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09.Сентябрь 2023\"/>
    </mc:Choice>
  </mc:AlternateContent>
  <bookViews>
    <workbookView xWindow="0" yWindow="0" windowWidth="28800" windowHeight="12000" tabRatio="646" activeTab="7"/>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ЦК'!$A$1:$Y$475</definedName>
  </definedNames>
  <calcPr calcId="162913"/>
</workbook>
</file>

<file path=xl/calcChain.xml><?xml version="1.0" encoding="utf-8"?>
<calcChain xmlns="http://schemas.openxmlformats.org/spreadsheetml/2006/main">
  <c r="N473" i="28" l="1"/>
  <c r="A12" i="28" l="1"/>
  <c r="Y12" i="28" l="1"/>
  <c r="U12" i="28"/>
  <c r="Q12" i="28"/>
  <c r="M12" i="28"/>
  <c r="I12" i="28"/>
  <c r="E12" i="28"/>
  <c r="X12" i="28"/>
  <c r="S12" i="28"/>
  <c r="N12" i="28"/>
  <c r="H12" i="28"/>
  <c r="C12" i="28"/>
  <c r="W12" i="28"/>
  <c r="R12" i="28"/>
  <c r="L12" i="28"/>
  <c r="G12" i="28"/>
  <c r="B12" i="28"/>
  <c r="P12" i="28"/>
  <c r="F12" i="28"/>
  <c r="O12" i="28"/>
  <c r="D12" i="28"/>
  <c r="V12" i="28"/>
  <c r="K12" i="28"/>
  <c r="T12" i="28"/>
  <c r="J12" i="28"/>
  <c r="A13" i="28"/>
  <c r="A14" i="28" s="1"/>
  <c r="Y14" i="28" l="1"/>
  <c r="U14" i="28"/>
  <c r="Q14" i="28"/>
  <c r="M14" i="28"/>
  <c r="I14" i="28"/>
  <c r="E14" i="28"/>
  <c r="X14" i="28"/>
  <c r="S14" i="28"/>
  <c r="N14" i="28"/>
  <c r="H14" i="28"/>
  <c r="C14" i="28"/>
  <c r="W14" i="28"/>
  <c r="R14" i="28"/>
  <c r="L14" i="28"/>
  <c r="G14" i="28"/>
  <c r="B14" i="28"/>
  <c r="V14" i="28"/>
  <c r="K14" i="28"/>
  <c r="T14" i="28"/>
  <c r="J14" i="28"/>
  <c r="P14" i="28"/>
  <c r="F14" i="28"/>
  <c r="O14" i="28"/>
  <c r="D14" i="28"/>
  <c r="Y13" i="28"/>
  <c r="U13" i="28"/>
  <c r="Q13" i="28"/>
  <c r="M13" i="28"/>
  <c r="I13" i="28"/>
  <c r="E13" i="28"/>
  <c r="V13" i="28"/>
  <c r="P13" i="28"/>
  <c r="K13" i="28"/>
  <c r="F13" i="28"/>
  <c r="T13" i="28"/>
  <c r="O13" i="28"/>
  <c r="J13" i="28"/>
  <c r="D13" i="28"/>
  <c r="X13" i="28"/>
  <c r="N13" i="28"/>
  <c r="C13" i="28"/>
  <c r="W13" i="28"/>
  <c r="L13" i="28"/>
  <c r="B13" i="28"/>
  <c r="S13" i="28"/>
  <c r="H13" i="28"/>
  <c r="R13" i="28"/>
  <c r="G13" i="28"/>
  <c r="A15" i="28"/>
  <c r="L435" i="21"/>
  <c r="L471" i="28"/>
  <c r="Y15" i="28" l="1"/>
  <c r="U15" i="28"/>
  <c r="Q15" i="28"/>
  <c r="M15" i="28"/>
  <c r="I15" i="28"/>
  <c r="E15" i="28"/>
  <c r="V15" i="28"/>
  <c r="P15" i="28"/>
  <c r="K15" i="28"/>
  <c r="F15" i="28"/>
  <c r="T15" i="28"/>
  <c r="O15" i="28"/>
  <c r="J15" i="28"/>
  <c r="D15" i="28"/>
  <c r="S15" i="28"/>
  <c r="H15" i="28"/>
  <c r="R15" i="28"/>
  <c r="G15" i="28"/>
  <c r="X15" i="28"/>
  <c r="N15" i="28"/>
  <c r="C15" i="28"/>
  <c r="W15" i="28"/>
  <c r="L15" i="28"/>
  <c r="B15" i="28"/>
  <c r="A16" i="28"/>
  <c r="Y16" i="28" l="1"/>
  <c r="U16" i="28"/>
  <c r="Q16" i="28"/>
  <c r="M16" i="28"/>
  <c r="I16" i="28"/>
  <c r="E16" i="28"/>
  <c r="X16" i="28"/>
  <c r="S16" i="28"/>
  <c r="N16" i="28"/>
  <c r="H16" i="28"/>
  <c r="C16" i="28"/>
  <c r="W16" i="28"/>
  <c r="R16" i="28"/>
  <c r="L16" i="28"/>
  <c r="G16" i="28"/>
  <c r="B16" i="28"/>
  <c r="P16" i="28"/>
  <c r="F16" i="28"/>
  <c r="O16" i="28"/>
  <c r="D16" i="28"/>
  <c r="V16" i="28"/>
  <c r="K16" i="28"/>
  <c r="T16" i="28"/>
  <c r="J16" i="28"/>
  <c r="A17" i="28"/>
  <c r="T439" i="21"/>
  <c r="R439" i="21"/>
  <c r="P439" i="21"/>
  <c r="N439" i="21"/>
  <c r="T155" i="19"/>
  <c r="R155" i="19"/>
  <c r="P155" i="19"/>
  <c r="N155" i="19"/>
  <c r="T155" i="25"/>
  <c r="R155" i="25"/>
  <c r="P155" i="25"/>
  <c r="N155" i="25"/>
  <c r="C17" i="8"/>
  <c r="D17" i="8"/>
  <c r="E17" i="8"/>
  <c r="B17" i="8"/>
  <c r="C16" i="8"/>
  <c r="D16" i="8"/>
  <c r="E16" i="8"/>
  <c r="B16" i="8"/>
  <c r="C11" i="8"/>
  <c r="D11" i="8"/>
  <c r="E11" i="8"/>
  <c r="B11" i="8"/>
  <c r="C10" i="8"/>
  <c r="D10" i="8"/>
  <c r="E10" i="8"/>
  <c r="B10" i="8"/>
  <c r="C9" i="8"/>
  <c r="D9" i="8"/>
  <c r="E9" i="8"/>
  <c r="B9" i="8"/>
  <c r="Y17" i="28" l="1"/>
  <c r="U17" i="28"/>
  <c r="Q17" i="28"/>
  <c r="M17" i="28"/>
  <c r="I17" i="28"/>
  <c r="E17" i="28"/>
  <c r="V17" i="28"/>
  <c r="P17" i="28"/>
  <c r="K17" i="28"/>
  <c r="F17" i="28"/>
  <c r="T17" i="28"/>
  <c r="O17" i="28"/>
  <c r="J17" i="28"/>
  <c r="D17" i="28"/>
  <c r="X17" i="28"/>
  <c r="N17" i="28"/>
  <c r="C17" i="28"/>
  <c r="W17" i="28"/>
  <c r="L17" i="28"/>
  <c r="B17" i="28"/>
  <c r="S17" i="28"/>
  <c r="H17" i="28"/>
  <c r="R17" i="28"/>
  <c r="G17" i="28"/>
  <c r="A18" i="28"/>
  <c r="F25" i="1"/>
  <c r="F32" i="1" s="1"/>
  <c r="Y18" i="28" l="1"/>
  <c r="U18" i="28"/>
  <c r="Q18" i="28"/>
  <c r="M18" i="28"/>
  <c r="I18" i="28"/>
  <c r="E18" i="28"/>
  <c r="X18" i="28"/>
  <c r="S18" i="28"/>
  <c r="N18" i="28"/>
  <c r="H18" i="28"/>
  <c r="C18" i="28"/>
  <c r="W18" i="28"/>
  <c r="R18" i="28"/>
  <c r="L18" i="28"/>
  <c r="G18" i="28"/>
  <c r="B18" i="28"/>
  <c r="V18" i="28"/>
  <c r="K18" i="28"/>
  <c r="T18" i="28"/>
  <c r="J18" i="28"/>
  <c r="P18" i="28"/>
  <c r="F18" i="28"/>
  <c r="O18" i="28"/>
  <c r="D18" i="28"/>
  <c r="A19" i="28"/>
  <c r="Y19" i="28" l="1"/>
  <c r="U19" i="28"/>
  <c r="Q19" i="28"/>
  <c r="M19" i="28"/>
  <c r="I19" i="28"/>
  <c r="E19" i="28"/>
  <c r="V19" i="28"/>
  <c r="P19" i="28"/>
  <c r="K19" i="28"/>
  <c r="F19" i="28"/>
  <c r="T19" i="28"/>
  <c r="O19" i="28"/>
  <c r="J19" i="28"/>
  <c r="D19" i="28"/>
  <c r="S19" i="28"/>
  <c r="H19" i="28"/>
  <c r="R19" i="28"/>
  <c r="G19" i="28"/>
  <c r="X19" i="28"/>
  <c r="N19" i="28"/>
  <c r="C19" i="28"/>
  <c r="W19" i="28"/>
  <c r="L19" i="28"/>
  <c r="B19" i="28"/>
  <c r="A20" i="28"/>
  <c r="T479" i="28"/>
  <c r="R479" i="28"/>
  <c r="P479" i="28"/>
  <c r="N479" i="28"/>
  <c r="A48" i="28"/>
  <c r="A1" i="28"/>
  <c r="A12" i="21"/>
  <c r="A12" i="25"/>
  <c r="Y48" i="28" l="1"/>
  <c r="U48" i="28"/>
  <c r="Q48" i="28"/>
  <c r="M48" i="28"/>
  <c r="I48" i="28"/>
  <c r="E48" i="28"/>
  <c r="V48" i="28"/>
  <c r="P48" i="28"/>
  <c r="K48" i="28"/>
  <c r="F48" i="28"/>
  <c r="T48" i="28"/>
  <c r="O48" i="28"/>
  <c r="J48" i="28"/>
  <c r="D48" i="28"/>
  <c r="S48" i="28"/>
  <c r="H48" i="28"/>
  <c r="R48" i="28"/>
  <c r="G48" i="28"/>
  <c r="X48" i="28"/>
  <c r="N48" i="28"/>
  <c r="C48" i="28"/>
  <c r="W48" i="28"/>
  <c r="L48" i="28"/>
  <c r="B48" i="28"/>
  <c r="Y12" i="25"/>
  <c r="U12" i="25"/>
  <c r="Q12" i="25"/>
  <c r="M12" i="25"/>
  <c r="I12" i="25"/>
  <c r="E12" i="25"/>
  <c r="X12" i="25"/>
  <c r="S12" i="25"/>
  <c r="N12" i="25"/>
  <c r="H12" i="25"/>
  <c r="C12" i="25"/>
  <c r="R12" i="25"/>
  <c r="K12" i="25"/>
  <c r="D12" i="25"/>
  <c r="P12" i="25"/>
  <c r="G12" i="25"/>
  <c r="W12" i="25"/>
  <c r="O12" i="25"/>
  <c r="F12" i="25"/>
  <c r="J12" i="25"/>
  <c r="V12" i="25"/>
  <c r="B12" i="25"/>
  <c r="T12" i="25"/>
  <c r="L12" i="25"/>
  <c r="Y20" i="28"/>
  <c r="U20" i="28"/>
  <c r="Q20" i="28"/>
  <c r="M20" i="28"/>
  <c r="I20" i="28"/>
  <c r="E20" i="28"/>
  <c r="X20" i="28"/>
  <c r="S20" i="28"/>
  <c r="N20" i="28"/>
  <c r="H20" i="28"/>
  <c r="C20" i="28"/>
  <c r="W20" i="28"/>
  <c r="R20" i="28"/>
  <c r="L20" i="28"/>
  <c r="G20" i="28"/>
  <c r="B20" i="28"/>
  <c r="P20" i="28"/>
  <c r="F20" i="28"/>
  <c r="O20" i="28"/>
  <c r="D20" i="28"/>
  <c r="V20" i="28"/>
  <c r="K20" i="28"/>
  <c r="T20" i="28"/>
  <c r="J20" i="28"/>
  <c r="V12" i="21"/>
  <c r="R12" i="21"/>
  <c r="N12" i="21"/>
  <c r="J12" i="21"/>
  <c r="F12" i="21"/>
  <c r="B12" i="21"/>
  <c r="Y12" i="21"/>
  <c r="T12" i="21"/>
  <c r="O12" i="21"/>
  <c r="I12" i="21"/>
  <c r="D12" i="21"/>
  <c r="X12" i="21"/>
  <c r="S12" i="21"/>
  <c r="M12" i="21"/>
  <c r="H12" i="21"/>
  <c r="C12" i="21"/>
  <c r="P12" i="21"/>
  <c r="E12" i="21"/>
  <c r="W12" i="21"/>
  <c r="L12" i="21"/>
  <c r="U12" i="21"/>
  <c r="K12" i="21"/>
  <c r="G12" i="21"/>
  <c r="Q12" i="21"/>
  <c r="A21" i="28"/>
  <c r="A49" i="28"/>
  <c r="A84" i="28"/>
  <c r="A12" i="19"/>
  <c r="F16" i="1"/>
  <c r="F23" i="1" s="1"/>
  <c r="F14" i="1"/>
  <c r="F13" i="1"/>
  <c r="F17" i="1" l="1"/>
  <c r="Y49" i="28"/>
  <c r="U49" i="28"/>
  <c r="Q49" i="28"/>
  <c r="M49" i="28"/>
  <c r="I49" i="28"/>
  <c r="E49" i="28"/>
  <c r="X49" i="28"/>
  <c r="S49" i="28"/>
  <c r="N49" i="28"/>
  <c r="H49" i="28"/>
  <c r="C49" i="28"/>
  <c r="W49" i="28"/>
  <c r="R49" i="28"/>
  <c r="L49" i="28"/>
  <c r="G49" i="28"/>
  <c r="B49" i="28"/>
  <c r="P49" i="28"/>
  <c r="F49" i="28"/>
  <c r="O49" i="28"/>
  <c r="D49" i="28"/>
  <c r="V49" i="28"/>
  <c r="K49" i="28"/>
  <c r="T49" i="28"/>
  <c r="J49" i="28"/>
  <c r="Y21" i="28"/>
  <c r="U21" i="28"/>
  <c r="Q21" i="28"/>
  <c r="M21" i="28"/>
  <c r="I21" i="28"/>
  <c r="E21" i="28"/>
  <c r="V21" i="28"/>
  <c r="P21" i="28"/>
  <c r="K21" i="28"/>
  <c r="F21" i="28"/>
  <c r="T21" i="28"/>
  <c r="O21" i="28"/>
  <c r="J21" i="28"/>
  <c r="D21" i="28"/>
  <c r="X21" i="28"/>
  <c r="N21" i="28"/>
  <c r="C21" i="28"/>
  <c r="W21" i="28"/>
  <c r="L21" i="28"/>
  <c r="B21" i="28"/>
  <c r="S21" i="28"/>
  <c r="H21" i="28"/>
  <c r="R21" i="28"/>
  <c r="G21" i="28"/>
  <c r="W12" i="19"/>
  <c r="S12" i="19"/>
  <c r="O12" i="19"/>
  <c r="K12" i="19"/>
  <c r="G12" i="19"/>
  <c r="C12" i="19"/>
  <c r="V12" i="19"/>
  <c r="Q12" i="19"/>
  <c r="L12" i="19"/>
  <c r="F12" i="19"/>
  <c r="X12" i="19"/>
  <c r="P12" i="19"/>
  <c r="I12" i="19"/>
  <c r="B12" i="19"/>
  <c r="Y12" i="19"/>
  <c r="N12" i="19"/>
  <c r="E12" i="19"/>
  <c r="R12" i="19"/>
  <c r="D12" i="19"/>
  <c r="M12" i="19"/>
  <c r="T12" i="19"/>
  <c r="J12" i="19"/>
  <c r="H12" i="19"/>
  <c r="U12" i="19"/>
  <c r="Y84" i="28"/>
  <c r="U84" i="28"/>
  <c r="Q84" i="28"/>
  <c r="M84" i="28"/>
  <c r="I84" i="28"/>
  <c r="E84" i="28"/>
  <c r="X84" i="28"/>
  <c r="S84" i="28"/>
  <c r="N84" i="28"/>
  <c r="H84" i="28"/>
  <c r="C84" i="28"/>
  <c r="W84" i="28"/>
  <c r="R84" i="28"/>
  <c r="L84" i="28"/>
  <c r="G84" i="28"/>
  <c r="B84" i="28"/>
  <c r="V84" i="28"/>
  <c r="K84" i="28"/>
  <c r="T84" i="28"/>
  <c r="J84" i="28"/>
  <c r="P84" i="28"/>
  <c r="F84" i="28"/>
  <c r="O84" i="28"/>
  <c r="D84" i="28"/>
  <c r="A22" i="28"/>
  <c r="A120" i="28"/>
  <c r="A85" i="28"/>
  <c r="A50" i="28"/>
  <c r="A48" i="19"/>
  <c r="T159" i="25"/>
  <c r="R159" i="25"/>
  <c r="P159" i="25"/>
  <c r="N159" i="25"/>
  <c r="A1" i="21"/>
  <c r="A48" i="25"/>
  <c r="A1" i="25"/>
  <c r="A1" i="19"/>
  <c r="A1" i="8"/>
  <c r="A13" i="21"/>
  <c r="A13" i="19"/>
  <c r="Y120" i="28" l="1"/>
  <c r="U120" i="28"/>
  <c r="Q120" i="28"/>
  <c r="M120" i="28"/>
  <c r="I120" i="28"/>
  <c r="E120" i="28"/>
  <c r="V120" i="28"/>
  <c r="P120" i="28"/>
  <c r="K120" i="28"/>
  <c r="F120" i="28"/>
  <c r="T120" i="28"/>
  <c r="O120" i="28"/>
  <c r="J120" i="28"/>
  <c r="D120" i="28"/>
  <c r="X120" i="28"/>
  <c r="N120" i="28"/>
  <c r="C120" i="28"/>
  <c r="W120" i="28"/>
  <c r="L120" i="28"/>
  <c r="B120" i="28"/>
  <c r="S120" i="28"/>
  <c r="H120" i="28"/>
  <c r="R120" i="28"/>
  <c r="G120" i="28"/>
  <c r="W13" i="19"/>
  <c r="S13" i="19"/>
  <c r="O13" i="19"/>
  <c r="K13" i="19"/>
  <c r="G13" i="19"/>
  <c r="C13" i="19"/>
  <c r="Y13" i="19"/>
  <c r="T13" i="19"/>
  <c r="N13" i="19"/>
  <c r="I13" i="19"/>
  <c r="D13" i="19"/>
  <c r="U13" i="19"/>
  <c r="M13" i="19"/>
  <c r="F13" i="19"/>
  <c r="R13" i="19"/>
  <c r="J13" i="19"/>
  <c r="Q13" i="19"/>
  <c r="E13" i="19"/>
  <c r="P13" i="19"/>
  <c r="B13" i="19"/>
  <c r="V13" i="19"/>
  <c r="L13" i="19"/>
  <c r="H13" i="19"/>
  <c r="X13" i="19"/>
  <c r="Y50" i="28"/>
  <c r="U50" i="28"/>
  <c r="Q50" i="28"/>
  <c r="M50" i="28"/>
  <c r="I50" i="28"/>
  <c r="E50" i="28"/>
  <c r="V50" i="28"/>
  <c r="P50" i="28"/>
  <c r="K50" i="28"/>
  <c r="F50" i="28"/>
  <c r="T50" i="28"/>
  <c r="O50" i="28"/>
  <c r="J50" i="28"/>
  <c r="D50" i="28"/>
  <c r="X50" i="28"/>
  <c r="N50" i="28"/>
  <c r="C50" i="28"/>
  <c r="W50" i="28"/>
  <c r="L50" i="28"/>
  <c r="B50" i="28"/>
  <c r="S50" i="28"/>
  <c r="H50" i="28"/>
  <c r="R50" i="28"/>
  <c r="G50" i="28"/>
  <c r="Y22" i="28"/>
  <c r="U22" i="28"/>
  <c r="Q22" i="28"/>
  <c r="M22" i="28"/>
  <c r="I22" i="28"/>
  <c r="E22" i="28"/>
  <c r="X22" i="28"/>
  <c r="S22" i="28"/>
  <c r="N22" i="28"/>
  <c r="H22" i="28"/>
  <c r="C22" i="28"/>
  <c r="W22" i="28"/>
  <c r="R22" i="28"/>
  <c r="L22" i="28"/>
  <c r="G22" i="28"/>
  <c r="B22" i="28"/>
  <c r="V22" i="28"/>
  <c r="K22" i="28"/>
  <c r="T22" i="28"/>
  <c r="J22" i="28"/>
  <c r="P22" i="28"/>
  <c r="F22" i="28"/>
  <c r="O22" i="28"/>
  <c r="D22" i="28"/>
  <c r="V13" i="21"/>
  <c r="R13" i="21"/>
  <c r="N13" i="21"/>
  <c r="J13" i="21"/>
  <c r="F13" i="21"/>
  <c r="B13" i="21"/>
  <c r="W13" i="21"/>
  <c r="Q13" i="21"/>
  <c r="L13" i="21"/>
  <c r="G13" i="21"/>
  <c r="U13" i="21"/>
  <c r="P13" i="21"/>
  <c r="K13" i="21"/>
  <c r="E13" i="21"/>
  <c r="X13" i="21"/>
  <c r="M13" i="21"/>
  <c r="C13" i="21"/>
  <c r="T13" i="21"/>
  <c r="I13" i="21"/>
  <c r="S13" i="21"/>
  <c r="H13" i="21"/>
  <c r="Y13" i="21"/>
  <c r="O13" i="21"/>
  <c r="D13" i="21"/>
  <c r="Y48" i="25"/>
  <c r="U48" i="25"/>
  <c r="Q48" i="25"/>
  <c r="M48" i="25"/>
  <c r="I48" i="25"/>
  <c r="E48" i="25"/>
  <c r="V48" i="25"/>
  <c r="P48" i="25"/>
  <c r="K48" i="25"/>
  <c r="F48" i="25"/>
  <c r="T48" i="25"/>
  <c r="N48" i="25"/>
  <c r="G48" i="25"/>
  <c r="W48" i="25"/>
  <c r="L48" i="25"/>
  <c r="C48" i="25"/>
  <c r="S48" i="25"/>
  <c r="J48" i="25"/>
  <c r="B48" i="25"/>
  <c r="X48" i="25"/>
  <c r="D48" i="25"/>
  <c r="R48" i="25"/>
  <c r="O48" i="25"/>
  <c r="H48" i="25"/>
  <c r="Y85" i="28"/>
  <c r="U85" i="28"/>
  <c r="Q85" i="28"/>
  <c r="M85" i="28"/>
  <c r="I85" i="28"/>
  <c r="E85" i="28"/>
  <c r="V85" i="28"/>
  <c r="P85" i="28"/>
  <c r="K85" i="28"/>
  <c r="F85" i="28"/>
  <c r="T85" i="28"/>
  <c r="O85" i="28"/>
  <c r="J85" i="28"/>
  <c r="D85" i="28"/>
  <c r="S85" i="28"/>
  <c r="H85" i="28"/>
  <c r="R85" i="28"/>
  <c r="G85" i="28"/>
  <c r="X85" i="28"/>
  <c r="N85" i="28"/>
  <c r="C85" i="28"/>
  <c r="W85" i="28"/>
  <c r="L85" i="28"/>
  <c r="B85" i="28"/>
  <c r="W48" i="19"/>
  <c r="S48" i="19"/>
  <c r="O48" i="19"/>
  <c r="K48" i="19"/>
  <c r="G48" i="19"/>
  <c r="C48" i="19"/>
  <c r="Y48" i="19"/>
  <c r="T48" i="19"/>
  <c r="N48" i="19"/>
  <c r="I48" i="19"/>
  <c r="D48" i="19"/>
  <c r="R48" i="19"/>
  <c r="L48" i="19"/>
  <c r="E48" i="19"/>
  <c r="U48" i="19"/>
  <c r="J48" i="19"/>
  <c r="Q48" i="19"/>
  <c r="F48" i="19"/>
  <c r="P48" i="19"/>
  <c r="B48" i="19"/>
  <c r="H48" i="19"/>
  <c r="X48" i="19"/>
  <c r="V48" i="19"/>
  <c r="M48" i="19"/>
  <c r="A23" i="28"/>
  <c r="A14" i="21"/>
  <c r="A15" i="21" s="1"/>
  <c r="A84" i="25"/>
  <c r="A84" i="19"/>
  <c r="A49" i="19"/>
  <c r="A156" i="28"/>
  <c r="A121" i="28"/>
  <c r="A51" i="28"/>
  <c r="A86" i="28"/>
  <c r="A48" i="21"/>
  <c r="A14" i="19"/>
  <c r="A49" i="25"/>
  <c r="A13" i="25"/>
  <c r="V15" i="21" l="1"/>
  <c r="R15" i="21"/>
  <c r="N15" i="21"/>
  <c r="J15" i="21"/>
  <c r="F15" i="21"/>
  <c r="B15" i="21"/>
  <c r="W15" i="21"/>
  <c r="Q15" i="21"/>
  <c r="L15" i="21"/>
  <c r="G15" i="21"/>
  <c r="U15" i="21"/>
  <c r="P15" i="21"/>
  <c r="K15" i="21"/>
  <c r="E15" i="21"/>
  <c r="S15" i="21"/>
  <c r="H15" i="21"/>
  <c r="Y15" i="21"/>
  <c r="O15" i="21"/>
  <c r="D15" i="21"/>
  <c r="X15" i="21"/>
  <c r="M15" i="21"/>
  <c r="C15" i="21"/>
  <c r="T15" i="21"/>
  <c r="I15" i="21"/>
  <c r="A85" i="25"/>
  <c r="W84" i="25"/>
  <c r="S84" i="25"/>
  <c r="O84" i="25"/>
  <c r="K84" i="25"/>
  <c r="G84" i="25"/>
  <c r="C84" i="25"/>
  <c r="V84" i="25"/>
  <c r="Q84" i="25"/>
  <c r="L84" i="25"/>
  <c r="F84" i="25"/>
  <c r="Y84" i="25"/>
  <c r="R84" i="25"/>
  <c r="J84" i="25"/>
  <c r="D84" i="25"/>
  <c r="X84" i="25"/>
  <c r="N84" i="25"/>
  <c r="E84" i="25"/>
  <c r="M84" i="25"/>
  <c r="U84" i="25"/>
  <c r="I84" i="25"/>
  <c r="P84" i="25"/>
  <c r="H84" i="25"/>
  <c r="B84" i="25"/>
  <c r="T84" i="25"/>
  <c r="Y156" i="28"/>
  <c r="U156" i="28"/>
  <c r="Q156" i="28"/>
  <c r="M156" i="28"/>
  <c r="I156" i="28"/>
  <c r="E156" i="28"/>
  <c r="X156" i="28"/>
  <c r="S156" i="28"/>
  <c r="N156" i="28"/>
  <c r="H156" i="28"/>
  <c r="C156" i="28"/>
  <c r="W156" i="28"/>
  <c r="R156" i="28"/>
  <c r="L156" i="28"/>
  <c r="G156" i="28"/>
  <c r="B156" i="28"/>
  <c r="P156" i="28"/>
  <c r="F156" i="28"/>
  <c r="O156" i="28"/>
  <c r="D156" i="28"/>
  <c r="V156" i="28"/>
  <c r="K156" i="28"/>
  <c r="T156" i="28"/>
  <c r="J156" i="28"/>
  <c r="Y51" i="28"/>
  <c r="U51" i="28"/>
  <c r="Q51" i="28"/>
  <c r="M51" i="28"/>
  <c r="I51" i="28"/>
  <c r="E51" i="28"/>
  <c r="X51" i="28"/>
  <c r="S51" i="28"/>
  <c r="N51" i="28"/>
  <c r="H51" i="28"/>
  <c r="C51" i="28"/>
  <c r="W51" i="28"/>
  <c r="R51" i="28"/>
  <c r="L51" i="28"/>
  <c r="G51" i="28"/>
  <c r="B51" i="28"/>
  <c r="V51" i="28"/>
  <c r="K51" i="28"/>
  <c r="T51" i="28"/>
  <c r="J51" i="28"/>
  <c r="P51" i="28"/>
  <c r="F51" i="28"/>
  <c r="O51" i="28"/>
  <c r="D51" i="28"/>
  <c r="A85" i="19"/>
  <c r="A86" i="19" s="1"/>
  <c r="X84" i="19"/>
  <c r="T84" i="19"/>
  <c r="P84" i="19"/>
  <c r="L84" i="19"/>
  <c r="H84" i="19"/>
  <c r="D84" i="19"/>
  <c r="W84" i="19"/>
  <c r="R84" i="19"/>
  <c r="M84" i="19"/>
  <c r="G84" i="19"/>
  <c r="B84" i="19"/>
  <c r="S84" i="19"/>
  <c r="K84" i="19"/>
  <c r="E84" i="19"/>
  <c r="Q84" i="19"/>
  <c r="I84" i="19"/>
  <c r="O84" i="19"/>
  <c r="C84" i="19"/>
  <c r="V84" i="19"/>
  <c r="F84" i="19"/>
  <c r="U84" i="19"/>
  <c r="J84" i="19"/>
  <c r="Y84" i="19"/>
  <c r="N84" i="19"/>
  <c r="W14" i="19"/>
  <c r="S14" i="19"/>
  <c r="O14" i="19"/>
  <c r="K14" i="19"/>
  <c r="G14" i="19"/>
  <c r="C14" i="19"/>
  <c r="V14" i="19"/>
  <c r="Q14" i="19"/>
  <c r="L14" i="19"/>
  <c r="F14" i="19"/>
  <c r="Y14" i="19"/>
  <c r="R14" i="19"/>
  <c r="J14" i="19"/>
  <c r="D14" i="19"/>
  <c r="X14" i="19"/>
  <c r="N14" i="19"/>
  <c r="E14" i="19"/>
  <c r="T14" i="19"/>
  <c r="H14" i="19"/>
  <c r="P14" i="19"/>
  <c r="B14" i="19"/>
  <c r="U14" i="19"/>
  <c r="M14" i="19"/>
  <c r="I14" i="19"/>
  <c r="Y121" i="28"/>
  <c r="U121" i="28"/>
  <c r="Q121" i="28"/>
  <c r="M121" i="28"/>
  <c r="I121" i="28"/>
  <c r="E121" i="28"/>
  <c r="X121" i="28"/>
  <c r="S121" i="28"/>
  <c r="N121" i="28"/>
  <c r="H121" i="28"/>
  <c r="C121" i="28"/>
  <c r="W121" i="28"/>
  <c r="R121" i="28"/>
  <c r="L121" i="28"/>
  <c r="G121" i="28"/>
  <c r="B121" i="28"/>
  <c r="V121" i="28"/>
  <c r="K121" i="28"/>
  <c r="T121" i="28"/>
  <c r="J121" i="28"/>
  <c r="P121" i="28"/>
  <c r="F121" i="28"/>
  <c r="O121" i="28"/>
  <c r="D121" i="28"/>
  <c r="Y13" i="25"/>
  <c r="U13" i="25"/>
  <c r="Q13" i="25"/>
  <c r="M13" i="25"/>
  <c r="I13" i="25"/>
  <c r="E13" i="25"/>
  <c r="V13" i="25"/>
  <c r="P13" i="25"/>
  <c r="K13" i="25"/>
  <c r="F13" i="25"/>
  <c r="W13" i="25"/>
  <c r="O13" i="25"/>
  <c r="H13" i="25"/>
  <c r="B13" i="25"/>
  <c r="T13" i="25"/>
  <c r="L13" i="25"/>
  <c r="C13" i="25"/>
  <c r="S13" i="25"/>
  <c r="J13" i="25"/>
  <c r="X13" i="25"/>
  <c r="D13" i="25"/>
  <c r="R13" i="25"/>
  <c r="N13" i="25"/>
  <c r="G13" i="25"/>
  <c r="Y48" i="21"/>
  <c r="U48" i="21"/>
  <c r="Q48" i="21"/>
  <c r="M48" i="21"/>
  <c r="I48" i="21"/>
  <c r="E48" i="21"/>
  <c r="T48" i="21"/>
  <c r="O48" i="21"/>
  <c r="J48" i="21"/>
  <c r="D48" i="21"/>
  <c r="X48" i="21"/>
  <c r="R48" i="21"/>
  <c r="K48" i="21"/>
  <c r="C48" i="21"/>
  <c r="W48" i="21"/>
  <c r="P48" i="21"/>
  <c r="H48" i="21"/>
  <c r="B48" i="21"/>
  <c r="S48" i="21"/>
  <c r="F48" i="21"/>
  <c r="N48" i="21"/>
  <c r="L48" i="21"/>
  <c r="G48" i="21"/>
  <c r="V48" i="21"/>
  <c r="V14" i="21"/>
  <c r="R14" i="21"/>
  <c r="N14" i="21"/>
  <c r="J14" i="21"/>
  <c r="F14" i="21"/>
  <c r="B14" i="21"/>
  <c r="Y14" i="21"/>
  <c r="T14" i="21"/>
  <c r="O14" i="21"/>
  <c r="I14" i="21"/>
  <c r="D14" i="21"/>
  <c r="X14" i="21"/>
  <c r="S14" i="21"/>
  <c r="M14" i="21"/>
  <c r="H14" i="21"/>
  <c r="C14" i="21"/>
  <c r="U14" i="21"/>
  <c r="K14" i="21"/>
  <c r="Q14" i="21"/>
  <c r="G14" i="21"/>
  <c r="P14" i="21"/>
  <c r="E14" i="21"/>
  <c r="W14" i="21"/>
  <c r="L14" i="21"/>
  <c r="Y49" i="25"/>
  <c r="U49" i="25"/>
  <c r="Q49" i="25"/>
  <c r="M49" i="25"/>
  <c r="I49" i="25"/>
  <c r="E49" i="25"/>
  <c r="X49" i="25"/>
  <c r="S49" i="25"/>
  <c r="N49" i="25"/>
  <c r="H49" i="25"/>
  <c r="C49" i="25"/>
  <c r="R49" i="25"/>
  <c r="K49" i="25"/>
  <c r="D49" i="25"/>
  <c r="P49" i="25"/>
  <c r="G49" i="25"/>
  <c r="W49" i="25"/>
  <c r="O49" i="25"/>
  <c r="F49" i="25"/>
  <c r="T49" i="25"/>
  <c r="L49" i="25"/>
  <c r="J49" i="25"/>
  <c r="V49" i="25"/>
  <c r="B49" i="25"/>
  <c r="Y86" i="28"/>
  <c r="U86" i="28"/>
  <c r="Q86" i="28"/>
  <c r="M86" i="28"/>
  <c r="I86" i="28"/>
  <c r="E86" i="28"/>
  <c r="X86" i="28"/>
  <c r="S86" i="28"/>
  <c r="N86" i="28"/>
  <c r="H86" i="28"/>
  <c r="C86" i="28"/>
  <c r="W86" i="28"/>
  <c r="R86" i="28"/>
  <c r="L86" i="28"/>
  <c r="G86" i="28"/>
  <c r="B86" i="28"/>
  <c r="P86" i="28"/>
  <c r="F86" i="28"/>
  <c r="O86" i="28"/>
  <c r="D86" i="28"/>
  <c r="V86" i="28"/>
  <c r="K86" i="28"/>
  <c r="T86" i="28"/>
  <c r="J86" i="28"/>
  <c r="A50" i="19"/>
  <c r="A51" i="19" s="1"/>
  <c r="W49" i="19"/>
  <c r="S49" i="19"/>
  <c r="O49" i="19"/>
  <c r="K49" i="19"/>
  <c r="G49" i="19"/>
  <c r="C49" i="19"/>
  <c r="V49" i="19"/>
  <c r="Q49" i="19"/>
  <c r="L49" i="19"/>
  <c r="F49" i="19"/>
  <c r="X49" i="19"/>
  <c r="P49" i="19"/>
  <c r="I49" i="19"/>
  <c r="B49" i="19"/>
  <c r="Y49" i="19"/>
  <c r="N49" i="19"/>
  <c r="E49" i="19"/>
  <c r="T49" i="19"/>
  <c r="H49" i="19"/>
  <c r="R49" i="19"/>
  <c r="D49" i="19"/>
  <c r="J49" i="19"/>
  <c r="U49" i="19"/>
  <c r="M49" i="19"/>
  <c r="Y23" i="28"/>
  <c r="U23" i="28"/>
  <c r="Q23" i="28"/>
  <c r="M23" i="28"/>
  <c r="I23" i="28"/>
  <c r="E23" i="28"/>
  <c r="V23" i="28"/>
  <c r="P23" i="28"/>
  <c r="K23" i="28"/>
  <c r="F23" i="28"/>
  <c r="T23" i="28"/>
  <c r="O23" i="28"/>
  <c r="J23" i="28"/>
  <c r="D23" i="28"/>
  <c r="S23" i="28"/>
  <c r="H23" i="28"/>
  <c r="R23" i="28"/>
  <c r="G23" i="28"/>
  <c r="X23" i="28"/>
  <c r="N23" i="28"/>
  <c r="C23" i="28"/>
  <c r="W23" i="28"/>
  <c r="L23" i="28"/>
  <c r="B23" i="28"/>
  <c r="A24" i="28"/>
  <c r="A120" i="25"/>
  <c r="A120" i="19"/>
  <c r="A122" i="28"/>
  <c r="A87" i="28"/>
  <c r="A52" i="28"/>
  <c r="A192" i="28"/>
  <c r="A157" i="28"/>
  <c r="A15" i="19"/>
  <c r="A84" i="21"/>
  <c r="A49" i="21"/>
  <c r="A14" i="25"/>
  <c r="A50" i="25"/>
  <c r="A16" i="21"/>
  <c r="A86" i="25"/>
  <c r="V16" i="21" l="1"/>
  <c r="R16" i="21"/>
  <c r="N16" i="21"/>
  <c r="J16" i="21"/>
  <c r="F16" i="21"/>
  <c r="B16" i="21"/>
  <c r="Y16" i="21"/>
  <c r="T16" i="21"/>
  <c r="O16" i="21"/>
  <c r="I16" i="21"/>
  <c r="D16" i="21"/>
  <c r="X16" i="21"/>
  <c r="S16" i="21"/>
  <c r="M16" i="21"/>
  <c r="H16" i="21"/>
  <c r="C16" i="21"/>
  <c r="P16" i="21"/>
  <c r="E16" i="21"/>
  <c r="W16" i="21"/>
  <c r="L16" i="21"/>
  <c r="U16" i="21"/>
  <c r="K16" i="21"/>
  <c r="Q16" i="21"/>
  <c r="G16" i="21"/>
  <c r="Y84" i="21"/>
  <c r="U84" i="21"/>
  <c r="Q84" i="21"/>
  <c r="M84" i="21"/>
  <c r="I84" i="21"/>
  <c r="E84" i="21"/>
  <c r="W84" i="21"/>
  <c r="R84" i="21"/>
  <c r="L84" i="21"/>
  <c r="G84" i="21"/>
  <c r="B84" i="21"/>
  <c r="T84" i="21"/>
  <c r="N84" i="21"/>
  <c r="F84" i="21"/>
  <c r="S84" i="21"/>
  <c r="K84" i="21"/>
  <c r="D84" i="21"/>
  <c r="O84" i="21"/>
  <c r="X84" i="21"/>
  <c r="J84" i="21"/>
  <c r="V84" i="21"/>
  <c r="H84" i="21"/>
  <c r="C84" i="21"/>
  <c r="P84" i="21"/>
  <c r="Y157" i="28"/>
  <c r="U157" i="28"/>
  <c r="Q157" i="28"/>
  <c r="M157" i="28"/>
  <c r="I157" i="28"/>
  <c r="E157" i="28"/>
  <c r="V157" i="28"/>
  <c r="P157" i="28"/>
  <c r="K157" i="28"/>
  <c r="F157" i="28"/>
  <c r="T157" i="28"/>
  <c r="O157" i="28"/>
  <c r="J157" i="28"/>
  <c r="D157" i="28"/>
  <c r="X157" i="28"/>
  <c r="N157" i="28"/>
  <c r="C157" i="28"/>
  <c r="W157" i="28"/>
  <c r="L157" i="28"/>
  <c r="B157" i="28"/>
  <c r="S157" i="28"/>
  <c r="H157" i="28"/>
  <c r="R157" i="28"/>
  <c r="G157" i="28"/>
  <c r="Y122" i="28"/>
  <c r="U122" i="28"/>
  <c r="Q122" i="28"/>
  <c r="M122" i="28"/>
  <c r="I122" i="28"/>
  <c r="E122" i="28"/>
  <c r="V122" i="28"/>
  <c r="P122" i="28"/>
  <c r="K122" i="28"/>
  <c r="F122" i="28"/>
  <c r="T122" i="28"/>
  <c r="O122" i="28"/>
  <c r="J122" i="28"/>
  <c r="D122" i="28"/>
  <c r="S122" i="28"/>
  <c r="H122" i="28"/>
  <c r="R122" i="28"/>
  <c r="G122" i="28"/>
  <c r="X122" i="28"/>
  <c r="N122" i="28"/>
  <c r="C122" i="28"/>
  <c r="W122" i="28"/>
  <c r="L122" i="28"/>
  <c r="B122" i="28"/>
  <c r="Y24" i="28"/>
  <c r="U24" i="28"/>
  <c r="Q24" i="28"/>
  <c r="M24" i="28"/>
  <c r="I24" i="28"/>
  <c r="E24" i="28"/>
  <c r="X24" i="28"/>
  <c r="S24" i="28"/>
  <c r="N24" i="28"/>
  <c r="H24" i="28"/>
  <c r="C24" i="28"/>
  <c r="W24" i="28"/>
  <c r="R24" i="28"/>
  <c r="L24" i="28"/>
  <c r="G24" i="28"/>
  <c r="B24" i="28"/>
  <c r="P24" i="28"/>
  <c r="F24" i="28"/>
  <c r="O24" i="28"/>
  <c r="D24" i="28"/>
  <c r="V24" i="28"/>
  <c r="K24" i="28"/>
  <c r="T24" i="28"/>
  <c r="J24" i="28"/>
  <c r="W86" i="25"/>
  <c r="S86" i="25"/>
  <c r="O86" i="25"/>
  <c r="K86" i="25"/>
  <c r="G86" i="25"/>
  <c r="C86" i="25"/>
  <c r="V86" i="25"/>
  <c r="Q86" i="25"/>
  <c r="L86" i="25"/>
  <c r="F86" i="25"/>
  <c r="T86" i="25"/>
  <c r="M86" i="25"/>
  <c r="E86" i="25"/>
  <c r="X86" i="25"/>
  <c r="N86" i="25"/>
  <c r="D86" i="25"/>
  <c r="P86" i="25"/>
  <c r="B86" i="25"/>
  <c r="Y86" i="25"/>
  <c r="J86" i="25"/>
  <c r="R86" i="25"/>
  <c r="I86" i="25"/>
  <c r="H86" i="25"/>
  <c r="U86" i="25"/>
  <c r="Y49" i="21"/>
  <c r="U49" i="21"/>
  <c r="Q49" i="21"/>
  <c r="M49" i="21"/>
  <c r="I49" i="21"/>
  <c r="E49" i="21"/>
  <c r="W49" i="21"/>
  <c r="R49" i="21"/>
  <c r="L49" i="21"/>
  <c r="G49" i="21"/>
  <c r="B49" i="21"/>
  <c r="V49" i="21"/>
  <c r="O49" i="21"/>
  <c r="H49" i="21"/>
  <c r="T49" i="21"/>
  <c r="N49" i="21"/>
  <c r="F49" i="21"/>
  <c r="X49" i="21"/>
  <c r="J49" i="21"/>
  <c r="S49" i="21"/>
  <c r="D49" i="21"/>
  <c r="P49" i="21"/>
  <c r="C49" i="21"/>
  <c r="K49" i="21"/>
  <c r="X86" i="19"/>
  <c r="T86" i="19"/>
  <c r="P86" i="19"/>
  <c r="L86" i="19"/>
  <c r="H86" i="19"/>
  <c r="D86" i="19"/>
  <c r="W86" i="19"/>
  <c r="R86" i="19"/>
  <c r="M86" i="19"/>
  <c r="G86" i="19"/>
  <c r="B86" i="19"/>
  <c r="U86" i="19"/>
  <c r="N86" i="19"/>
  <c r="F86" i="19"/>
  <c r="Q86" i="19"/>
  <c r="I86" i="19"/>
  <c r="S86" i="19"/>
  <c r="E86" i="19"/>
  <c r="Y86" i="19"/>
  <c r="J86" i="19"/>
  <c r="V86" i="19"/>
  <c r="C86" i="19"/>
  <c r="O86" i="19"/>
  <c r="K86" i="19"/>
  <c r="Y87" i="28"/>
  <c r="U87" i="28"/>
  <c r="Q87" i="28"/>
  <c r="M87" i="28"/>
  <c r="I87" i="28"/>
  <c r="E87" i="28"/>
  <c r="V87" i="28"/>
  <c r="P87" i="28"/>
  <c r="K87" i="28"/>
  <c r="F87" i="28"/>
  <c r="T87" i="28"/>
  <c r="O87" i="28"/>
  <c r="J87" i="28"/>
  <c r="D87" i="28"/>
  <c r="X87" i="28"/>
  <c r="N87" i="28"/>
  <c r="C87" i="28"/>
  <c r="W87" i="28"/>
  <c r="L87" i="28"/>
  <c r="B87" i="28"/>
  <c r="S87" i="28"/>
  <c r="H87" i="28"/>
  <c r="R87" i="28"/>
  <c r="G87" i="28"/>
  <c r="W120" i="25"/>
  <c r="S120" i="25"/>
  <c r="O120" i="25"/>
  <c r="K120" i="25"/>
  <c r="G120" i="25"/>
  <c r="C120" i="25"/>
  <c r="Y120" i="25"/>
  <c r="T120" i="25"/>
  <c r="N120" i="25"/>
  <c r="I120" i="25"/>
  <c r="D120" i="25"/>
  <c r="U120" i="25"/>
  <c r="M120" i="25"/>
  <c r="F120" i="25"/>
  <c r="R120" i="25"/>
  <c r="J120" i="25"/>
  <c r="P120" i="25"/>
  <c r="B120" i="25"/>
  <c r="X120" i="25"/>
  <c r="L120" i="25"/>
  <c r="E120" i="25"/>
  <c r="V120" i="25"/>
  <c r="Q120" i="25"/>
  <c r="H120" i="25"/>
  <c r="W85" i="25"/>
  <c r="S85" i="25"/>
  <c r="O85" i="25"/>
  <c r="K85" i="25"/>
  <c r="G85" i="25"/>
  <c r="C85" i="25"/>
  <c r="Y85" i="25"/>
  <c r="T85" i="25"/>
  <c r="N85" i="25"/>
  <c r="I85" i="25"/>
  <c r="D85" i="25"/>
  <c r="V85" i="25"/>
  <c r="P85" i="25"/>
  <c r="H85" i="25"/>
  <c r="R85" i="25"/>
  <c r="J85" i="25"/>
  <c r="M85" i="25"/>
  <c r="B85" i="25"/>
  <c r="X85" i="25"/>
  <c r="L85" i="25"/>
  <c r="Q85" i="25"/>
  <c r="F85" i="25"/>
  <c r="E85" i="25"/>
  <c r="U85" i="25"/>
  <c r="Y50" i="25"/>
  <c r="U50" i="25"/>
  <c r="Q50" i="25"/>
  <c r="M50" i="25"/>
  <c r="I50" i="25"/>
  <c r="E50" i="25"/>
  <c r="V50" i="25"/>
  <c r="P50" i="25"/>
  <c r="K50" i="25"/>
  <c r="F50" i="25"/>
  <c r="W50" i="25"/>
  <c r="O50" i="25"/>
  <c r="H50" i="25"/>
  <c r="B50" i="25"/>
  <c r="T50" i="25"/>
  <c r="L50" i="25"/>
  <c r="C50" i="25"/>
  <c r="S50" i="25"/>
  <c r="J50" i="25"/>
  <c r="N50" i="25"/>
  <c r="G50" i="25"/>
  <c r="X50" i="25"/>
  <c r="D50" i="25"/>
  <c r="R50" i="25"/>
  <c r="W15" i="19"/>
  <c r="S15" i="19"/>
  <c r="O15" i="19"/>
  <c r="K15" i="19"/>
  <c r="G15" i="19"/>
  <c r="C15" i="19"/>
  <c r="Y15" i="19"/>
  <c r="T15" i="19"/>
  <c r="N15" i="19"/>
  <c r="I15" i="19"/>
  <c r="D15" i="19"/>
  <c r="V15" i="19"/>
  <c r="P15" i="19"/>
  <c r="H15" i="19"/>
  <c r="R15" i="19"/>
  <c r="J15" i="19"/>
  <c r="U15" i="19"/>
  <c r="F15" i="19"/>
  <c r="Q15" i="19"/>
  <c r="E15" i="19"/>
  <c r="X15" i="19"/>
  <c r="M15" i="19"/>
  <c r="L15" i="19"/>
  <c r="B15" i="19"/>
  <c r="Y192" i="28"/>
  <c r="U192" i="28"/>
  <c r="Q192" i="28"/>
  <c r="M192" i="28"/>
  <c r="I192" i="28"/>
  <c r="E192" i="28"/>
  <c r="V192" i="28"/>
  <c r="P192" i="28"/>
  <c r="K192" i="28"/>
  <c r="F192" i="28"/>
  <c r="X192" i="28"/>
  <c r="R192" i="28"/>
  <c r="J192" i="28"/>
  <c r="C192" i="28"/>
  <c r="S192" i="28"/>
  <c r="H192" i="28"/>
  <c r="N192" i="28"/>
  <c r="B192" i="28"/>
  <c r="W192" i="28"/>
  <c r="G192" i="28"/>
  <c r="D192" i="28"/>
  <c r="O192" i="28"/>
  <c r="L192" i="28"/>
  <c r="T192" i="28"/>
  <c r="A121" i="25"/>
  <c r="W50" i="19"/>
  <c r="S50" i="19"/>
  <c r="O50" i="19"/>
  <c r="K50" i="19"/>
  <c r="G50" i="19"/>
  <c r="C50" i="19"/>
  <c r="Y50" i="19"/>
  <c r="T50" i="19"/>
  <c r="N50" i="19"/>
  <c r="I50" i="19"/>
  <c r="D50" i="19"/>
  <c r="U50" i="19"/>
  <c r="M50" i="19"/>
  <c r="F50" i="19"/>
  <c r="R50" i="19"/>
  <c r="J50" i="19"/>
  <c r="V50" i="19"/>
  <c r="H50" i="19"/>
  <c r="Q50" i="19"/>
  <c r="E50" i="19"/>
  <c r="L50" i="19"/>
  <c r="B50" i="19"/>
  <c r="X50" i="19"/>
  <c r="P50" i="19"/>
  <c r="Y14" i="25"/>
  <c r="U14" i="25"/>
  <c r="Q14" i="25"/>
  <c r="M14" i="25"/>
  <c r="I14" i="25"/>
  <c r="E14" i="25"/>
  <c r="X14" i="25"/>
  <c r="S14" i="25"/>
  <c r="N14" i="25"/>
  <c r="H14" i="25"/>
  <c r="C14" i="25"/>
  <c r="T14" i="25"/>
  <c r="L14" i="25"/>
  <c r="F14" i="25"/>
  <c r="P14" i="25"/>
  <c r="G14" i="25"/>
  <c r="W14" i="25"/>
  <c r="O14" i="25"/>
  <c r="D14" i="25"/>
  <c r="R14" i="25"/>
  <c r="K14" i="25"/>
  <c r="J14" i="25"/>
  <c r="V14" i="25"/>
  <c r="B14" i="25"/>
  <c r="W51" i="19"/>
  <c r="S51" i="19"/>
  <c r="O51" i="19"/>
  <c r="K51" i="19"/>
  <c r="G51" i="19"/>
  <c r="C51" i="19"/>
  <c r="V51" i="19"/>
  <c r="Q51" i="19"/>
  <c r="L51" i="19"/>
  <c r="F51" i="19"/>
  <c r="Y51" i="19"/>
  <c r="R51" i="19"/>
  <c r="J51" i="19"/>
  <c r="D51" i="19"/>
  <c r="X51" i="19"/>
  <c r="N51" i="19"/>
  <c r="E51" i="19"/>
  <c r="U51" i="19"/>
  <c r="I51" i="19"/>
  <c r="T51" i="19"/>
  <c r="H51" i="19"/>
  <c r="M51" i="19"/>
  <c r="B51" i="19"/>
  <c r="P51" i="19"/>
  <c r="Y52" i="28"/>
  <c r="U52" i="28"/>
  <c r="Q52" i="28"/>
  <c r="M52" i="28"/>
  <c r="I52" i="28"/>
  <c r="E52" i="28"/>
  <c r="V52" i="28"/>
  <c r="P52" i="28"/>
  <c r="K52" i="28"/>
  <c r="F52" i="28"/>
  <c r="T52" i="28"/>
  <c r="O52" i="28"/>
  <c r="J52" i="28"/>
  <c r="D52" i="28"/>
  <c r="S52" i="28"/>
  <c r="H52" i="28"/>
  <c r="R52" i="28"/>
  <c r="G52" i="28"/>
  <c r="X52" i="28"/>
  <c r="N52" i="28"/>
  <c r="C52" i="28"/>
  <c r="W52" i="28"/>
  <c r="L52" i="28"/>
  <c r="B52" i="28"/>
  <c r="W120" i="19"/>
  <c r="S120" i="19"/>
  <c r="O120" i="19"/>
  <c r="K120" i="19"/>
  <c r="G120" i="19"/>
  <c r="C120" i="19"/>
  <c r="X120" i="19"/>
  <c r="R120" i="19"/>
  <c r="M120" i="19"/>
  <c r="H120" i="19"/>
  <c r="B120" i="19"/>
  <c r="V120" i="19"/>
  <c r="P120" i="19"/>
  <c r="I120" i="19"/>
  <c r="T120" i="19"/>
  <c r="J120" i="19"/>
  <c r="U120" i="19"/>
  <c r="F120" i="19"/>
  <c r="Y120" i="19"/>
  <c r="E120" i="19"/>
  <c r="D120" i="19"/>
  <c r="Q120" i="19"/>
  <c r="N120" i="19"/>
  <c r="L120" i="19"/>
  <c r="X85" i="19"/>
  <c r="T85" i="19"/>
  <c r="P85" i="19"/>
  <c r="L85" i="19"/>
  <c r="H85" i="19"/>
  <c r="D85" i="19"/>
  <c r="U85" i="19"/>
  <c r="O85" i="19"/>
  <c r="J85" i="19"/>
  <c r="E85" i="19"/>
  <c r="W85" i="19"/>
  <c r="Q85" i="19"/>
  <c r="I85" i="19"/>
  <c r="B85" i="19"/>
  <c r="V85" i="19"/>
  <c r="M85" i="19"/>
  <c r="C85" i="19"/>
  <c r="R85" i="19"/>
  <c r="F85" i="19"/>
  <c r="N85" i="19"/>
  <c r="K85" i="19"/>
  <c r="S85" i="19"/>
  <c r="G85" i="19"/>
  <c r="Y85" i="19"/>
  <c r="A25" i="28"/>
  <c r="A121" i="19"/>
  <c r="A227" i="28"/>
  <c r="A193" i="28"/>
  <c r="A88" i="28"/>
  <c r="A123" i="28"/>
  <c r="A158" i="28"/>
  <c r="A53" i="28"/>
  <c r="A87" i="19"/>
  <c r="A52" i="19"/>
  <c r="A51" i="25"/>
  <c r="A50" i="21"/>
  <c r="A17" i="21"/>
  <c r="A15" i="25"/>
  <c r="A120" i="21"/>
  <c r="A85" i="21"/>
  <c r="A87" i="25"/>
  <c r="A16" i="19"/>
  <c r="Y85" i="21" l="1"/>
  <c r="U85" i="21"/>
  <c r="Q85" i="21"/>
  <c r="M85" i="21"/>
  <c r="I85" i="21"/>
  <c r="E85" i="21"/>
  <c r="T85" i="21"/>
  <c r="O85" i="21"/>
  <c r="J85" i="21"/>
  <c r="D85" i="21"/>
  <c r="X85" i="21"/>
  <c r="R85" i="21"/>
  <c r="K85" i="21"/>
  <c r="C85" i="21"/>
  <c r="W85" i="21"/>
  <c r="P85" i="21"/>
  <c r="H85" i="21"/>
  <c r="B85" i="21"/>
  <c r="S85" i="21"/>
  <c r="F85" i="21"/>
  <c r="N85" i="21"/>
  <c r="L85" i="21"/>
  <c r="V85" i="21"/>
  <c r="G85" i="21"/>
  <c r="Y50" i="21"/>
  <c r="U50" i="21"/>
  <c r="Q50" i="21"/>
  <c r="M50" i="21"/>
  <c r="I50" i="21"/>
  <c r="E50" i="21"/>
  <c r="T50" i="21"/>
  <c r="O50" i="21"/>
  <c r="J50" i="21"/>
  <c r="D50" i="21"/>
  <c r="S50" i="21"/>
  <c r="L50" i="21"/>
  <c r="F50" i="21"/>
  <c r="X50" i="21"/>
  <c r="R50" i="21"/>
  <c r="K50" i="21"/>
  <c r="C50" i="21"/>
  <c r="N50" i="21"/>
  <c r="W50" i="21"/>
  <c r="H50" i="21"/>
  <c r="V50" i="21"/>
  <c r="G50" i="21"/>
  <c r="P50" i="21"/>
  <c r="B50" i="21"/>
  <c r="Y53" i="28"/>
  <c r="U53" i="28"/>
  <c r="Q53" i="28"/>
  <c r="M53" i="28"/>
  <c r="I53" i="28"/>
  <c r="E53" i="28"/>
  <c r="X53" i="28"/>
  <c r="S53" i="28"/>
  <c r="N53" i="28"/>
  <c r="H53" i="28"/>
  <c r="C53" i="28"/>
  <c r="W53" i="28"/>
  <c r="R53" i="28"/>
  <c r="L53" i="28"/>
  <c r="G53" i="28"/>
  <c r="B53" i="28"/>
  <c r="P53" i="28"/>
  <c r="F53" i="28"/>
  <c r="O53" i="28"/>
  <c r="D53" i="28"/>
  <c r="V53" i="28"/>
  <c r="K53" i="28"/>
  <c r="T53" i="28"/>
  <c r="J53" i="28"/>
  <c r="Y193" i="28"/>
  <c r="U193" i="28"/>
  <c r="Q193" i="28"/>
  <c r="M193" i="28"/>
  <c r="I193" i="28"/>
  <c r="E193" i="28"/>
  <c r="X193" i="28"/>
  <c r="S193" i="28"/>
  <c r="N193" i="28"/>
  <c r="H193" i="28"/>
  <c r="C193" i="28"/>
  <c r="V193" i="28"/>
  <c r="O193" i="28"/>
  <c r="G193" i="28"/>
  <c r="W193" i="28"/>
  <c r="L193" i="28"/>
  <c r="D193" i="28"/>
  <c r="P193" i="28"/>
  <c r="B193" i="28"/>
  <c r="R193" i="28"/>
  <c r="F193" i="28"/>
  <c r="T193" i="28"/>
  <c r="K193" i="28"/>
  <c r="J193" i="28"/>
  <c r="Y25" i="28"/>
  <c r="U25" i="28"/>
  <c r="Q25" i="28"/>
  <c r="M25" i="28"/>
  <c r="I25" i="28"/>
  <c r="E25" i="28"/>
  <c r="V25" i="28"/>
  <c r="P25" i="28"/>
  <c r="K25" i="28"/>
  <c r="F25" i="28"/>
  <c r="T25" i="28"/>
  <c r="O25" i="28"/>
  <c r="J25" i="28"/>
  <c r="D25" i="28"/>
  <c r="X25" i="28"/>
  <c r="N25" i="28"/>
  <c r="C25" i="28"/>
  <c r="W25" i="28"/>
  <c r="L25" i="28"/>
  <c r="B25" i="28"/>
  <c r="S25" i="28"/>
  <c r="H25" i="28"/>
  <c r="R25" i="28"/>
  <c r="G25" i="28"/>
  <c r="W121" i="25"/>
  <c r="S121" i="25"/>
  <c r="O121" i="25"/>
  <c r="K121" i="25"/>
  <c r="G121" i="25"/>
  <c r="C121" i="25"/>
  <c r="V121" i="25"/>
  <c r="Q121" i="25"/>
  <c r="L121" i="25"/>
  <c r="F121" i="25"/>
  <c r="Y121" i="25"/>
  <c r="R121" i="25"/>
  <c r="J121" i="25"/>
  <c r="D121" i="25"/>
  <c r="X121" i="25"/>
  <c r="N121" i="25"/>
  <c r="E121" i="25"/>
  <c r="P121" i="25"/>
  <c r="B121" i="25"/>
  <c r="M121" i="25"/>
  <c r="H121" i="25"/>
  <c r="U121" i="25"/>
  <c r="T121" i="25"/>
  <c r="I121" i="25"/>
  <c r="W16" i="19"/>
  <c r="S16" i="19"/>
  <c r="O16" i="19"/>
  <c r="K16" i="19"/>
  <c r="G16" i="19"/>
  <c r="C16" i="19"/>
  <c r="V16" i="19"/>
  <c r="Q16" i="19"/>
  <c r="L16" i="19"/>
  <c r="F16" i="19"/>
  <c r="T16" i="19"/>
  <c r="M16" i="19"/>
  <c r="E16" i="19"/>
  <c r="X16" i="19"/>
  <c r="N16" i="19"/>
  <c r="D16" i="19"/>
  <c r="U16" i="19"/>
  <c r="I16" i="19"/>
  <c r="R16" i="19"/>
  <c r="H16" i="19"/>
  <c r="Y16" i="19"/>
  <c r="P16" i="19"/>
  <c r="J16" i="19"/>
  <c r="B16" i="19"/>
  <c r="Y15" i="25"/>
  <c r="U15" i="25"/>
  <c r="Q15" i="25"/>
  <c r="M15" i="25"/>
  <c r="I15" i="25"/>
  <c r="E15" i="25"/>
  <c r="V15" i="25"/>
  <c r="P15" i="25"/>
  <c r="K15" i="25"/>
  <c r="F15" i="25"/>
  <c r="X15" i="25"/>
  <c r="R15" i="25"/>
  <c r="J15" i="25"/>
  <c r="C15" i="25"/>
  <c r="T15" i="25"/>
  <c r="L15" i="25"/>
  <c r="B15" i="25"/>
  <c r="S15" i="25"/>
  <c r="H15" i="25"/>
  <c r="N15" i="25"/>
  <c r="G15" i="25"/>
  <c r="W15" i="25"/>
  <c r="D15" i="25"/>
  <c r="O15" i="25"/>
  <c r="W52" i="19"/>
  <c r="S52" i="19"/>
  <c r="O52" i="19"/>
  <c r="K52" i="19"/>
  <c r="G52" i="19"/>
  <c r="C52" i="19"/>
  <c r="Y52" i="19"/>
  <c r="T52" i="19"/>
  <c r="N52" i="19"/>
  <c r="I52" i="19"/>
  <c r="D52" i="19"/>
  <c r="V52" i="19"/>
  <c r="P52" i="19"/>
  <c r="H52" i="19"/>
  <c r="R52" i="19"/>
  <c r="J52" i="19"/>
  <c r="X52" i="19"/>
  <c r="L52" i="19"/>
  <c r="U52" i="19"/>
  <c r="F52" i="19"/>
  <c r="M52" i="19"/>
  <c r="E52" i="19"/>
  <c r="B52" i="19"/>
  <c r="Q52" i="19"/>
  <c r="Y123" i="28"/>
  <c r="U123" i="28"/>
  <c r="Q123" i="28"/>
  <c r="M123" i="28"/>
  <c r="I123" i="28"/>
  <c r="E123" i="28"/>
  <c r="X123" i="28"/>
  <c r="S123" i="28"/>
  <c r="N123" i="28"/>
  <c r="H123" i="28"/>
  <c r="C123" i="28"/>
  <c r="W123" i="28"/>
  <c r="R123" i="28"/>
  <c r="L123" i="28"/>
  <c r="G123" i="28"/>
  <c r="B123" i="28"/>
  <c r="P123" i="28"/>
  <c r="F123" i="28"/>
  <c r="O123" i="28"/>
  <c r="D123" i="28"/>
  <c r="V123" i="28"/>
  <c r="K123" i="28"/>
  <c r="T123" i="28"/>
  <c r="J123" i="28"/>
  <c r="A122" i="25"/>
  <c r="W87" i="25"/>
  <c r="S87" i="25"/>
  <c r="O87" i="25"/>
  <c r="K87" i="25"/>
  <c r="G87" i="25"/>
  <c r="C87" i="25"/>
  <c r="Y87" i="25"/>
  <c r="T87" i="25"/>
  <c r="N87" i="25"/>
  <c r="I87" i="25"/>
  <c r="D87" i="25"/>
  <c r="X87" i="25"/>
  <c r="Q87" i="25"/>
  <c r="J87" i="25"/>
  <c r="B87" i="25"/>
  <c r="R87" i="25"/>
  <c r="H87" i="25"/>
  <c r="P87" i="25"/>
  <c r="E87" i="25"/>
  <c r="M87" i="25"/>
  <c r="U87" i="25"/>
  <c r="L87" i="25"/>
  <c r="F87" i="25"/>
  <c r="V87" i="25"/>
  <c r="V17" i="21"/>
  <c r="R17" i="21"/>
  <c r="N17" i="21"/>
  <c r="J17" i="21"/>
  <c r="F17" i="21"/>
  <c r="B17" i="21"/>
  <c r="W17" i="21"/>
  <c r="Q17" i="21"/>
  <c r="L17" i="21"/>
  <c r="G17" i="21"/>
  <c r="U17" i="21"/>
  <c r="P17" i="21"/>
  <c r="K17" i="21"/>
  <c r="E17" i="21"/>
  <c r="X17" i="21"/>
  <c r="M17" i="21"/>
  <c r="C17" i="21"/>
  <c r="T17" i="21"/>
  <c r="I17" i="21"/>
  <c r="S17" i="21"/>
  <c r="H17" i="21"/>
  <c r="O17" i="21"/>
  <c r="D17" i="21"/>
  <c r="Y17" i="21"/>
  <c r="X87" i="19"/>
  <c r="T87" i="19"/>
  <c r="P87" i="19"/>
  <c r="L87" i="19"/>
  <c r="H87" i="19"/>
  <c r="D87" i="19"/>
  <c r="U87" i="19"/>
  <c r="O87" i="19"/>
  <c r="J87" i="19"/>
  <c r="E87" i="19"/>
  <c r="Y87" i="19"/>
  <c r="R87" i="19"/>
  <c r="K87" i="19"/>
  <c r="C87" i="19"/>
  <c r="V87" i="19"/>
  <c r="M87" i="19"/>
  <c r="B87" i="19"/>
  <c r="S87" i="19"/>
  <c r="G87" i="19"/>
  <c r="Q87" i="19"/>
  <c r="N87" i="19"/>
  <c r="F87" i="19"/>
  <c r="W87" i="19"/>
  <c r="I87" i="19"/>
  <c r="Y88" i="28"/>
  <c r="U88" i="28"/>
  <c r="Q88" i="28"/>
  <c r="M88" i="28"/>
  <c r="I88" i="28"/>
  <c r="E88" i="28"/>
  <c r="X88" i="28"/>
  <c r="S88" i="28"/>
  <c r="N88" i="28"/>
  <c r="H88" i="28"/>
  <c r="C88" i="28"/>
  <c r="W88" i="28"/>
  <c r="R88" i="28"/>
  <c r="L88" i="28"/>
  <c r="G88" i="28"/>
  <c r="B88" i="28"/>
  <c r="V88" i="28"/>
  <c r="K88" i="28"/>
  <c r="T88" i="28"/>
  <c r="J88" i="28"/>
  <c r="P88" i="28"/>
  <c r="F88" i="28"/>
  <c r="O88" i="28"/>
  <c r="D88" i="28"/>
  <c r="W121" i="19"/>
  <c r="S121" i="19"/>
  <c r="O121" i="19"/>
  <c r="K121" i="19"/>
  <c r="G121" i="19"/>
  <c r="C121" i="19"/>
  <c r="U121" i="19"/>
  <c r="P121" i="19"/>
  <c r="J121" i="19"/>
  <c r="E121" i="19"/>
  <c r="T121" i="19"/>
  <c r="M121" i="19"/>
  <c r="F121" i="19"/>
  <c r="X121" i="19"/>
  <c r="N121" i="19"/>
  <c r="D121" i="19"/>
  <c r="V121" i="19"/>
  <c r="I121" i="19"/>
  <c r="Q121" i="19"/>
  <c r="Y121" i="19"/>
  <c r="B121" i="19"/>
  <c r="R121" i="19"/>
  <c r="H121" i="19"/>
  <c r="L121" i="19"/>
  <c r="Y120" i="21"/>
  <c r="U120" i="21"/>
  <c r="Q120" i="21"/>
  <c r="M120" i="21"/>
  <c r="I120" i="21"/>
  <c r="E120" i="21"/>
  <c r="T120" i="21"/>
  <c r="O120" i="21"/>
  <c r="J120" i="21"/>
  <c r="D120" i="21"/>
  <c r="W120" i="21"/>
  <c r="P120" i="21"/>
  <c r="H120" i="21"/>
  <c r="B120" i="21"/>
  <c r="V120" i="21"/>
  <c r="N120" i="21"/>
  <c r="G120" i="21"/>
  <c r="X120" i="21"/>
  <c r="K120" i="21"/>
  <c r="S120" i="21"/>
  <c r="F120" i="21"/>
  <c r="R120" i="21"/>
  <c r="C120" i="21"/>
  <c r="L120" i="21"/>
  <c r="Y51" i="25"/>
  <c r="U51" i="25"/>
  <c r="Q51" i="25"/>
  <c r="M51" i="25"/>
  <c r="I51" i="25"/>
  <c r="E51" i="25"/>
  <c r="X51" i="25"/>
  <c r="S51" i="25"/>
  <c r="N51" i="25"/>
  <c r="H51" i="25"/>
  <c r="C51" i="25"/>
  <c r="T51" i="25"/>
  <c r="L51" i="25"/>
  <c r="F51" i="25"/>
  <c r="P51" i="25"/>
  <c r="G51" i="25"/>
  <c r="W51" i="25"/>
  <c r="O51" i="25"/>
  <c r="D51" i="25"/>
  <c r="J51" i="25"/>
  <c r="V51" i="25"/>
  <c r="B51" i="25"/>
  <c r="R51" i="25"/>
  <c r="K51" i="25"/>
  <c r="Y158" i="28"/>
  <c r="U158" i="28"/>
  <c r="Q158" i="28"/>
  <c r="M158" i="28"/>
  <c r="I158" i="28"/>
  <c r="E158" i="28"/>
  <c r="X158" i="28"/>
  <c r="S158" i="28"/>
  <c r="N158" i="28"/>
  <c r="H158" i="28"/>
  <c r="C158" i="28"/>
  <c r="W158" i="28"/>
  <c r="R158" i="28"/>
  <c r="L158" i="28"/>
  <c r="G158" i="28"/>
  <c r="B158" i="28"/>
  <c r="V158" i="28"/>
  <c r="K158" i="28"/>
  <c r="T158" i="28"/>
  <c r="J158" i="28"/>
  <c r="P158" i="28"/>
  <c r="F158" i="28"/>
  <c r="O158" i="28"/>
  <c r="D158" i="28"/>
  <c r="W227" i="28"/>
  <c r="S227" i="28"/>
  <c r="O227" i="28"/>
  <c r="K227" i="28"/>
  <c r="G227" i="28"/>
  <c r="C227" i="28"/>
  <c r="U227" i="28"/>
  <c r="P227" i="28"/>
  <c r="J227" i="28"/>
  <c r="E227" i="28"/>
  <c r="Y227" i="28"/>
  <c r="R227" i="28"/>
  <c r="L227" i="28"/>
  <c r="D227" i="28"/>
  <c r="X227" i="28"/>
  <c r="N227" i="28"/>
  <c r="F227" i="28"/>
  <c r="V227" i="28"/>
  <c r="I227" i="28"/>
  <c r="T227" i="28"/>
  <c r="B227" i="28"/>
  <c r="Q227" i="28"/>
  <c r="H227" i="28"/>
  <c r="M227" i="28"/>
  <c r="A26" i="28"/>
  <c r="A122" i="19"/>
  <c r="A124" i="28"/>
  <c r="A194" i="28"/>
  <c r="A159" i="28"/>
  <c r="A262" i="28"/>
  <c r="A228" i="28"/>
  <c r="A54" i="28"/>
  <c r="A89" i="28"/>
  <c r="A88" i="19"/>
  <c r="A53" i="19"/>
  <c r="A88" i="25"/>
  <c r="A18" i="21"/>
  <c r="A51" i="21"/>
  <c r="A86" i="21"/>
  <c r="A16" i="25"/>
  <c r="A52" i="25"/>
  <c r="A123" i="19"/>
  <c r="A121" i="21"/>
  <c r="A156" i="21"/>
  <c r="A17" i="19"/>
  <c r="Y121" i="21" l="1"/>
  <c r="U121" i="21"/>
  <c r="Q121" i="21"/>
  <c r="M121" i="21"/>
  <c r="I121" i="21"/>
  <c r="E121" i="21"/>
  <c r="W121" i="21"/>
  <c r="R121" i="21"/>
  <c r="L121" i="21"/>
  <c r="G121" i="21"/>
  <c r="B121" i="21"/>
  <c r="T121" i="21"/>
  <c r="N121" i="21"/>
  <c r="F121" i="21"/>
  <c r="S121" i="21"/>
  <c r="K121" i="21"/>
  <c r="D121" i="21"/>
  <c r="O121" i="21"/>
  <c r="X121" i="21"/>
  <c r="J121" i="21"/>
  <c r="V121" i="21"/>
  <c r="H121" i="21"/>
  <c r="P121" i="21"/>
  <c r="C121" i="21"/>
  <c r="Y86" i="21"/>
  <c r="U86" i="21"/>
  <c r="Q86" i="21"/>
  <c r="M86" i="21"/>
  <c r="I86" i="21"/>
  <c r="E86" i="21"/>
  <c r="W86" i="21"/>
  <c r="R86" i="21"/>
  <c r="L86" i="21"/>
  <c r="G86" i="21"/>
  <c r="B86" i="21"/>
  <c r="V86" i="21"/>
  <c r="O86" i="21"/>
  <c r="H86" i="21"/>
  <c r="T86" i="21"/>
  <c r="N86" i="21"/>
  <c r="F86" i="21"/>
  <c r="X86" i="21"/>
  <c r="J86" i="21"/>
  <c r="S86" i="21"/>
  <c r="D86" i="21"/>
  <c r="P86" i="21"/>
  <c r="C86" i="21"/>
  <c r="K86" i="21"/>
  <c r="W53" i="19"/>
  <c r="S53" i="19"/>
  <c r="O53" i="19"/>
  <c r="K53" i="19"/>
  <c r="G53" i="19"/>
  <c r="C53" i="19"/>
  <c r="V53" i="19"/>
  <c r="Q53" i="19"/>
  <c r="L53" i="19"/>
  <c r="F53" i="19"/>
  <c r="T53" i="19"/>
  <c r="M53" i="19"/>
  <c r="E53" i="19"/>
  <c r="X53" i="19"/>
  <c r="N53" i="19"/>
  <c r="D53" i="19"/>
  <c r="Y53" i="19"/>
  <c r="J53" i="19"/>
  <c r="U53" i="19"/>
  <c r="I53" i="19"/>
  <c r="P53" i="19"/>
  <c r="H53" i="19"/>
  <c r="B53" i="19"/>
  <c r="R53" i="19"/>
  <c r="W228" i="28"/>
  <c r="S228" i="28"/>
  <c r="O228" i="28"/>
  <c r="K228" i="28"/>
  <c r="G228" i="28"/>
  <c r="C228" i="28"/>
  <c r="X228" i="28"/>
  <c r="R228" i="28"/>
  <c r="M228" i="28"/>
  <c r="H228" i="28"/>
  <c r="B228" i="28"/>
  <c r="V228" i="28"/>
  <c r="P228" i="28"/>
  <c r="I228" i="28"/>
  <c r="T228" i="28"/>
  <c r="J228" i="28"/>
  <c r="Y228" i="28"/>
  <c r="L228" i="28"/>
  <c r="N228" i="28"/>
  <c r="U228" i="28"/>
  <c r="D228" i="28"/>
  <c r="Q228" i="28"/>
  <c r="F228" i="28"/>
  <c r="E228" i="28"/>
  <c r="Y124" i="28"/>
  <c r="U124" i="28"/>
  <c r="Q124" i="28"/>
  <c r="M124" i="28"/>
  <c r="I124" i="28"/>
  <c r="E124" i="28"/>
  <c r="V124" i="28"/>
  <c r="P124" i="28"/>
  <c r="K124" i="28"/>
  <c r="F124" i="28"/>
  <c r="T124" i="28"/>
  <c r="O124" i="28"/>
  <c r="J124" i="28"/>
  <c r="D124" i="28"/>
  <c r="X124" i="28"/>
  <c r="N124" i="28"/>
  <c r="C124" i="28"/>
  <c r="W124" i="28"/>
  <c r="L124" i="28"/>
  <c r="B124" i="28"/>
  <c r="S124" i="28"/>
  <c r="H124" i="28"/>
  <c r="R124" i="28"/>
  <c r="G124" i="28"/>
  <c r="W122" i="25"/>
  <c r="S122" i="25"/>
  <c r="O122" i="25"/>
  <c r="K122" i="25"/>
  <c r="G122" i="25"/>
  <c r="C122" i="25"/>
  <c r="Y122" i="25"/>
  <c r="T122" i="25"/>
  <c r="N122" i="25"/>
  <c r="I122" i="25"/>
  <c r="D122" i="25"/>
  <c r="V122" i="25"/>
  <c r="P122" i="25"/>
  <c r="H122" i="25"/>
  <c r="R122" i="25"/>
  <c r="J122" i="25"/>
  <c r="Q122" i="25"/>
  <c r="E122" i="25"/>
  <c r="M122" i="25"/>
  <c r="B122" i="25"/>
  <c r="F122" i="25"/>
  <c r="X122" i="25"/>
  <c r="U122" i="25"/>
  <c r="L122" i="25"/>
  <c r="W123" i="19"/>
  <c r="S123" i="19"/>
  <c r="O123" i="19"/>
  <c r="K123" i="19"/>
  <c r="G123" i="19"/>
  <c r="C123" i="19"/>
  <c r="U123" i="19"/>
  <c r="P123" i="19"/>
  <c r="J123" i="19"/>
  <c r="E123" i="19"/>
  <c r="V123" i="19"/>
  <c r="N123" i="19"/>
  <c r="H123" i="19"/>
  <c r="X123" i="19"/>
  <c r="M123" i="19"/>
  <c r="D123" i="19"/>
  <c r="Y123" i="19"/>
  <c r="L123" i="19"/>
  <c r="R123" i="19"/>
  <c r="B123" i="19"/>
  <c r="T123" i="19"/>
  <c r="Q123" i="19"/>
  <c r="F123" i="19"/>
  <c r="I123" i="19"/>
  <c r="Y51" i="21"/>
  <c r="U51" i="21"/>
  <c r="Q51" i="21"/>
  <c r="M51" i="21"/>
  <c r="I51" i="21"/>
  <c r="E51" i="21"/>
  <c r="W51" i="21"/>
  <c r="R51" i="21"/>
  <c r="L51" i="21"/>
  <c r="G51" i="21"/>
  <c r="B51" i="21"/>
  <c r="X51" i="21"/>
  <c r="P51" i="21"/>
  <c r="J51" i="21"/>
  <c r="C51" i="21"/>
  <c r="V51" i="21"/>
  <c r="O51" i="21"/>
  <c r="H51" i="21"/>
  <c r="S51" i="21"/>
  <c r="D51" i="21"/>
  <c r="N51" i="21"/>
  <c r="K51" i="21"/>
  <c r="T51" i="21"/>
  <c r="F51" i="21"/>
  <c r="X88" i="19"/>
  <c r="T88" i="19"/>
  <c r="P88" i="19"/>
  <c r="L88" i="19"/>
  <c r="H88" i="19"/>
  <c r="D88" i="19"/>
  <c r="W88" i="19"/>
  <c r="R88" i="19"/>
  <c r="M88" i="19"/>
  <c r="G88" i="19"/>
  <c r="B88" i="19"/>
  <c r="V88" i="19"/>
  <c r="O88" i="19"/>
  <c r="I88" i="19"/>
  <c r="Q88" i="19"/>
  <c r="F88" i="19"/>
  <c r="U88" i="19"/>
  <c r="J88" i="19"/>
  <c r="K88" i="19"/>
  <c r="Y88" i="19"/>
  <c r="E88" i="19"/>
  <c r="N88" i="19"/>
  <c r="C88" i="19"/>
  <c r="S88" i="19"/>
  <c r="Y262" i="28"/>
  <c r="U262" i="28"/>
  <c r="Q262" i="28"/>
  <c r="M262" i="28"/>
  <c r="I262" i="28"/>
  <c r="E262" i="28"/>
  <c r="V262" i="28"/>
  <c r="P262" i="28"/>
  <c r="K262" i="28"/>
  <c r="F262" i="28"/>
  <c r="T262" i="28"/>
  <c r="O262" i="28"/>
  <c r="J262" i="28"/>
  <c r="D262" i="28"/>
  <c r="S262" i="28"/>
  <c r="H262" i="28"/>
  <c r="R262" i="28"/>
  <c r="G262" i="28"/>
  <c r="X262" i="28"/>
  <c r="N262" i="28"/>
  <c r="C262" i="28"/>
  <c r="W262" i="28"/>
  <c r="L262" i="28"/>
  <c r="B262" i="28"/>
  <c r="A123" i="25"/>
  <c r="W17" i="19"/>
  <c r="S17" i="19"/>
  <c r="O17" i="19"/>
  <c r="K17" i="19"/>
  <c r="G17" i="19"/>
  <c r="C17" i="19"/>
  <c r="Y17" i="19"/>
  <c r="T17" i="19"/>
  <c r="N17" i="19"/>
  <c r="I17" i="19"/>
  <c r="D17" i="19"/>
  <c r="X17" i="19"/>
  <c r="Q17" i="19"/>
  <c r="J17" i="19"/>
  <c r="B17" i="19"/>
  <c r="R17" i="19"/>
  <c r="H17" i="19"/>
  <c r="V17" i="19"/>
  <c r="L17" i="19"/>
  <c r="U17" i="19"/>
  <c r="F17" i="19"/>
  <c r="P17" i="19"/>
  <c r="M17" i="19"/>
  <c r="E17" i="19"/>
  <c r="Y52" i="25"/>
  <c r="U52" i="25"/>
  <c r="Q52" i="25"/>
  <c r="M52" i="25"/>
  <c r="I52" i="25"/>
  <c r="E52" i="25"/>
  <c r="V52" i="25"/>
  <c r="P52" i="25"/>
  <c r="K52" i="25"/>
  <c r="F52" i="25"/>
  <c r="X52" i="25"/>
  <c r="R52" i="25"/>
  <c r="J52" i="25"/>
  <c r="C52" i="25"/>
  <c r="T52" i="25"/>
  <c r="L52" i="25"/>
  <c r="B52" i="25"/>
  <c r="S52" i="25"/>
  <c r="H52" i="25"/>
  <c r="W52" i="25"/>
  <c r="D52" i="25"/>
  <c r="O52" i="25"/>
  <c r="N52" i="25"/>
  <c r="G52" i="25"/>
  <c r="Y18" i="21"/>
  <c r="U18" i="21"/>
  <c r="W18" i="21"/>
  <c r="R18" i="21"/>
  <c r="N18" i="21"/>
  <c r="J18" i="21"/>
  <c r="F18" i="21"/>
  <c r="B18" i="21"/>
  <c r="T18" i="21"/>
  <c r="O18" i="21"/>
  <c r="I18" i="21"/>
  <c r="D18" i="21"/>
  <c r="S18" i="21"/>
  <c r="M18" i="21"/>
  <c r="H18" i="21"/>
  <c r="C18" i="21"/>
  <c r="V18" i="21"/>
  <c r="K18" i="21"/>
  <c r="Q18" i="21"/>
  <c r="G18" i="21"/>
  <c r="P18" i="21"/>
  <c r="E18" i="21"/>
  <c r="X18" i="21"/>
  <c r="L18" i="21"/>
  <c r="Y89" i="28"/>
  <c r="U89" i="28"/>
  <c r="Q89" i="28"/>
  <c r="M89" i="28"/>
  <c r="I89" i="28"/>
  <c r="E89" i="28"/>
  <c r="V89" i="28"/>
  <c r="P89" i="28"/>
  <c r="K89" i="28"/>
  <c r="F89" i="28"/>
  <c r="T89" i="28"/>
  <c r="O89" i="28"/>
  <c r="J89" i="28"/>
  <c r="D89" i="28"/>
  <c r="S89" i="28"/>
  <c r="H89" i="28"/>
  <c r="R89" i="28"/>
  <c r="G89" i="28"/>
  <c r="X89" i="28"/>
  <c r="N89" i="28"/>
  <c r="C89" i="28"/>
  <c r="W89" i="28"/>
  <c r="L89" i="28"/>
  <c r="B89" i="28"/>
  <c r="Y159" i="28"/>
  <c r="U159" i="28"/>
  <c r="Q159" i="28"/>
  <c r="M159" i="28"/>
  <c r="I159" i="28"/>
  <c r="E159" i="28"/>
  <c r="V159" i="28"/>
  <c r="P159" i="28"/>
  <c r="K159" i="28"/>
  <c r="F159" i="28"/>
  <c r="T159" i="28"/>
  <c r="O159" i="28"/>
  <c r="J159" i="28"/>
  <c r="D159" i="28"/>
  <c r="S159" i="28"/>
  <c r="H159" i="28"/>
  <c r="R159" i="28"/>
  <c r="G159" i="28"/>
  <c r="X159" i="28"/>
  <c r="N159" i="28"/>
  <c r="C159" i="28"/>
  <c r="W159" i="28"/>
  <c r="L159" i="28"/>
  <c r="B159" i="28"/>
  <c r="W122" i="19"/>
  <c r="S122" i="19"/>
  <c r="O122" i="19"/>
  <c r="K122" i="19"/>
  <c r="G122" i="19"/>
  <c r="C122" i="19"/>
  <c r="X122" i="19"/>
  <c r="R122" i="19"/>
  <c r="M122" i="19"/>
  <c r="H122" i="19"/>
  <c r="B122" i="19"/>
  <c r="Y122" i="19"/>
  <c r="Q122" i="19"/>
  <c r="J122" i="19"/>
  <c r="D122" i="19"/>
  <c r="T122" i="19"/>
  <c r="I122" i="19"/>
  <c r="V122" i="19"/>
  <c r="L122" i="19"/>
  <c r="F122" i="19"/>
  <c r="U122" i="19"/>
  <c r="P122" i="19"/>
  <c r="N122" i="19"/>
  <c r="E122" i="19"/>
  <c r="Y156" i="21"/>
  <c r="U156" i="21"/>
  <c r="Q156" i="21"/>
  <c r="M156" i="21"/>
  <c r="I156" i="21"/>
  <c r="E156" i="21"/>
  <c r="T156" i="21"/>
  <c r="O156" i="21"/>
  <c r="J156" i="21"/>
  <c r="D156" i="21"/>
  <c r="W156" i="21"/>
  <c r="P156" i="21"/>
  <c r="H156" i="21"/>
  <c r="B156" i="21"/>
  <c r="X156" i="21"/>
  <c r="N156" i="21"/>
  <c r="F156" i="21"/>
  <c r="L156" i="21"/>
  <c r="V156" i="21"/>
  <c r="G156" i="21"/>
  <c r="C156" i="21"/>
  <c r="K156" i="21"/>
  <c r="S156" i="21"/>
  <c r="R156" i="21"/>
  <c r="Y16" i="25"/>
  <c r="U16" i="25"/>
  <c r="Q16" i="25"/>
  <c r="M16" i="25"/>
  <c r="I16" i="25"/>
  <c r="E16" i="25"/>
  <c r="X16" i="25"/>
  <c r="S16" i="25"/>
  <c r="N16" i="25"/>
  <c r="H16" i="25"/>
  <c r="C16" i="25"/>
  <c r="V16" i="25"/>
  <c r="O16" i="25"/>
  <c r="G16" i="25"/>
  <c r="P16" i="25"/>
  <c r="F16" i="25"/>
  <c r="W16" i="25"/>
  <c r="L16" i="25"/>
  <c r="D16" i="25"/>
  <c r="J16" i="25"/>
  <c r="T16" i="25"/>
  <c r="B16" i="25"/>
  <c r="R16" i="25"/>
  <c r="K16" i="25"/>
  <c r="W88" i="25"/>
  <c r="S88" i="25"/>
  <c r="O88" i="25"/>
  <c r="K88" i="25"/>
  <c r="G88" i="25"/>
  <c r="C88" i="25"/>
  <c r="V88" i="25"/>
  <c r="Q88" i="25"/>
  <c r="L88" i="25"/>
  <c r="F88" i="25"/>
  <c r="U88" i="25"/>
  <c r="N88" i="25"/>
  <c r="H88" i="25"/>
  <c r="X88" i="25"/>
  <c r="M88" i="25"/>
  <c r="D88" i="25"/>
  <c r="R88" i="25"/>
  <c r="E88" i="25"/>
  <c r="P88" i="25"/>
  <c r="B88" i="25"/>
  <c r="T88" i="25"/>
  <c r="J88" i="25"/>
  <c r="I88" i="25"/>
  <c r="Y88" i="25"/>
  <c r="Y54" i="28"/>
  <c r="U54" i="28"/>
  <c r="Q54" i="28"/>
  <c r="M54" i="28"/>
  <c r="I54" i="28"/>
  <c r="E54" i="28"/>
  <c r="V54" i="28"/>
  <c r="P54" i="28"/>
  <c r="K54" i="28"/>
  <c r="F54" i="28"/>
  <c r="T54" i="28"/>
  <c r="O54" i="28"/>
  <c r="J54" i="28"/>
  <c r="D54" i="28"/>
  <c r="X54" i="28"/>
  <c r="N54" i="28"/>
  <c r="C54" i="28"/>
  <c r="W54" i="28"/>
  <c r="L54" i="28"/>
  <c r="B54" i="28"/>
  <c r="S54" i="28"/>
  <c r="H54" i="28"/>
  <c r="R54" i="28"/>
  <c r="G54" i="28"/>
  <c r="Y194" i="28"/>
  <c r="U194" i="28"/>
  <c r="Q194" i="28"/>
  <c r="M194" i="28"/>
  <c r="I194" i="28"/>
  <c r="E194" i="28"/>
  <c r="V194" i="28"/>
  <c r="P194" i="28"/>
  <c r="K194" i="28"/>
  <c r="F194" i="28"/>
  <c r="S194" i="28"/>
  <c r="L194" i="28"/>
  <c r="D194" i="28"/>
  <c r="R194" i="28"/>
  <c r="H194" i="28"/>
  <c r="O194" i="28"/>
  <c r="C194" i="28"/>
  <c r="X194" i="28"/>
  <c r="J194" i="28"/>
  <c r="W194" i="28"/>
  <c r="B194" i="28"/>
  <c r="N194" i="28"/>
  <c r="G194" i="28"/>
  <c r="T194" i="28"/>
  <c r="Y26" i="28"/>
  <c r="U26" i="28"/>
  <c r="Q26" i="28"/>
  <c r="M26" i="28"/>
  <c r="I26" i="28"/>
  <c r="E26" i="28"/>
  <c r="X26" i="28"/>
  <c r="S26" i="28"/>
  <c r="N26" i="28"/>
  <c r="H26" i="28"/>
  <c r="C26" i="28"/>
  <c r="W26" i="28"/>
  <c r="R26" i="28"/>
  <c r="L26" i="28"/>
  <c r="G26" i="28"/>
  <c r="B26" i="28"/>
  <c r="V26" i="28"/>
  <c r="K26" i="28"/>
  <c r="T26" i="28"/>
  <c r="J26" i="28"/>
  <c r="P26" i="28"/>
  <c r="F26" i="28"/>
  <c r="O26" i="28"/>
  <c r="D26" i="28"/>
  <c r="A27" i="28"/>
  <c r="A191" i="21"/>
  <c r="A226" i="21" s="1"/>
  <c r="A124" i="25"/>
  <c r="A297" i="28"/>
  <c r="A263" i="28"/>
  <c r="A160" i="28"/>
  <c r="A90" i="28"/>
  <c r="A55" i="28"/>
  <c r="A229" i="28"/>
  <c r="A125" i="28"/>
  <c r="A195" i="28"/>
  <c r="A89" i="19"/>
  <c r="A54" i="19"/>
  <c r="A52" i="21"/>
  <c r="A124" i="19"/>
  <c r="A17" i="25"/>
  <c r="A87" i="21"/>
  <c r="A19" i="21"/>
  <c r="A157" i="21"/>
  <c r="A18" i="19"/>
  <c r="A122" i="21"/>
  <c r="A53" i="25"/>
  <c r="A89" i="25"/>
  <c r="W18" i="19" l="1"/>
  <c r="S18" i="19"/>
  <c r="O18" i="19"/>
  <c r="K18" i="19"/>
  <c r="G18" i="19"/>
  <c r="C18" i="19"/>
  <c r="V18" i="19"/>
  <c r="Q18" i="19"/>
  <c r="L18" i="19"/>
  <c r="F18" i="19"/>
  <c r="U18" i="19"/>
  <c r="N18" i="19"/>
  <c r="H18" i="19"/>
  <c r="X18" i="19"/>
  <c r="M18" i="19"/>
  <c r="D18" i="19"/>
  <c r="Y18" i="19"/>
  <c r="J18" i="19"/>
  <c r="T18" i="19"/>
  <c r="I18" i="19"/>
  <c r="B18" i="19"/>
  <c r="R18" i="19"/>
  <c r="P18" i="19"/>
  <c r="E18" i="19"/>
  <c r="Y17" i="25"/>
  <c r="U17" i="25"/>
  <c r="Q17" i="25"/>
  <c r="M17" i="25"/>
  <c r="I17" i="25"/>
  <c r="E17" i="25"/>
  <c r="V17" i="25"/>
  <c r="P17" i="25"/>
  <c r="K17" i="25"/>
  <c r="F17" i="25"/>
  <c r="S17" i="25"/>
  <c r="L17" i="25"/>
  <c r="D17" i="25"/>
  <c r="T17" i="25"/>
  <c r="J17" i="25"/>
  <c r="B17" i="25"/>
  <c r="R17" i="25"/>
  <c r="H17" i="25"/>
  <c r="W17" i="25"/>
  <c r="C17" i="25"/>
  <c r="O17" i="25"/>
  <c r="N17" i="25"/>
  <c r="X17" i="25"/>
  <c r="G17" i="25"/>
  <c r="X89" i="19"/>
  <c r="T89" i="19"/>
  <c r="P89" i="19"/>
  <c r="L89" i="19"/>
  <c r="H89" i="19"/>
  <c r="D89" i="19"/>
  <c r="U89" i="19"/>
  <c r="O89" i="19"/>
  <c r="J89" i="19"/>
  <c r="E89" i="19"/>
  <c r="S89" i="19"/>
  <c r="M89" i="19"/>
  <c r="F89" i="19"/>
  <c r="V89" i="19"/>
  <c r="K89" i="19"/>
  <c r="B89" i="19"/>
  <c r="W89" i="19"/>
  <c r="I89" i="19"/>
  <c r="R89" i="19"/>
  <c r="C89" i="19"/>
  <c r="Q89" i="19"/>
  <c r="Y89" i="19"/>
  <c r="N89" i="19"/>
  <c r="G89" i="19"/>
  <c r="Y55" i="28"/>
  <c r="U55" i="28"/>
  <c r="Q55" i="28"/>
  <c r="M55" i="28"/>
  <c r="I55" i="28"/>
  <c r="E55" i="28"/>
  <c r="X55" i="28"/>
  <c r="S55" i="28"/>
  <c r="N55" i="28"/>
  <c r="H55" i="28"/>
  <c r="C55" i="28"/>
  <c r="W55" i="28"/>
  <c r="R55" i="28"/>
  <c r="L55" i="28"/>
  <c r="G55" i="28"/>
  <c r="B55" i="28"/>
  <c r="V55" i="28"/>
  <c r="K55" i="28"/>
  <c r="T55" i="28"/>
  <c r="J55" i="28"/>
  <c r="P55" i="28"/>
  <c r="F55" i="28"/>
  <c r="O55" i="28"/>
  <c r="D55" i="28"/>
  <c r="Y297" i="28"/>
  <c r="U297" i="28"/>
  <c r="Q297" i="28"/>
  <c r="M297" i="28"/>
  <c r="I297" i="28"/>
  <c r="E297" i="28"/>
  <c r="X297" i="28"/>
  <c r="S297" i="28"/>
  <c r="N297" i="28"/>
  <c r="H297" i="28"/>
  <c r="C297" i="28"/>
  <c r="W297" i="28"/>
  <c r="R297" i="28"/>
  <c r="L297" i="28"/>
  <c r="G297" i="28"/>
  <c r="B297" i="28"/>
  <c r="V297" i="28"/>
  <c r="P297" i="28"/>
  <c r="K297" i="28"/>
  <c r="F297" i="28"/>
  <c r="O297" i="28"/>
  <c r="J297" i="28"/>
  <c r="D297" i="28"/>
  <c r="T297" i="28"/>
  <c r="Y27" i="28"/>
  <c r="U27" i="28"/>
  <c r="Q27" i="28"/>
  <c r="M27" i="28"/>
  <c r="I27" i="28"/>
  <c r="E27" i="28"/>
  <c r="V27" i="28"/>
  <c r="P27" i="28"/>
  <c r="K27" i="28"/>
  <c r="F27" i="28"/>
  <c r="T27" i="28"/>
  <c r="O27" i="28"/>
  <c r="J27" i="28"/>
  <c r="D27" i="28"/>
  <c r="S27" i="28"/>
  <c r="H27" i="28"/>
  <c r="R27" i="28"/>
  <c r="G27" i="28"/>
  <c r="X27" i="28"/>
  <c r="N27" i="28"/>
  <c r="C27" i="28"/>
  <c r="W27" i="28"/>
  <c r="L27" i="28"/>
  <c r="B27" i="28"/>
  <c r="W89" i="25"/>
  <c r="S89" i="25"/>
  <c r="O89" i="25"/>
  <c r="K89" i="25"/>
  <c r="G89" i="25"/>
  <c r="C89" i="25"/>
  <c r="Y89" i="25"/>
  <c r="T89" i="25"/>
  <c r="N89" i="25"/>
  <c r="I89" i="25"/>
  <c r="D89" i="25"/>
  <c r="R89" i="25"/>
  <c r="L89" i="25"/>
  <c r="E89" i="25"/>
  <c r="Q89" i="25"/>
  <c r="H89" i="25"/>
  <c r="U89" i="25"/>
  <c r="F89" i="25"/>
  <c r="P89" i="25"/>
  <c r="B89" i="25"/>
  <c r="V89" i="25"/>
  <c r="M89" i="25"/>
  <c r="J89" i="25"/>
  <c r="X89" i="25"/>
  <c r="Y157" i="21"/>
  <c r="U157" i="21"/>
  <c r="Q157" i="21"/>
  <c r="M157" i="21"/>
  <c r="I157" i="21"/>
  <c r="E157" i="21"/>
  <c r="W157" i="21"/>
  <c r="R157" i="21"/>
  <c r="L157" i="21"/>
  <c r="G157" i="21"/>
  <c r="B157" i="21"/>
  <c r="T157" i="21"/>
  <c r="N157" i="21"/>
  <c r="F157" i="21"/>
  <c r="S157" i="21"/>
  <c r="J157" i="21"/>
  <c r="O157" i="21"/>
  <c r="C157" i="21"/>
  <c r="P157" i="21"/>
  <c r="X157" i="21"/>
  <c r="D157" i="21"/>
  <c r="H157" i="21"/>
  <c r="V157" i="21"/>
  <c r="K157" i="21"/>
  <c r="W124" i="19"/>
  <c r="S124" i="19"/>
  <c r="O124" i="19"/>
  <c r="K124" i="19"/>
  <c r="G124" i="19"/>
  <c r="C124" i="19"/>
  <c r="X124" i="19"/>
  <c r="R124" i="19"/>
  <c r="M124" i="19"/>
  <c r="H124" i="19"/>
  <c r="B124" i="19"/>
  <c r="T124" i="19"/>
  <c r="L124" i="19"/>
  <c r="E124" i="19"/>
  <c r="Q124" i="19"/>
  <c r="I124" i="19"/>
  <c r="Y124" i="19"/>
  <c r="N124" i="19"/>
  <c r="J124" i="19"/>
  <c r="U124" i="19"/>
  <c r="P124" i="19"/>
  <c r="V124" i="19"/>
  <c r="F124" i="19"/>
  <c r="D124" i="19"/>
  <c r="Y195" i="28"/>
  <c r="U195" i="28"/>
  <c r="Q195" i="28"/>
  <c r="M195" i="28"/>
  <c r="I195" i="28"/>
  <c r="E195" i="28"/>
  <c r="X195" i="28"/>
  <c r="S195" i="28"/>
  <c r="N195" i="28"/>
  <c r="H195" i="28"/>
  <c r="C195" i="28"/>
  <c r="W195" i="28"/>
  <c r="P195" i="28"/>
  <c r="J195" i="28"/>
  <c r="B195" i="28"/>
  <c r="V195" i="28"/>
  <c r="L195" i="28"/>
  <c r="D195" i="28"/>
  <c r="R195" i="28"/>
  <c r="F195" i="28"/>
  <c r="T195" i="28"/>
  <c r="G195" i="28"/>
  <c r="K195" i="28"/>
  <c r="O195" i="28"/>
  <c r="Y90" i="28"/>
  <c r="U90" i="28"/>
  <c r="Q90" i="28"/>
  <c r="M90" i="28"/>
  <c r="I90" i="28"/>
  <c r="E90" i="28"/>
  <c r="X90" i="28"/>
  <c r="S90" i="28"/>
  <c r="N90" i="28"/>
  <c r="H90" i="28"/>
  <c r="C90" i="28"/>
  <c r="W90" i="28"/>
  <c r="R90" i="28"/>
  <c r="L90" i="28"/>
  <c r="G90" i="28"/>
  <c r="B90" i="28"/>
  <c r="P90" i="28"/>
  <c r="F90" i="28"/>
  <c r="O90" i="28"/>
  <c r="D90" i="28"/>
  <c r="V90" i="28"/>
  <c r="K90" i="28"/>
  <c r="T90" i="28"/>
  <c r="J90" i="28"/>
  <c r="W124" i="25"/>
  <c r="S124" i="25"/>
  <c r="O124" i="25"/>
  <c r="K124" i="25"/>
  <c r="G124" i="25"/>
  <c r="C124" i="25"/>
  <c r="Y124" i="25"/>
  <c r="T124" i="25"/>
  <c r="N124" i="25"/>
  <c r="I124" i="25"/>
  <c r="D124" i="25"/>
  <c r="X124" i="25"/>
  <c r="Q124" i="25"/>
  <c r="J124" i="25"/>
  <c r="B124" i="25"/>
  <c r="R124" i="25"/>
  <c r="H124" i="25"/>
  <c r="U124" i="25"/>
  <c r="F124" i="25"/>
  <c r="P124" i="25"/>
  <c r="E124" i="25"/>
  <c r="L124" i="25"/>
  <c r="V124" i="25"/>
  <c r="M124" i="25"/>
  <c r="Y53" i="25"/>
  <c r="U53" i="25"/>
  <c r="Q53" i="25"/>
  <c r="M53" i="25"/>
  <c r="I53" i="25"/>
  <c r="E53" i="25"/>
  <c r="X53" i="25"/>
  <c r="S53" i="25"/>
  <c r="N53" i="25"/>
  <c r="H53" i="25"/>
  <c r="C53" i="25"/>
  <c r="V53" i="25"/>
  <c r="O53" i="25"/>
  <c r="G53" i="25"/>
  <c r="P53" i="25"/>
  <c r="F53" i="25"/>
  <c r="W53" i="25"/>
  <c r="L53" i="25"/>
  <c r="D53" i="25"/>
  <c r="R53" i="25"/>
  <c r="K53" i="25"/>
  <c r="J53" i="25"/>
  <c r="B53" i="25"/>
  <c r="T53" i="25"/>
  <c r="Y19" i="21"/>
  <c r="U19" i="21"/>
  <c r="Q19" i="21"/>
  <c r="M19" i="21"/>
  <c r="I19" i="21"/>
  <c r="E19" i="21"/>
  <c r="T19" i="21"/>
  <c r="O19" i="21"/>
  <c r="J19" i="21"/>
  <c r="D19" i="21"/>
  <c r="X19" i="21"/>
  <c r="R19" i="21"/>
  <c r="K19" i="21"/>
  <c r="C19" i="21"/>
  <c r="W19" i="21"/>
  <c r="P19" i="21"/>
  <c r="H19" i="21"/>
  <c r="B19" i="21"/>
  <c r="L19" i="21"/>
  <c r="V19" i="21"/>
  <c r="G19" i="21"/>
  <c r="S19" i="21"/>
  <c r="F19" i="21"/>
  <c r="N19" i="21"/>
  <c r="Y52" i="21"/>
  <c r="U52" i="21"/>
  <c r="Q52" i="21"/>
  <c r="M52" i="21"/>
  <c r="I52" i="21"/>
  <c r="E52" i="21"/>
  <c r="T52" i="21"/>
  <c r="O52" i="21"/>
  <c r="J52" i="21"/>
  <c r="D52" i="21"/>
  <c r="V52" i="21"/>
  <c r="N52" i="21"/>
  <c r="G52" i="21"/>
  <c r="S52" i="21"/>
  <c r="L52" i="21"/>
  <c r="F52" i="21"/>
  <c r="W52" i="21"/>
  <c r="H52" i="21"/>
  <c r="R52" i="21"/>
  <c r="C52" i="21"/>
  <c r="P52" i="21"/>
  <c r="B52" i="21"/>
  <c r="X52" i="21"/>
  <c r="K52" i="21"/>
  <c r="Y125" i="28"/>
  <c r="U125" i="28"/>
  <c r="Q125" i="28"/>
  <c r="M125" i="28"/>
  <c r="I125" i="28"/>
  <c r="E125" i="28"/>
  <c r="X125" i="28"/>
  <c r="S125" i="28"/>
  <c r="N125" i="28"/>
  <c r="H125" i="28"/>
  <c r="C125" i="28"/>
  <c r="W125" i="28"/>
  <c r="R125" i="28"/>
  <c r="L125" i="28"/>
  <c r="G125" i="28"/>
  <c r="B125" i="28"/>
  <c r="V125" i="28"/>
  <c r="K125" i="28"/>
  <c r="T125" i="28"/>
  <c r="J125" i="28"/>
  <c r="P125" i="28"/>
  <c r="F125" i="28"/>
  <c r="O125" i="28"/>
  <c r="D125" i="28"/>
  <c r="Y160" i="28"/>
  <c r="U160" i="28"/>
  <c r="Q160" i="28"/>
  <c r="M160" i="28"/>
  <c r="I160" i="28"/>
  <c r="E160" i="28"/>
  <c r="X160" i="28"/>
  <c r="S160" i="28"/>
  <c r="N160" i="28"/>
  <c r="H160" i="28"/>
  <c r="C160" i="28"/>
  <c r="W160" i="28"/>
  <c r="R160" i="28"/>
  <c r="L160" i="28"/>
  <c r="G160" i="28"/>
  <c r="B160" i="28"/>
  <c r="P160" i="28"/>
  <c r="F160" i="28"/>
  <c r="O160" i="28"/>
  <c r="D160" i="28"/>
  <c r="V160" i="28"/>
  <c r="K160" i="28"/>
  <c r="T160" i="28"/>
  <c r="J160" i="28"/>
  <c r="Y226" i="21"/>
  <c r="U226" i="21"/>
  <c r="Q226" i="21"/>
  <c r="M226" i="21"/>
  <c r="I226" i="21"/>
  <c r="E226" i="21"/>
  <c r="W226" i="21"/>
  <c r="R226" i="21"/>
  <c r="L226" i="21"/>
  <c r="G226" i="21"/>
  <c r="B226" i="21"/>
  <c r="S226" i="21"/>
  <c r="K226" i="21"/>
  <c r="D226" i="21"/>
  <c r="X226" i="21"/>
  <c r="P226" i="21"/>
  <c r="J226" i="21"/>
  <c r="C226" i="21"/>
  <c r="T226" i="21"/>
  <c r="F226" i="21"/>
  <c r="O226" i="21"/>
  <c r="N226" i="21"/>
  <c r="V226" i="21"/>
  <c r="H226" i="21"/>
  <c r="Y122" i="21"/>
  <c r="U122" i="21"/>
  <c r="Q122" i="21"/>
  <c r="M122" i="21"/>
  <c r="I122" i="21"/>
  <c r="E122" i="21"/>
  <c r="T122" i="21"/>
  <c r="O122" i="21"/>
  <c r="J122" i="21"/>
  <c r="D122" i="21"/>
  <c r="X122" i="21"/>
  <c r="R122" i="21"/>
  <c r="K122" i="21"/>
  <c r="C122" i="21"/>
  <c r="W122" i="21"/>
  <c r="P122" i="21"/>
  <c r="H122" i="21"/>
  <c r="B122" i="21"/>
  <c r="S122" i="21"/>
  <c r="F122" i="21"/>
  <c r="N122" i="21"/>
  <c r="L122" i="21"/>
  <c r="G122" i="21"/>
  <c r="V122" i="21"/>
  <c r="Y87" i="21"/>
  <c r="U87" i="21"/>
  <c r="Q87" i="21"/>
  <c r="M87" i="21"/>
  <c r="I87" i="21"/>
  <c r="E87" i="21"/>
  <c r="T87" i="21"/>
  <c r="O87" i="21"/>
  <c r="J87" i="21"/>
  <c r="D87" i="21"/>
  <c r="S87" i="21"/>
  <c r="L87" i="21"/>
  <c r="F87" i="21"/>
  <c r="X87" i="21"/>
  <c r="R87" i="21"/>
  <c r="K87" i="21"/>
  <c r="C87" i="21"/>
  <c r="N87" i="21"/>
  <c r="W87" i="21"/>
  <c r="H87" i="21"/>
  <c r="V87" i="21"/>
  <c r="G87" i="21"/>
  <c r="P87" i="21"/>
  <c r="B87" i="21"/>
  <c r="W54" i="19"/>
  <c r="S54" i="19"/>
  <c r="O54" i="19"/>
  <c r="K54" i="19"/>
  <c r="G54" i="19"/>
  <c r="C54" i="19"/>
  <c r="Y54" i="19"/>
  <c r="T54" i="19"/>
  <c r="N54" i="19"/>
  <c r="I54" i="19"/>
  <c r="D54" i="19"/>
  <c r="X54" i="19"/>
  <c r="Q54" i="19"/>
  <c r="J54" i="19"/>
  <c r="B54" i="19"/>
  <c r="R54" i="19"/>
  <c r="H54" i="19"/>
  <c r="M54" i="19"/>
  <c r="V54" i="19"/>
  <c r="L54" i="19"/>
  <c r="P54" i="19"/>
  <c r="F54" i="19"/>
  <c r="E54" i="19"/>
  <c r="U54" i="19"/>
  <c r="W229" i="28"/>
  <c r="S229" i="28"/>
  <c r="O229" i="28"/>
  <c r="K229" i="28"/>
  <c r="G229" i="28"/>
  <c r="C229" i="28"/>
  <c r="U229" i="28"/>
  <c r="P229" i="28"/>
  <c r="J229" i="28"/>
  <c r="E229" i="28"/>
  <c r="T229" i="28"/>
  <c r="M229" i="28"/>
  <c r="F229" i="28"/>
  <c r="X229" i="28"/>
  <c r="N229" i="28"/>
  <c r="D229" i="28"/>
  <c r="Y229" i="28"/>
  <c r="L229" i="28"/>
  <c r="V229" i="28"/>
  <c r="H229" i="28"/>
  <c r="R229" i="28"/>
  <c r="Q229" i="28"/>
  <c r="B229" i="28"/>
  <c r="I229" i="28"/>
  <c r="Y263" i="28"/>
  <c r="U263" i="28"/>
  <c r="Q263" i="28"/>
  <c r="M263" i="28"/>
  <c r="I263" i="28"/>
  <c r="E263" i="28"/>
  <c r="X263" i="28"/>
  <c r="S263" i="28"/>
  <c r="N263" i="28"/>
  <c r="H263" i="28"/>
  <c r="C263" i="28"/>
  <c r="W263" i="28"/>
  <c r="R263" i="28"/>
  <c r="L263" i="28"/>
  <c r="G263" i="28"/>
  <c r="B263" i="28"/>
  <c r="P263" i="28"/>
  <c r="F263" i="28"/>
  <c r="O263" i="28"/>
  <c r="D263" i="28"/>
  <c r="V263" i="28"/>
  <c r="K263" i="28"/>
  <c r="T263" i="28"/>
  <c r="J263" i="28"/>
  <c r="W191" i="21"/>
  <c r="S191" i="21"/>
  <c r="Y191" i="21"/>
  <c r="T191" i="21"/>
  <c r="O191" i="21"/>
  <c r="K191" i="21"/>
  <c r="G191" i="21"/>
  <c r="C191" i="21"/>
  <c r="R191" i="21"/>
  <c r="M191" i="21"/>
  <c r="H191" i="21"/>
  <c r="B191" i="21"/>
  <c r="V191" i="21"/>
  <c r="N191" i="21"/>
  <c r="F191" i="21"/>
  <c r="U191" i="21"/>
  <c r="J191" i="21"/>
  <c r="L191" i="21"/>
  <c r="Q191" i="21"/>
  <c r="D191" i="21"/>
  <c r="X191" i="21"/>
  <c r="P191" i="21"/>
  <c r="I191" i="21"/>
  <c r="E191" i="21"/>
  <c r="W123" i="25"/>
  <c r="S123" i="25"/>
  <c r="O123" i="25"/>
  <c r="K123" i="25"/>
  <c r="G123" i="25"/>
  <c r="C123" i="25"/>
  <c r="V123" i="25"/>
  <c r="Q123" i="25"/>
  <c r="L123" i="25"/>
  <c r="F123" i="25"/>
  <c r="T123" i="25"/>
  <c r="M123" i="25"/>
  <c r="E123" i="25"/>
  <c r="X123" i="25"/>
  <c r="N123" i="25"/>
  <c r="D123" i="25"/>
  <c r="R123" i="25"/>
  <c r="H123" i="25"/>
  <c r="P123" i="25"/>
  <c r="B123" i="25"/>
  <c r="I123" i="25"/>
  <c r="Y123" i="25"/>
  <c r="U123" i="25"/>
  <c r="J123" i="25"/>
  <c r="A28" i="28"/>
  <c r="A125" i="25"/>
  <c r="A230" i="28"/>
  <c r="A56" i="28"/>
  <c r="A91" i="28"/>
  <c r="A161" i="28"/>
  <c r="A333" i="28"/>
  <c r="A298" i="28"/>
  <c r="A196" i="28"/>
  <c r="A126" i="28"/>
  <c r="A264" i="28"/>
  <c r="A261" i="21"/>
  <c r="A227" i="21"/>
  <c r="A192" i="21"/>
  <c r="A90" i="19"/>
  <c r="A55" i="19"/>
  <c r="A88" i="21"/>
  <c r="A54" i="25"/>
  <c r="A18" i="25"/>
  <c r="A125" i="19"/>
  <c r="A123" i="21"/>
  <c r="A53" i="21"/>
  <c r="A90" i="25"/>
  <c r="A19" i="19"/>
  <c r="A20" i="21"/>
  <c r="A158" i="21"/>
  <c r="W90" i="25" l="1"/>
  <c r="S90" i="25"/>
  <c r="O90" i="25"/>
  <c r="K90" i="25"/>
  <c r="G90" i="25"/>
  <c r="C90" i="25"/>
  <c r="V90" i="25"/>
  <c r="Q90" i="25"/>
  <c r="L90" i="25"/>
  <c r="F90" i="25"/>
  <c r="X90" i="25"/>
  <c r="P90" i="25"/>
  <c r="I90" i="25"/>
  <c r="B90" i="25"/>
  <c r="U90" i="25"/>
  <c r="M90" i="25"/>
  <c r="D90" i="25"/>
  <c r="T90" i="25"/>
  <c r="H90" i="25"/>
  <c r="R90" i="25"/>
  <c r="E90" i="25"/>
  <c r="Y90" i="25"/>
  <c r="N90" i="25"/>
  <c r="J90" i="25"/>
  <c r="Y18" i="25"/>
  <c r="U18" i="25"/>
  <c r="Q18" i="25"/>
  <c r="M18" i="25"/>
  <c r="I18" i="25"/>
  <c r="E18" i="25"/>
  <c r="X18" i="25"/>
  <c r="S18" i="25"/>
  <c r="N18" i="25"/>
  <c r="H18" i="25"/>
  <c r="C18" i="25"/>
  <c r="W18" i="25"/>
  <c r="P18" i="25"/>
  <c r="J18" i="25"/>
  <c r="B18" i="25"/>
  <c r="O18" i="25"/>
  <c r="F18" i="25"/>
  <c r="V18" i="25"/>
  <c r="L18" i="25"/>
  <c r="D18" i="25"/>
  <c r="R18" i="25"/>
  <c r="K18" i="25"/>
  <c r="G18" i="25"/>
  <c r="T18" i="25"/>
  <c r="X90" i="19"/>
  <c r="T90" i="19"/>
  <c r="P90" i="19"/>
  <c r="L90" i="19"/>
  <c r="H90" i="19"/>
  <c r="D90" i="19"/>
  <c r="W90" i="19"/>
  <c r="R90" i="19"/>
  <c r="M90" i="19"/>
  <c r="G90" i="19"/>
  <c r="B90" i="19"/>
  <c r="Y90" i="19"/>
  <c r="Q90" i="19"/>
  <c r="J90" i="19"/>
  <c r="C90" i="19"/>
  <c r="O90" i="19"/>
  <c r="F90" i="19"/>
  <c r="V90" i="19"/>
  <c r="K90" i="19"/>
  <c r="N90" i="19"/>
  <c r="I90" i="19"/>
  <c r="U90" i="19"/>
  <c r="S90" i="19"/>
  <c r="E90" i="19"/>
  <c r="Y264" i="28"/>
  <c r="U264" i="28"/>
  <c r="Q264" i="28"/>
  <c r="M264" i="28"/>
  <c r="I264" i="28"/>
  <c r="E264" i="28"/>
  <c r="V264" i="28"/>
  <c r="P264" i="28"/>
  <c r="K264" i="28"/>
  <c r="F264" i="28"/>
  <c r="T264" i="28"/>
  <c r="O264" i="28"/>
  <c r="J264" i="28"/>
  <c r="D264" i="28"/>
  <c r="X264" i="28"/>
  <c r="N264" i="28"/>
  <c r="C264" i="28"/>
  <c r="W264" i="28"/>
  <c r="L264" i="28"/>
  <c r="B264" i="28"/>
  <c r="S264" i="28"/>
  <c r="H264" i="28"/>
  <c r="R264" i="28"/>
  <c r="G264" i="28"/>
  <c r="Y333" i="28"/>
  <c r="U333" i="28"/>
  <c r="Q333" i="28"/>
  <c r="M333" i="28"/>
  <c r="I333" i="28"/>
  <c r="E333" i="28"/>
  <c r="V333" i="28"/>
  <c r="P333" i="28"/>
  <c r="K333" i="28"/>
  <c r="F333" i="28"/>
  <c r="T333" i="28"/>
  <c r="O333" i="28"/>
  <c r="J333" i="28"/>
  <c r="D333" i="28"/>
  <c r="X333" i="28"/>
  <c r="S333" i="28"/>
  <c r="N333" i="28"/>
  <c r="H333" i="28"/>
  <c r="C333" i="28"/>
  <c r="R333" i="28"/>
  <c r="L333" i="28"/>
  <c r="G333" i="28"/>
  <c r="W333" i="28"/>
  <c r="B333" i="28"/>
  <c r="W230" i="28"/>
  <c r="S230" i="28"/>
  <c r="O230" i="28"/>
  <c r="K230" i="28"/>
  <c r="G230" i="28"/>
  <c r="C230" i="28"/>
  <c r="X230" i="28"/>
  <c r="R230" i="28"/>
  <c r="M230" i="28"/>
  <c r="H230" i="28"/>
  <c r="B230" i="28"/>
  <c r="Y230" i="28"/>
  <c r="Q230" i="28"/>
  <c r="J230" i="28"/>
  <c r="D230" i="28"/>
  <c r="T230" i="28"/>
  <c r="I230" i="28"/>
  <c r="N230" i="28"/>
  <c r="P230" i="28"/>
  <c r="U230" i="28"/>
  <c r="L230" i="28"/>
  <c r="V230" i="28"/>
  <c r="F230" i="28"/>
  <c r="E230" i="28"/>
  <c r="Y261" i="21"/>
  <c r="U261" i="21"/>
  <c r="Q261" i="21"/>
  <c r="M261" i="21"/>
  <c r="I261" i="21"/>
  <c r="E261" i="21"/>
  <c r="T261" i="21"/>
  <c r="O261" i="21"/>
  <c r="J261" i="21"/>
  <c r="D261" i="21"/>
  <c r="V261" i="21"/>
  <c r="N261" i="21"/>
  <c r="G261" i="21"/>
  <c r="S261" i="21"/>
  <c r="L261" i="21"/>
  <c r="F261" i="21"/>
  <c r="P261" i="21"/>
  <c r="B261" i="21"/>
  <c r="X261" i="21"/>
  <c r="K261" i="21"/>
  <c r="W261" i="21"/>
  <c r="H261" i="21"/>
  <c r="R261" i="21"/>
  <c r="C261" i="21"/>
  <c r="Y298" i="28"/>
  <c r="U298" i="28"/>
  <c r="Q298" i="28"/>
  <c r="M298" i="28"/>
  <c r="I298" i="28"/>
  <c r="E298" i="28"/>
  <c r="V298" i="28"/>
  <c r="P298" i="28"/>
  <c r="K298" i="28"/>
  <c r="F298" i="28"/>
  <c r="T298" i="28"/>
  <c r="O298" i="28"/>
  <c r="J298" i="28"/>
  <c r="D298" i="28"/>
  <c r="X298" i="28"/>
  <c r="S298" i="28"/>
  <c r="N298" i="28"/>
  <c r="H298" i="28"/>
  <c r="C298" i="28"/>
  <c r="L298" i="28"/>
  <c r="G298" i="28"/>
  <c r="W298" i="28"/>
  <c r="B298" i="28"/>
  <c r="R298" i="28"/>
  <c r="Y158" i="21"/>
  <c r="U158" i="21"/>
  <c r="Q158" i="21"/>
  <c r="M158" i="21"/>
  <c r="I158" i="21"/>
  <c r="E158" i="21"/>
  <c r="T158" i="21"/>
  <c r="O158" i="21"/>
  <c r="J158" i="21"/>
  <c r="D158" i="21"/>
  <c r="X158" i="21"/>
  <c r="R158" i="21"/>
  <c r="K158" i="21"/>
  <c r="C158" i="21"/>
  <c r="W158" i="21"/>
  <c r="N158" i="21"/>
  <c r="F158" i="21"/>
  <c r="P158" i="21"/>
  <c r="B158" i="21"/>
  <c r="H158" i="21"/>
  <c r="V158" i="21"/>
  <c r="L158" i="21"/>
  <c r="G158" i="21"/>
  <c r="S158" i="21"/>
  <c r="Y53" i="21"/>
  <c r="U53" i="21"/>
  <c r="Q53" i="21"/>
  <c r="M53" i="21"/>
  <c r="I53" i="21"/>
  <c r="E53" i="21"/>
  <c r="W53" i="21"/>
  <c r="R53" i="21"/>
  <c r="L53" i="21"/>
  <c r="G53" i="21"/>
  <c r="B53" i="21"/>
  <c r="S53" i="21"/>
  <c r="K53" i="21"/>
  <c r="D53" i="21"/>
  <c r="X53" i="21"/>
  <c r="P53" i="21"/>
  <c r="J53" i="21"/>
  <c r="C53" i="21"/>
  <c r="N53" i="21"/>
  <c r="V53" i="21"/>
  <c r="H53" i="21"/>
  <c r="T53" i="21"/>
  <c r="F53" i="21"/>
  <c r="O53" i="21"/>
  <c r="Y54" i="25"/>
  <c r="U54" i="25"/>
  <c r="Q54" i="25"/>
  <c r="M54" i="25"/>
  <c r="I54" i="25"/>
  <c r="E54" i="25"/>
  <c r="V54" i="25"/>
  <c r="P54" i="25"/>
  <c r="K54" i="25"/>
  <c r="F54" i="25"/>
  <c r="S54" i="25"/>
  <c r="L54" i="25"/>
  <c r="D54" i="25"/>
  <c r="T54" i="25"/>
  <c r="J54" i="25"/>
  <c r="B54" i="25"/>
  <c r="R54" i="25"/>
  <c r="H54" i="25"/>
  <c r="N54" i="25"/>
  <c r="X54" i="25"/>
  <c r="G54" i="25"/>
  <c r="W54" i="25"/>
  <c r="C54" i="25"/>
  <c r="O54" i="25"/>
  <c r="W192" i="21"/>
  <c r="S192" i="21"/>
  <c r="O192" i="21"/>
  <c r="K192" i="21"/>
  <c r="G192" i="21"/>
  <c r="C192" i="21"/>
  <c r="V192" i="21"/>
  <c r="Q192" i="21"/>
  <c r="L192" i="21"/>
  <c r="F192" i="21"/>
  <c r="X192" i="21"/>
  <c r="P192" i="21"/>
  <c r="I192" i="21"/>
  <c r="B192" i="21"/>
  <c r="R192" i="21"/>
  <c r="H192" i="21"/>
  <c r="U192" i="21"/>
  <c r="J192" i="21"/>
  <c r="T192" i="21"/>
  <c r="D192" i="21"/>
  <c r="N192" i="21"/>
  <c r="Y192" i="21"/>
  <c r="E192" i="21"/>
  <c r="M192" i="21"/>
  <c r="Y126" i="28"/>
  <c r="U126" i="28"/>
  <c r="Q126" i="28"/>
  <c r="M126" i="28"/>
  <c r="I126" i="28"/>
  <c r="E126" i="28"/>
  <c r="V126" i="28"/>
  <c r="P126" i="28"/>
  <c r="K126" i="28"/>
  <c r="F126" i="28"/>
  <c r="T126" i="28"/>
  <c r="O126" i="28"/>
  <c r="J126" i="28"/>
  <c r="D126" i="28"/>
  <c r="S126" i="28"/>
  <c r="H126" i="28"/>
  <c r="R126" i="28"/>
  <c r="G126" i="28"/>
  <c r="X126" i="28"/>
  <c r="N126" i="28"/>
  <c r="C126" i="28"/>
  <c r="W126" i="28"/>
  <c r="L126" i="28"/>
  <c r="B126" i="28"/>
  <c r="Y161" i="28"/>
  <c r="U161" i="28"/>
  <c r="Q161" i="28"/>
  <c r="M161" i="28"/>
  <c r="I161" i="28"/>
  <c r="E161" i="28"/>
  <c r="V161" i="28"/>
  <c r="P161" i="28"/>
  <c r="K161" i="28"/>
  <c r="F161" i="28"/>
  <c r="T161" i="28"/>
  <c r="O161" i="28"/>
  <c r="J161" i="28"/>
  <c r="D161" i="28"/>
  <c r="X161" i="28"/>
  <c r="N161" i="28"/>
  <c r="C161" i="28"/>
  <c r="W161" i="28"/>
  <c r="L161" i="28"/>
  <c r="B161" i="28"/>
  <c r="S161" i="28"/>
  <c r="H161" i="28"/>
  <c r="R161" i="28"/>
  <c r="G161" i="28"/>
  <c r="W125" i="25"/>
  <c r="S125" i="25"/>
  <c r="O125" i="25"/>
  <c r="K125" i="25"/>
  <c r="G125" i="25"/>
  <c r="C125" i="25"/>
  <c r="V125" i="25"/>
  <c r="Q125" i="25"/>
  <c r="L125" i="25"/>
  <c r="F125" i="25"/>
  <c r="U125" i="25"/>
  <c r="N125" i="25"/>
  <c r="H125" i="25"/>
  <c r="X125" i="25"/>
  <c r="M125" i="25"/>
  <c r="D125" i="25"/>
  <c r="T125" i="25"/>
  <c r="I125" i="25"/>
  <c r="R125" i="25"/>
  <c r="E125" i="25"/>
  <c r="J125" i="25"/>
  <c r="B125" i="25"/>
  <c r="Y125" i="25"/>
  <c r="P125" i="25"/>
  <c r="W19" i="19"/>
  <c r="S19" i="19"/>
  <c r="O19" i="19"/>
  <c r="K19" i="19"/>
  <c r="G19" i="19"/>
  <c r="C19" i="19"/>
  <c r="Y19" i="19"/>
  <c r="T19" i="19"/>
  <c r="N19" i="19"/>
  <c r="I19" i="19"/>
  <c r="D19" i="19"/>
  <c r="R19" i="19"/>
  <c r="L19" i="19"/>
  <c r="E19" i="19"/>
  <c r="Q19" i="19"/>
  <c r="H19" i="19"/>
  <c r="X19" i="19"/>
  <c r="M19" i="19"/>
  <c r="V19" i="19"/>
  <c r="J19" i="19"/>
  <c r="B19" i="19"/>
  <c r="U19" i="19"/>
  <c r="P19" i="19"/>
  <c r="F19" i="19"/>
  <c r="W125" i="19"/>
  <c r="S125" i="19"/>
  <c r="O125" i="19"/>
  <c r="K125" i="19"/>
  <c r="G125" i="19"/>
  <c r="C125" i="19"/>
  <c r="U125" i="19"/>
  <c r="P125" i="19"/>
  <c r="J125" i="19"/>
  <c r="E125" i="19"/>
  <c r="X125" i="19"/>
  <c r="Q125" i="19"/>
  <c r="I125" i="19"/>
  <c r="B125" i="19"/>
  <c r="V125" i="19"/>
  <c r="M125" i="19"/>
  <c r="D125" i="19"/>
  <c r="N125" i="19"/>
  <c r="T125" i="19"/>
  <c r="F125" i="19"/>
  <c r="R125" i="19"/>
  <c r="L125" i="19"/>
  <c r="Y125" i="19"/>
  <c r="H125" i="19"/>
  <c r="W55" i="19"/>
  <c r="S55" i="19"/>
  <c r="O55" i="19"/>
  <c r="K55" i="19"/>
  <c r="G55" i="19"/>
  <c r="C55" i="19"/>
  <c r="V55" i="19"/>
  <c r="Q55" i="19"/>
  <c r="L55" i="19"/>
  <c r="F55" i="19"/>
  <c r="U55" i="19"/>
  <c r="N55" i="19"/>
  <c r="H55" i="19"/>
  <c r="X55" i="19"/>
  <c r="M55" i="19"/>
  <c r="D55" i="19"/>
  <c r="P55" i="19"/>
  <c r="B55" i="19"/>
  <c r="Y55" i="19"/>
  <c r="J55" i="19"/>
  <c r="R55" i="19"/>
  <c r="I55" i="19"/>
  <c r="E55" i="19"/>
  <c r="T55" i="19"/>
  <c r="Y56" i="28"/>
  <c r="U56" i="28"/>
  <c r="Q56" i="28"/>
  <c r="M56" i="28"/>
  <c r="I56" i="28"/>
  <c r="E56" i="28"/>
  <c r="V56" i="28"/>
  <c r="P56" i="28"/>
  <c r="K56" i="28"/>
  <c r="F56" i="28"/>
  <c r="T56" i="28"/>
  <c r="O56" i="28"/>
  <c r="J56" i="28"/>
  <c r="D56" i="28"/>
  <c r="S56" i="28"/>
  <c r="H56" i="28"/>
  <c r="R56" i="28"/>
  <c r="G56" i="28"/>
  <c r="X56" i="28"/>
  <c r="N56" i="28"/>
  <c r="C56" i="28"/>
  <c r="W56" i="28"/>
  <c r="L56" i="28"/>
  <c r="B56" i="28"/>
  <c r="Y20" i="21"/>
  <c r="U20" i="21"/>
  <c r="Q20" i="21"/>
  <c r="M20" i="21"/>
  <c r="I20" i="21"/>
  <c r="E20" i="21"/>
  <c r="W20" i="21"/>
  <c r="R20" i="21"/>
  <c r="L20" i="21"/>
  <c r="G20" i="21"/>
  <c r="B20" i="21"/>
  <c r="V20" i="21"/>
  <c r="O20" i="21"/>
  <c r="H20" i="21"/>
  <c r="T20" i="21"/>
  <c r="N20" i="21"/>
  <c r="F20" i="21"/>
  <c r="P20" i="21"/>
  <c r="C20" i="21"/>
  <c r="K20" i="21"/>
  <c r="X20" i="21"/>
  <c r="J20" i="21"/>
  <c r="S20" i="21"/>
  <c r="D20" i="21"/>
  <c r="Y123" i="21"/>
  <c r="U123" i="21"/>
  <c r="Q123" i="21"/>
  <c r="M123" i="21"/>
  <c r="I123" i="21"/>
  <c r="E123" i="21"/>
  <c r="W123" i="21"/>
  <c r="R123" i="21"/>
  <c r="L123" i="21"/>
  <c r="G123" i="21"/>
  <c r="B123" i="21"/>
  <c r="V123" i="21"/>
  <c r="O123" i="21"/>
  <c r="H123" i="21"/>
  <c r="T123" i="21"/>
  <c r="N123" i="21"/>
  <c r="F123" i="21"/>
  <c r="X123" i="21"/>
  <c r="J123" i="21"/>
  <c r="S123" i="21"/>
  <c r="D123" i="21"/>
  <c r="P123" i="21"/>
  <c r="C123" i="21"/>
  <c r="K123" i="21"/>
  <c r="Y88" i="21"/>
  <c r="U88" i="21"/>
  <c r="Q88" i="21"/>
  <c r="M88" i="21"/>
  <c r="I88" i="21"/>
  <c r="E88" i="21"/>
  <c r="W88" i="21"/>
  <c r="R88" i="21"/>
  <c r="L88" i="21"/>
  <c r="G88" i="21"/>
  <c r="B88" i="21"/>
  <c r="X88" i="21"/>
  <c r="P88" i="21"/>
  <c r="J88" i="21"/>
  <c r="C88" i="21"/>
  <c r="V88" i="21"/>
  <c r="O88" i="21"/>
  <c r="H88" i="21"/>
  <c r="S88" i="21"/>
  <c r="D88" i="21"/>
  <c r="N88" i="21"/>
  <c r="K88" i="21"/>
  <c r="T88" i="21"/>
  <c r="F88" i="21"/>
  <c r="Y227" i="21"/>
  <c r="U227" i="21"/>
  <c r="Q227" i="21"/>
  <c r="M227" i="21"/>
  <c r="I227" i="21"/>
  <c r="E227" i="21"/>
  <c r="T227" i="21"/>
  <c r="O227" i="21"/>
  <c r="J227" i="21"/>
  <c r="D227" i="21"/>
  <c r="W227" i="21"/>
  <c r="P227" i="21"/>
  <c r="H227" i="21"/>
  <c r="B227" i="21"/>
  <c r="V227" i="21"/>
  <c r="N227" i="21"/>
  <c r="G227" i="21"/>
  <c r="X227" i="21"/>
  <c r="K227" i="21"/>
  <c r="S227" i="21"/>
  <c r="F227" i="21"/>
  <c r="R227" i="21"/>
  <c r="C227" i="21"/>
  <c r="L227" i="21"/>
  <c r="Y196" i="28"/>
  <c r="U196" i="28"/>
  <c r="Q196" i="28"/>
  <c r="M196" i="28"/>
  <c r="I196" i="28"/>
  <c r="E196" i="28"/>
  <c r="V196" i="28"/>
  <c r="P196" i="28"/>
  <c r="K196" i="28"/>
  <c r="F196" i="28"/>
  <c r="T196" i="28"/>
  <c r="N196" i="28"/>
  <c r="G196" i="28"/>
  <c r="R196" i="28"/>
  <c r="H196" i="28"/>
  <c r="S196" i="28"/>
  <c r="D196" i="28"/>
  <c r="L196" i="28"/>
  <c r="W196" i="28"/>
  <c r="B196" i="28"/>
  <c r="J196" i="28"/>
  <c r="X196" i="28"/>
  <c r="O196" i="28"/>
  <c r="C196" i="28"/>
  <c r="Y91" i="28"/>
  <c r="U91" i="28"/>
  <c r="Q91" i="28"/>
  <c r="M91" i="28"/>
  <c r="I91" i="28"/>
  <c r="E91" i="28"/>
  <c r="V91" i="28"/>
  <c r="P91" i="28"/>
  <c r="K91" i="28"/>
  <c r="F91" i="28"/>
  <c r="T91" i="28"/>
  <c r="O91" i="28"/>
  <c r="J91" i="28"/>
  <c r="D91" i="28"/>
  <c r="X91" i="28"/>
  <c r="N91" i="28"/>
  <c r="C91" i="28"/>
  <c r="W91" i="28"/>
  <c r="L91" i="28"/>
  <c r="B91" i="28"/>
  <c r="S91" i="28"/>
  <c r="H91" i="28"/>
  <c r="R91" i="28"/>
  <c r="G91" i="28"/>
  <c r="Y28" i="28"/>
  <c r="U28" i="28"/>
  <c r="Q28" i="28"/>
  <c r="M28" i="28"/>
  <c r="I28" i="28"/>
  <c r="E28" i="28"/>
  <c r="X28" i="28"/>
  <c r="S28" i="28"/>
  <c r="N28" i="28"/>
  <c r="H28" i="28"/>
  <c r="C28" i="28"/>
  <c r="W28" i="28"/>
  <c r="R28" i="28"/>
  <c r="L28" i="28"/>
  <c r="G28" i="28"/>
  <c r="B28" i="28"/>
  <c r="P28" i="28"/>
  <c r="F28" i="28"/>
  <c r="O28" i="28"/>
  <c r="D28" i="28"/>
  <c r="V28" i="28"/>
  <c r="K28" i="28"/>
  <c r="T28" i="28"/>
  <c r="J28" i="28"/>
  <c r="A29" i="28"/>
  <c r="A297" i="21"/>
  <c r="A126" i="25"/>
  <c r="A265" i="28"/>
  <c r="A127" i="28"/>
  <c r="A299" i="28"/>
  <c r="A162" i="28"/>
  <c r="A92" i="28"/>
  <c r="A197" i="28"/>
  <c r="A334" i="28"/>
  <c r="A368" i="28"/>
  <c r="A57" i="28"/>
  <c r="A231" i="28"/>
  <c r="A228" i="21"/>
  <c r="A262" i="21"/>
  <c r="A193" i="21"/>
  <c r="A91" i="19"/>
  <c r="A56" i="19"/>
  <c r="A159" i="21"/>
  <c r="A20" i="19"/>
  <c r="A91" i="25"/>
  <c r="A126" i="19"/>
  <c r="A54" i="21"/>
  <c r="A19" i="25"/>
  <c r="A89" i="21"/>
  <c r="A124" i="21"/>
  <c r="A55" i="25"/>
  <c r="A21" i="21"/>
  <c r="Y89" i="21" l="1"/>
  <c r="U89" i="21"/>
  <c r="Q89" i="21"/>
  <c r="M89" i="21"/>
  <c r="I89" i="21"/>
  <c r="E89" i="21"/>
  <c r="T89" i="21"/>
  <c r="O89" i="21"/>
  <c r="J89" i="21"/>
  <c r="D89" i="21"/>
  <c r="V89" i="21"/>
  <c r="N89" i="21"/>
  <c r="G89" i="21"/>
  <c r="S89" i="21"/>
  <c r="L89" i="21"/>
  <c r="F89" i="21"/>
  <c r="W89" i="21"/>
  <c r="H89" i="21"/>
  <c r="R89" i="21"/>
  <c r="C89" i="21"/>
  <c r="P89" i="21"/>
  <c r="B89" i="21"/>
  <c r="X89" i="21"/>
  <c r="K89" i="21"/>
  <c r="W91" i="25"/>
  <c r="S91" i="25"/>
  <c r="O91" i="25"/>
  <c r="K91" i="25"/>
  <c r="G91" i="25"/>
  <c r="C91" i="25"/>
  <c r="Y91" i="25"/>
  <c r="T91" i="25"/>
  <c r="N91" i="25"/>
  <c r="I91" i="25"/>
  <c r="D91" i="25"/>
  <c r="U91" i="25"/>
  <c r="M91" i="25"/>
  <c r="F91" i="25"/>
  <c r="Q91" i="25"/>
  <c r="H91" i="25"/>
  <c r="V91" i="25"/>
  <c r="J91" i="25"/>
  <c r="R91" i="25"/>
  <c r="E91" i="25"/>
  <c r="X91" i="25"/>
  <c r="P91" i="25"/>
  <c r="L91" i="25"/>
  <c r="B91" i="25"/>
  <c r="X91" i="19"/>
  <c r="T91" i="19"/>
  <c r="P91" i="19"/>
  <c r="L91" i="19"/>
  <c r="H91" i="19"/>
  <c r="D91" i="19"/>
  <c r="U91" i="19"/>
  <c r="O91" i="19"/>
  <c r="J91" i="19"/>
  <c r="E91" i="19"/>
  <c r="V91" i="19"/>
  <c r="N91" i="19"/>
  <c r="G91" i="19"/>
  <c r="S91" i="19"/>
  <c r="K91" i="19"/>
  <c r="B91" i="19"/>
  <c r="Y91" i="19"/>
  <c r="M91" i="19"/>
  <c r="W91" i="19"/>
  <c r="F91" i="19"/>
  <c r="R91" i="19"/>
  <c r="C91" i="19"/>
  <c r="I91" i="19"/>
  <c r="Q91" i="19"/>
  <c r="W231" i="28"/>
  <c r="S231" i="28"/>
  <c r="O231" i="28"/>
  <c r="K231" i="28"/>
  <c r="G231" i="28"/>
  <c r="C231" i="28"/>
  <c r="U231" i="28"/>
  <c r="P231" i="28"/>
  <c r="J231" i="28"/>
  <c r="E231" i="28"/>
  <c r="V231" i="28"/>
  <c r="N231" i="28"/>
  <c r="H231" i="28"/>
  <c r="X231" i="28"/>
  <c r="M231" i="28"/>
  <c r="D231" i="28"/>
  <c r="Q231" i="28"/>
  <c r="B231" i="28"/>
  <c r="Y231" i="28"/>
  <c r="I231" i="28"/>
  <c r="R231" i="28"/>
  <c r="L231" i="28"/>
  <c r="T231" i="28"/>
  <c r="F231" i="28"/>
  <c r="Y197" i="28"/>
  <c r="U197" i="28"/>
  <c r="Q197" i="28"/>
  <c r="M197" i="28"/>
  <c r="I197" i="28"/>
  <c r="E197" i="28"/>
  <c r="X197" i="28"/>
  <c r="S197" i="28"/>
  <c r="N197" i="28"/>
  <c r="H197" i="28"/>
  <c r="C197" i="28"/>
  <c r="R197" i="28"/>
  <c r="K197" i="28"/>
  <c r="D197" i="28"/>
  <c r="V197" i="28"/>
  <c r="L197" i="28"/>
  <c r="B197" i="28"/>
  <c r="T197" i="28"/>
  <c r="G197" i="28"/>
  <c r="W197" i="28"/>
  <c r="F197" i="28"/>
  <c r="P197" i="28"/>
  <c r="O197" i="28"/>
  <c r="J197" i="28"/>
  <c r="Y127" i="28"/>
  <c r="U127" i="28"/>
  <c r="Q127" i="28"/>
  <c r="M127" i="28"/>
  <c r="I127" i="28"/>
  <c r="E127" i="28"/>
  <c r="X127" i="28"/>
  <c r="S127" i="28"/>
  <c r="N127" i="28"/>
  <c r="H127" i="28"/>
  <c r="C127" i="28"/>
  <c r="W127" i="28"/>
  <c r="R127" i="28"/>
  <c r="L127" i="28"/>
  <c r="G127" i="28"/>
  <c r="B127" i="28"/>
  <c r="P127" i="28"/>
  <c r="F127" i="28"/>
  <c r="O127" i="28"/>
  <c r="D127" i="28"/>
  <c r="V127" i="28"/>
  <c r="K127" i="28"/>
  <c r="T127" i="28"/>
  <c r="J127" i="28"/>
  <c r="Y29" i="28"/>
  <c r="U29" i="28"/>
  <c r="Q29" i="28"/>
  <c r="M29" i="28"/>
  <c r="I29" i="28"/>
  <c r="E29" i="28"/>
  <c r="V29" i="28"/>
  <c r="P29" i="28"/>
  <c r="K29" i="28"/>
  <c r="F29" i="28"/>
  <c r="T29" i="28"/>
  <c r="O29" i="28"/>
  <c r="J29" i="28"/>
  <c r="D29" i="28"/>
  <c r="X29" i="28"/>
  <c r="N29" i="28"/>
  <c r="C29" i="28"/>
  <c r="W29" i="28"/>
  <c r="L29" i="28"/>
  <c r="B29" i="28"/>
  <c r="S29" i="28"/>
  <c r="H29" i="28"/>
  <c r="R29" i="28"/>
  <c r="G29" i="28"/>
  <c r="Y21" i="21"/>
  <c r="U21" i="21"/>
  <c r="Q21" i="21"/>
  <c r="M21" i="21"/>
  <c r="I21" i="21"/>
  <c r="E21" i="21"/>
  <c r="T21" i="21"/>
  <c r="O21" i="21"/>
  <c r="J21" i="21"/>
  <c r="D21" i="21"/>
  <c r="S21" i="21"/>
  <c r="L21" i="21"/>
  <c r="F21" i="21"/>
  <c r="X21" i="21"/>
  <c r="R21" i="21"/>
  <c r="K21" i="21"/>
  <c r="C21" i="21"/>
  <c r="V21" i="21"/>
  <c r="G21" i="21"/>
  <c r="P21" i="21"/>
  <c r="B21" i="21"/>
  <c r="N21" i="21"/>
  <c r="W21" i="21"/>
  <c r="H21" i="21"/>
  <c r="Y19" i="25"/>
  <c r="U19" i="25"/>
  <c r="Q19" i="25"/>
  <c r="M19" i="25"/>
  <c r="I19" i="25"/>
  <c r="E19" i="25"/>
  <c r="V19" i="25"/>
  <c r="P19" i="25"/>
  <c r="K19" i="25"/>
  <c r="F19" i="25"/>
  <c r="T19" i="25"/>
  <c r="N19" i="25"/>
  <c r="G19" i="25"/>
  <c r="S19" i="25"/>
  <c r="J19" i="25"/>
  <c r="B19" i="25"/>
  <c r="R19" i="25"/>
  <c r="H19" i="25"/>
  <c r="L19" i="25"/>
  <c r="X19" i="25"/>
  <c r="D19" i="25"/>
  <c r="W19" i="25"/>
  <c r="C19" i="25"/>
  <c r="O19" i="25"/>
  <c r="W20" i="19"/>
  <c r="S20" i="19"/>
  <c r="O20" i="19"/>
  <c r="K20" i="19"/>
  <c r="G20" i="19"/>
  <c r="C20" i="19"/>
  <c r="V20" i="19"/>
  <c r="Q20" i="19"/>
  <c r="L20" i="19"/>
  <c r="F20" i="19"/>
  <c r="X20" i="19"/>
  <c r="P20" i="19"/>
  <c r="I20" i="19"/>
  <c r="B20" i="19"/>
  <c r="U20" i="19"/>
  <c r="M20" i="19"/>
  <c r="D20" i="19"/>
  <c r="N20" i="19"/>
  <c r="Y20" i="19"/>
  <c r="J20" i="19"/>
  <c r="E20" i="19"/>
  <c r="T20" i="19"/>
  <c r="R20" i="19"/>
  <c r="H20" i="19"/>
  <c r="W193" i="21"/>
  <c r="S193" i="21"/>
  <c r="O193" i="21"/>
  <c r="K193" i="21"/>
  <c r="G193" i="21"/>
  <c r="C193" i="21"/>
  <c r="Y193" i="21"/>
  <c r="T193" i="21"/>
  <c r="N193" i="21"/>
  <c r="I193" i="21"/>
  <c r="D193" i="21"/>
  <c r="U193" i="21"/>
  <c r="M193" i="21"/>
  <c r="F193" i="21"/>
  <c r="V193" i="21"/>
  <c r="L193" i="21"/>
  <c r="B193" i="21"/>
  <c r="X193" i="21"/>
  <c r="J193" i="21"/>
  <c r="P193" i="21"/>
  <c r="Q193" i="21"/>
  <c r="E193" i="21"/>
  <c r="R193" i="21"/>
  <c r="H193" i="21"/>
  <c r="Y57" i="28"/>
  <c r="U57" i="28"/>
  <c r="Q57" i="28"/>
  <c r="M57" i="28"/>
  <c r="I57" i="28"/>
  <c r="E57" i="28"/>
  <c r="X57" i="28"/>
  <c r="S57" i="28"/>
  <c r="N57" i="28"/>
  <c r="H57" i="28"/>
  <c r="C57" i="28"/>
  <c r="W57" i="28"/>
  <c r="R57" i="28"/>
  <c r="L57" i="28"/>
  <c r="G57" i="28"/>
  <c r="B57" i="28"/>
  <c r="P57" i="28"/>
  <c r="F57" i="28"/>
  <c r="O57" i="28"/>
  <c r="D57" i="28"/>
  <c r="V57" i="28"/>
  <c r="K57" i="28"/>
  <c r="T57" i="28"/>
  <c r="J57" i="28"/>
  <c r="Y92" i="28"/>
  <c r="U92" i="28"/>
  <c r="Q92" i="28"/>
  <c r="M92" i="28"/>
  <c r="I92" i="28"/>
  <c r="E92" i="28"/>
  <c r="X92" i="28"/>
  <c r="S92" i="28"/>
  <c r="N92" i="28"/>
  <c r="H92" i="28"/>
  <c r="C92" i="28"/>
  <c r="W92" i="28"/>
  <c r="R92" i="28"/>
  <c r="L92" i="28"/>
  <c r="G92" i="28"/>
  <c r="B92" i="28"/>
  <c r="V92" i="28"/>
  <c r="K92" i="28"/>
  <c r="T92" i="28"/>
  <c r="J92" i="28"/>
  <c r="P92" i="28"/>
  <c r="F92" i="28"/>
  <c r="O92" i="28"/>
  <c r="D92" i="28"/>
  <c r="Y265" i="28"/>
  <c r="U265" i="28"/>
  <c r="Q265" i="28"/>
  <c r="M265" i="28"/>
  <c r="I265" i="28"/>
  <c r="E265" i="28"/>
  <c r="X265" i="28"/>
  <c r="S265" i="28"/>
  <c r="N265" i="28"/>
  <c r="H265" i="28"/>
  <c r="C265" i="28"/>
  <c r="W265" i="28"/>
  <c r="R265" i="28"/>
  <c r="L265" i="28"/>
  <c r="G265" i="28"/>
  <c r="B265" i="28"/>
  <c r="V265" i="28"/>
  <c r="K265" i="28"/>
  <c r="T265" i="28"/>
  <c r="J265" i="28"/>
  <c r="P265" i="28"/>
  <c r="F265" i="28"/>
  <c r="O265" i="28"/>
  <c r="D265" i="28"/>
  <c r="W55" i="25"/>
  <c r="S55" i="25"/>
  <c r="O55" i="25"/>
  <c r="K55" i="25"/>
  <c r="G55" i="25"/>
  <c r="C55" i="25"/>
  <c r="V55" i="25"/>
  <c r="Q55" i="25"/>
  <c r="L55" i="25"/>
  <c r="F55" i="25"/>
  <c r="Y55" i="25"/>
  <c r="R55" i="25"/>
  <c r="J55" i="25"/>
  <c r="D55" i="25"/>
  <c r="U55" i="25"/>
  <c r="M55" i="25"/>
  <c r="B55" i="25"/>
  <c r="T55" i="25"/>
  <c r="H55" i="25"/>
  <c r="P55" i="25"/>
  <c r="E55" i="25"/>
  <c r="I55" i="25"/>
  <c r="X55" i="25"/>
  <c r="N55" i="25"/>
  <c r="Y54" i="21"/>
  <c r="U54" i="21"/>
  <c r="Q54" i="21"/>
  <c r="M54" i="21"/>
  <c r="I54" i="21"/>
  <c r="E54" i="21"/>
  <c r="T54" i="21"/>
  <c r="O54" i="21"/>
  <c r="J54" i="21"/>
  <c r="D54" i="21"/>
  <c r="W54" i="21"/>
  <c r="P54" i="21"/>
  <c r="H54" i="21"/>
  <c r="B54" i="21"/>
  <c r="V54" i="21"/>
  <c r="N54" i="21"/>
  <c r="G54" i="21"/>
  <c r="R54" i="21"/>
  <c r="C54" i="21"/>
  <c r="L54" i="21"/>
  <c r="X54" i="21"/>
  <c r="K54" i="21"/>
  <c r="S54" i="21"/>
  <c r="F54" i="21"/>
  <c r="Y159" i="21"/>
  <c r="U159" i="21"/>
  <c r="Q159" i="21"/>
  <c r="M159" i="21"/>
  <c r="I159" i="21"/>
  <c r="E159" i="21"/>
  <c r="W159" i="21"/>
  <c r="R159" i="21"/>
  <c r="L159" i="21"/>
  <c r="G159" i="21"/>
  <c r="B159" i="21"/>
  <c r="V159" i="21"/>
  <c r="O159" i="21"/>
  <c r="H159" i="21"/>
  <c r="S159" i="21"/>
  <c r="J159" i="21"/>
  <c r="P159" i="21"/>
  <c r="D159" i="21"/>
  <c r="T159" i="21"/>
  <c r="C159" i="21"/>
  <c r="X159" i="21"/>
  <c r="N159" i="21"/>
  <c r="K159" i="21"/>
  <c r="F159" i="21"/>
  <c r="Y262" i="21"/>
  <c r="U262" i="21"/>
  <c r="Q262" i="21"/>
  <c r="M262" i="21"/>
  <c r="I262" i="21"/>
  <c r="E262" i="21"/>
  <c r="W262" i="21"/>
  <c r="R262" i="21"/>
  <c r="L262" i="21"/>
  <c r="G262" i="21"/>
  <c r="B262" i="21"/>
  <c r="S262" i="21"/>
  <c r="K262" i="21"/>
  <c r="D262" i="21"/>
  <c r="X262" i="21"/>
  <c r="P262" i="21"/>
  <c r="J262" i="21"/>
  <c r="C262" i="21"/>
  <c r="T262" i="21"/>
  <c r="F262" i="21"/>
  <c r="O262" i="21"/>
  <c r="N262" i="21"/>
  <c r="V262" i="21"/>
  <c r="H262" i="21"/>
  <c r="V368" i="28"/>
  <c r="R368" i="28"/>
  <c r="N368" i="28"/>
  <c r="J368" i="28"/>
  <c r="F368" i="28"/>
  <c r="B368" i="28"/>
  <c r="W368" i="28"/>
  <c r="Q368" i="28"/>
  <c r="L368" i="28"/>
  <c r="G368" i="28"/>
  <c r="U368" i="28"/>
  <c r="P368" i="28"/>
  <c r="K368" i="28"/>
  <c r="E368" i="28"/>
  <c r="S368" i="28"/>
  <c r="H368" i="28"/>
  <c r="Y368" i="28"/>
  <c r="O368" i="28"/>
  <c r="D368" i="28"/>
  <c r="X368" i="28"/>
  <c r="M368" i="28"/>
  <c r="C368" i="28"/>
  <c r="T368" i="28"/>
  <c r="I368" i="28"/>
  <c r="Y162" i="28"/>
  <c r="U162" i="28"/>
  <c r="Q162" i="28"/>
  <c r="M162" i="28"/>
  <c r="I162" i="28"/>
  <c r="E162" i="28"/>
  <c r="X162" i="28"/>
  <c r="S162" i="28"/>
  <c r="N162" i="28"/>
  <c r="H162" i="28"/>
  <c r="C162" i="28"/>
  <c r="W162" i="28"/>
  <c r="R162" i="28"/>
  <c r="L162" i="28"/>
  <c r="G162" i="28"/>
  <c r="B162" i="28"/>
  <c r="V162" i="28"/>
  <c r="K162" i="28"/>
  <c r="T162" i="28"/>
  <c r="J162" i="28"/>
  <c r="P162" i="28"/>
  <c r="F162" i="28"/>
  <c r="O162" i="28"/>
  <c r="D162" i="28"/>
  <c r="W126" i="25"/>
  <c r="S126" i="25"/>
  <c r="O126" i="25"/>
  <c r="K126" i="25"/>
  <c r="G126" i="25"/>
  <c r="C126" i="25"/>
  <c r="Y126" i="25"/>
  <c r="T126" i="25"/>
  <c r="N126" i="25"/>
  <c r="I126" i="25"/>
  <c r="D126" i="25"/>
  <c r="R126" i="25"/>
  <c r="L126" i="25"/>
  <c r="E126" i="25"/>
  <c r="Q126" i="25"/>
  <c r="H126" i="25"/>
  <c r="V126" i="25"/>
  <c r="J126" i="25"/>
  <c r="U126" i="25"/>
  <c r="F126" i="25"/>
  <c r="M126" i="25"/>
  <c r="B126" i="25"/>
  <c r="X126" i="25"/>
  <c r="P126" i="25"/>
  <c r="Y124" i="21"/>
  <c r="U124" i="21"/>
  <c r="Q124" i="21"/>
  <c r="M124" i="21"/>
  <c r="I124" i="21"/>
  <c r="E124" i="21"/>
  <c r="T124" i="21"/>
  <c r="O124" i="21"/>
  <c r="J124" i="21"/>
  <c r="D124" i="21"/>
  <c r="S124" i="21"/>
  <c r="L124" i="21"/>
  <c r="F124" i="21"/>
  <c r="X124" i="21"/>
  <c r="R124" i="21"/>
  <c r="K124" i="21"/>
  <c r="C124" i="21"/>
  <c r="N124" i="21"/>
  <c r="W124" i="21"/>
  <c r="H124" i="21"/>
  <c r="V124" i="21"/>
  <c r="G124" i="21"/>
  <c r="P124" i="21"/>
  <c r="B124" i="21"/>
  <c r="W126" i="19"/>
  <c r="S126" i="19"/>
  <c r="O126" i="19"/>
  <c r="K126" i="19"/>
  <c r="G126" i="19"/>
  <c r="C126" i="19"/>
  <c r="X126" i="19"/>
  <c r="R126" i="19"/>
  <c r="M126" i="19"/>
  <c r="H126" i="19"/>
  <c r="B126" i="19"/>
  <c r="U126" i="19"/>
  <c r="N126" i="19"/>
  <c r="F126" i="19"/>
  <c r="Q126" i="19"/>
  <c r="I126" i="19"/>
  <c r="P126" i="19"/>
  <c r="D126" i="19"/>
  <c r="L126" i="19"/>
  <c r="T126" i="19"/>
  <c r="J126" i="19"/>
  <c r="V126" i="19"/>
  <c r="E126" i="19"/>
  <c r="Y126" i="19"/>
  <c r="W56" i="19"/>
  <c r="S56" i="19"/>
  <c r="O56" i="19"/>
  <c r="K56" i="19"/>
  <c r="G56" i="19"/>
  <c r="C56" i="19"/>
  <c r="Y56" i="19"/>
  <c r="T56" i="19"/>
  <c r="N56" i="19"/>
  <c r="I56" i="19"/>
  <c r="D56" i="19"/>
  <c r="R56" i="19"/>
  <c r="L56" i="19"/>
  <c r="E56" i="19"/>
  <c r="Q56" i="19"/>
  <c r="H56" i="19"/>
  <c r="P56" i="19"/>
  <c r="B56" i="19"/>
  <c r="X56" i="19"/>
  <c r="M56" i="19"/>
  <c r="U56" i="19"/>
  <c r="J56" i="19"/>
  <c r="F56" i="19"/>
  <c r="V56" i="19"/>
  <c r="Y228" i="21"/>
  <c r="U228" i="21"/>
  <c r="Q228" i="21"/>
  <c r="M228" i="21"/>
  <c r="I228" i="21"/>
  <c r="E228" i="21"/>
  <c r="W228" i="21"/>
  <c r="R228" i="21"/>
  <c r="L228" i="21"/>
  <c r="G228" i="21"/>
  <c r="B228" i="21"/>
  <c r="T228" i="21"/>
  <c r="N228" i="21"/>
  <c r="F228" i="21"/>
  <c r="S228" i="21"/>
  <c r="K228" i="21"/>
  <c r="D228" i="21"/>
  <c r="O228" i="21"/>
  <c r="X228" i="21"/>
  <c r="J228" i="21"/>
  <c r="V228" i="21"/>
  <c r="H228" i="21"/>
  <c r="C228" i="21"/>
  <c r="P228" i="21"/>
  <c r="Y334" i="28"/>
  <c r="U334" i="28"/>
  <c r="Q334" i="28"/>
  <c r="M334" i="28"/>
  <c r="I334" i="28"/>
  <c r="E334" i="28"/>
  <c r="X334" i="28"/>
  <c r="S334" i="28"/>
  <c r="N334" i="28"/>
  <c r="H334" i="28"/>
  <c r="C334" i="28"/>
  <c r="W334" i="28"/>
  <c r="R334" i="28"/>
  <c r="L334" i="28"/>
  <c r="G334" i="28"/>
  <c r="B334" i="28"/>
  <c r="V334" i="28"/>
  <c r="P334" i="28"/>
  <c r="K334" i="28"/>
  <c r="F334" i="28"/>
  <c r="O334" i="28"/>
  <c r="J334" i="28"/>
  <c r="D334" i="28"/>
  <c r="T334" i="28"/>
  <c r="Y299" i="28"/>
  <c r="U299" i="28"/>
  <c r="Q299" i="28"/>
  <c r="M299" i="28"/>
  <c r="I299" i="28"/>
  <c r="E299" i="28"/>
  <c r="X299" i="28"/>
  <c r="S299" i="28"/>
  <c r="N299" i="28"/>
  <c r="H299" i="28"/>
  <c r="C299" i="28"/>
  <c r="W299" i="28"/>
  <c r="R299" i="28"/>
  <c r="L299" i="28"/>
  <c r="G299" i="28"/>
  <c r="B299" i="28"/>
  <c r="V299" i="28"/>
  <c r="P299" i="28"/>
  <c r="K299" i="28"/>
  <c r="F299" i="28"/>
  <c r="J299" i="28"/>
  <c r="D299" i="28"/>
  <c r="T299" i="28"/>
  <c r="O299" i="28"/>
  <c r="Y297" i="21"/>
  <c r="U297" i="21"/>
  <c r="Q297" i="21"/>
  <c r="M297" i="21"/>
  <c r="I297" i="21"/>
  <c r="E297" i="21"/>
  <c r="W297" i="21"/>
  <c r="R297" i="21"/>
  <c r="L297" i="21"/>
  <c r="G297" i="21"/>
  <c r="B297" i="21"/>
  <c r="X297" i="21"/>
  <c r="P297" i="21"/>
  <c r="J297" i="21"/>
  <c r="C297" i="21"/>
  <c r="V297" i="21"/>
  <c r="O297" i="21"/>
  <c r="H297" i="21"/>
  <c r="K297" i="21"/>
  <c r="T297" i="21"/>
  <c r="F297" i="21"/>
  <c r="S297" i="21"/>
  <c r="D297" i="21"/>
  <c r="N297" i="21"/>
  <c r="A30" i="28"/>
  <c r="A332" i="21"/>
  <c r="A298" i="21"/>
  <c r="A127" i="25"/>
  <c r="A232" i="28"/>
  <c r="A266" i="28"/>
  <c r="A93" i="28"/>
  <c r="A403" i="28"/>
  <c r="A369" i="28"/>
  <c r="A300" i="28"/>
  <c r="A128" i="28"/>
  <c r="A58" i="28"/>
  <c r="A335" i="28"/>
  <c r="A198" i="28"/>
  <c r="A163" i="28"/>
  <c r="A263" i="21"/>
  <c r="A229" i="21"/>
  <c r="A194" i="21"/>
  <c r="A92" i="19"/>
  <c r="A57" i="19"/>
  <c r="A55" i="21"/>
  <c r="A92" i="25"/>
  <c r="A56" i="25"/>
  <c r="A21" i="19"/>
  <c r="A22" i="21"/>
  <c r="A125" i="21"/>
  <c r="A90" i="21"/>
  <c r="A20" i="25"/>
  <c r="A127" i="19"/>
  <c r="A160" i="21"/>
  <c r="W194" i="21" l="1"/>
  <c r="S194" i="21"/>
  <c r="O194" i="21"/>
  <c r="K194" i="21"/>
  <c r="G194" i="21"/>
  <c r="C194" i="21"/>
  <c r="V194" i="21"/>
  <c r="Q194" i="21"/>
  <c r="L194" i="21"/>
  <c r="F194" i="21"/>
  <c r="Y194" i="21"/>
  <c r="R194" i="21"/>
  <c r="J194" i="21"/>
  <c r="D194" i="21"/>
  <c r="P194" i="21"/>
  <c r="H194" i="21"/>
  <c r="X194" i="21"/>
  <c r="M194" i="21"/>
  <c r="U194" i="21"/>
  <c r="E194" i="21"/>
  <c r="N194" i="21"/>
  <c r="I194" i="21"/>
  <c r="B194" i="21"/>
  <c r="T194" i="21"/>
  <c r="Y300" i="28"/>
  <c r="U300" i="28"/>
  <c r="Q300" i="28"/>
  <c r="M300" i="28"/>
  <c r="I300" i="28"/>
  <c r="E300" i="28"/>
  <c r="V300" i="28"/>
  <c r="P300" i="28"/>
  <c r="K300" i="28"/>
  <c r="F300" i="28"/>
  <c r="T300" i="28"/>
  <c r="O300" i="28"/>
  <c r="J300" i="28"/>
  <c r="D300" i="28"/>
  <c r="X300" i="28"/>
  <c r="S300" i="28"/>
  <c r="N300" i="28"/>
  <c r="H300" i="28"/>
  <c r="C300" i="28"/>
  <c r="G300" i="28"/>
  <c r="W300" i="28"/>
  <c r="B300" i="28"/>
  <c r="R300" i="28"/>
  <c r="L300" i="28"/>
  <c r="W127" i="19"/>
  <c r="S127" i="19"/>
  <c r="O127" i="19"/>
  <c r="K127" i="19"/>
  <c r="G127" i="19"/>
  <c r="C127" i="19"/>
  <c r="U127" i="19"/>
  <c r="P127" i="19"/>
  <c r="J127" i="19"/>
  <c r="E127" i="19"/>
  <c r="Y127" i="19"/>
  <c r="R127" i="19"/>
  <c r="L127" i="19"/>
  <c r="D127" i="19"/>
  <c r="V127" i="19"/>
  <c r="M127" i="19"/>
  <c r="B127" i="19"/>
  <c r="Q127" i="19"/>
  <c r="F127" i="19"/>
  <c r="X127" i="19"/>
  <c r="H127" i="19"/>
  <c r="N127" i="19"/>
  <c r="I127" i="19"/>
  <c r="T127" i="19"/>
  <c r="Y20" i="25"/>
  <c r="U20" i="25"/>
  <c r="Q20" i="25"/>
  <c r="M20" i="25"/>
  <c r="I20" i="25"/>
  <c r="E20" i="25"/>
  <c r="X20" i="25"/>
  <c r="S20" i="25"/>
  <c r="N20" i="25"/>
  <c r="H20" i="25"/>
  <c r="C20" i="25"/>
  <c r="R20" i="25"/>
  <c r="K20" i="25"/>
  <c r="D20" i="25"/>
  <c r="W20" i="25"/>
  <c r="O20" i="25"/>
  <c r="F20" i="25"/>
  <c r="V20" i="25"/>
  <c r="L20" i="25"/>
  <c r="B20" i="25"/>
  <c r="G20" i="25"/>
  <c r="T20" i="25"/>
  <c r="P20" i="25"/>
  <c r="J20" i="25"/>
  <c r="W57" i="19"/>
  <c r="S57" i="19"/>
  <c r="O57" i="19"/>
  <c r="K57" i="19"/>
  <c r="G57" i="19"/>
  <c r="C57" i="19"/>
  <c r="V57" i="19"/>
  <c r="Q57" i="19"/>
  <c r="L57" i="19"/>
  <c r="F57" i="19"/>
  <c r="X57" i="19"/>
  <c r="P57" i="19"/>
  <c r="I57" i="19"/>
  <c r="B57" i="19"/>
  <c r="U57" i="19"/>
  <c r="M57" i="19"/>
  <c r="D57" i="19"/>
  <c r="R57" i="19"/>
  <c r="E57" i="19"/>
  <c r="N57" i="19"/>
  <c r="T57" i="19"/>
  <c r="J57" i="19"/>
  <c r="H57" i="19"/>
  <c r="Y57" i="19"/>
  <c r="Y263" i="21"/>
  <c r="U263" i="21"/>
  <c r="Q263" i="21"/>
  <c r="M263" i="21"/>
  <c r="I263" i="21"/>
  <c r="E263" i="21"/>
  <c r="T263" i="21"/>
  <c r="O263" i="21"/>
  <c r="J263" i="21"/>
  <c r="D263" i="21"/>
  <c r="W263" i="21"/>
  <c r="P263" i="21"/>
  <c r="H263" i="21"/>
  <c r="B263" i="21"/>
  <c r="V263" i="21"/>
  <c r="N263" i="21"/>
  <c r="G263" i="21"/>
  <c r="X263" i="21"/>
  <c r="K263" i="21"/>
  <c r="S263" i="21"/>
  <c r="F263" i="21"/>
  <c r="R263" i="21"/>
  <c r="C263" i="21"/>
  <c r="L263" i="21"/>
  <c r="Y58" i="28"/>
  <c r="U58" i="28"/>
  <c r="Q58" i="28"/>
  <c r="M58" i="28"/>
  <c r="I58" i="28"/>
  <c r="E58" i="28"/>
  <c r="V58" i="28"/>
  <c r="P58" i="28"/>
  <c r="K58" i="28"/>
  <c r="F58" i="28"/>
  <c r="T58" i="28"/>
  <c r="O58" i="28"/>
  <c r="J58" i="28"/>
  <c r="D58" i="28"/>
  <c r="X58" i="28"/>
  <c r="N58" i="28"/>
  <c r="C58" i="28"/>
  <c r="W58" i="28"/>
  <c r="L58" i="28"/>
  <c r="B58" i="28"/>
  <c r="S58" i="28"/>
  <c r="H58" i="28"/>
  <c r="R58" i="28"/>
  <c r="G58" i="28"/>
  <c r="Y160" i="21"/>
  <c r="U160" i="21"/>
  <c r="Q160" i="21"/>
  <c r="M160" i="21"/>
  <c r="I160" i="21"/>
  <c r="E160" i="21"/>
  <c r="T160" i="21"/>
  <c r="O160" i="21"/>
  <c r="J160" i="21"/>
  <c r="D160" i="21"/>
  <c r="S160" i="21"/>
  <c r="L160" i="21"/>
  <c r="F160" i="21"/>
  <c r="W160" i="21"/>
  <c r="N160" i="21"/>
  <c r="C160" i="21"/>
  <c r="R160" i="21"/>
  <c r="G160" i="21"/>
  <c r="K160" i="21"/>
  <c r="V160" i="21"/>
  <c r="X160" i="21"/>
  <c r="P160" i="21"/>
  <c r="H160" i="21"/>
  <c r="B160" i="21"/>
  <c r="W92" i="25"/>
  <c r="S92" i="25"/>
  <c r="O92" i="25"/>
  <c r="K92" i="25"/>
  <c r="G92" i="25"/>
  <c r="C92" i="25"/>
  <c r="V92" i="25"/>
  <c r="Q92" i="25"/>
  <c r="L92" i="25"/>
  <c r="F92" i="25"/>
  <c r="Y92" i="25"/>
  <c r="R92" i="25"/>
  <c r="J92" i="25"/>
  <c r="D92" i="25"/>
  <c r="U92" i="25"/>
  <c r="M92" i="25"/>
  <c r="B92" i="25"/>
  <c r="X92" i="25"/>
  <c r="I92" i="25"/>
  <c r="T92" i="25"/>
  <c r="H92" i="25"/>
  <c r="P92" i="25"/>
  <c r="N92" i="25"/>
  <c r="E92" i="25"/>
  <c r="Y198" i="28"/>
  <c r="U198" i="28"/>
  <c r="Q198" i="28"/>
  <c r="M198" i="28"/>
  <c r="I198" i="28"/>
  <c r="E198" i="28"/>
  <c r="V198" i="28"/>
  <c r="P198" i="28"/>
  <c r="K198" i="28"/>
  <c r="F198" i="28"/>
  <c r="W198" i="28"/>
  <c r="O198" i="28"/>
  <c r="H198" i="28"/>
  <c r="B198" i="28"/>
  <c r="R198" i="28"/>
  <c r="G198" i="28"/>
  <c r="T198" i="28"/>
  <c r="J198" i="28"/>
  <c r="N198" i="28"/>
  <c r="S198" i="28"/>
  <c r="X198" i="28"/>
  <c r="L198" i="28"/>
  <c r="D198" i="28"/>
  <c r="C198" i="28"/>
  <c r="Y266" i="28"/>
  <c r="U266" i="28"/>
  <c r="Q266" i="28"/>
  <c r="M266" i="28"/>
  <c r="I266" i="28"/>
  <c r="E266" i="28"/>
  <c r="V266" i="28"/>
  <c r="P266" i="28"/>
  <c r="K266" i="28"/>
  <c r="F266" i="28"/>
  <c r="T266" i="28"/>
  <c r="O266" i="28"/>
  <c r="J266" i="28"/>
  <c r="D266" i="28"/>
  <c r="S266" i="28"/>
  <c r="H266" i="28"/>
  <c r="R266" i="28"/>
  <c r="G266" i="28"/>
  <c r="X266" i="28"/>
  <c r="N266" i="28"/>
  <c r="C266" i="28"/>
  <c r="W266" i="28"/>
  <c r="L266" i="28"/>
  <c r="B266" i="28"/>
  <c r="Y332" i="21"/>
  <c r="U332" i="21"/>
  <c r="Q332" i="21"/>
  <c r="M332" i="21"/>
  <c r="I332" i="21"/>
  <c r="E332" i="21"/>
  <c r="T332" i="21"/>
  <c r="O332" i="21"/>
  <c r="J332" i="21"/>
  <c r="D332" i="21"/>
  <c r="S332" i="21"/>
  <c r="L332" i="21"/>
  <c r="F332" i="21"/>
  <c r="X332" i="21"/>
  <c r="R332" i="21"/>
  <c r="K332" i="21"/>
  <c r="C332" i="21"/>
  <c r="V332" i="21"/>
  <c r="G332" i="21"/>
  <c r="P332" i="21"/>
  <c r="B332" i="21"/>
  <c r="N332" i="21"/>
  <c r="W332" i="21"/>
  <c r="H332" i="21"/>
  <c r="Y22" i="21"/>
  <c r="U22" i="21"/>
  <c r="Q22" i="21"/>
  <c r="M22" i="21"/>
  <c r="I22" i="21"/>
  <c r="E22" i="21"/>
  <c r="W22" i="21"/>
  <c r="R22" i="21"/>
  <c r="L22" i="21"/>
  <c r="G22" i="21"/>
  <c r="B22" i="21"/>
  <c r="X22" i="21"/>
  <c r="P22" i="21"/>
  <c r="J22" i="21"/>
  <c r="C22" i="21"/>
  <c r="V22" i="21"/>
  <c r="O22" i="21"/>
  <c r="H22" i="21"/>
  <c r="K22" i="21"/>
  <c r="T22" i="21"/>
  <c r="F22" i="21"/>
  <c r="S22" i="21"/>
  <c r="D22" i="21"/>
  <c r="N22" i="21"/>
  <c r="Y55" i="21"/>
  <c r="U55" i="21"/>
  <c r="Q55" i="21"/>
  <c r="M55" i="21"/>
  <c r="I55" i="21"/>
  <c r="E55" i="21"/>
  <c r="W55" i="21"/>
  <c r="R55" i="21"/>
  <c r="L55" i="21"/>
  <c r="G55" i="21"/>
  <c r="B55" i="21"/>
  <c r="T55" i="21"/>
  <c r="N55" i="21"/>
  <c r="F55" i="21"/>
  <c r="S55" i="21"/>
  <c r="K55" i="21"/>
  <c r="D55" i="21"/>
  <c r="V55" i="21"/>
  <c r="H55" i="21"/>
  <c r="P55" i="21"/>
  <c r="C55" i="21"/>
  <c r="O55" i="21"/>
  <c r="J55" i="21"/>
  <c r="X55" i="21"/>
  <c r="Y229" i="21"/>
  <c r="U229" i="21"/>
  <c r="Q229" i="21"/>
  <c r="M229" i="21"/>
  <c r="I229" i="21"/>
  <c r="E229" i="21"/>
  <c r="T229" i="21"/>
  <c r="O229" i="21"/>
  <c r="J229" i="21"/>
  <c r="D229" i="21"/>
  <c r="X229" i="21"/>
  <c r="R229" i="21"/>
  <c r="K229" i="21"/>
  <c r="C229" i="21"/>
  <c r="W229" i="21"/>
  <c r="P229" i="21"/>
  <c r="H229" i="21"/>
  <c r="B229" i="21"/>
  <c r="S229" i="21"/>
  <c r="F229" i="21"/>
  <c r="N229" i="21"/>
  <c r="L229" i="21"/>
  <c r="V229" i="21"/>
  <c r="G229" i="21"/>
  <c r="Y335" i="28"/>
  <c r="U335" i="28"/>
  <c r="Q335" i="28"/>
  <c r="M335" i="28"/>
  <c r="I335" i="28"/>
  <c r="E335" i="28"/>
  <c r="V335" i="28"/>
  <c r="P335" i="28"/>
  <c r="K335" i="28"/>
  <c r="F335" i="28"/>
  <c r="T335" i="28"/>
  <c r="O335" i="28"/>
  <c r="J335" i="28"/>
  <c r="D335" i="28"/>
  <c r="X335" i="28"/>
  <c r="S335" i="28"/>
  <c r="N335" i="28"/>
  <c r="H335" i="28"/>
  <c r="C335" i="28"/>
  <c r="L335" i="28"/>
  <c r="G335" i="28"/>
  <c r="W335" i="28"/>
  <c r="B335" i="28"/>
  <c r="R335" i="28"/>
  <c r="V369" i="28"/>
  <c r="R369" i="28"/>
  <c r="N369" i="28"/>
  <c r="J369" i="28"/>
  <c r="F369" i="28"/>
  <c r="B369" i="28"/>
  <c r="Y369" i="28"/>
  <c r="T369" i="28"/>
  <c r="O369" i="28"/>
  <c r="I369" i="28"/>
  <c r="D369" i="28"/>
  <c r="X369" i="28"/>
  <c r="S369" i="28"/>
  <c r="M369" i="28"/>
  <c r="H369" i="28"/>
  <c r="C369" i="28"/>
  <c r="P369" i="28"/>
  <c r="E369" i="28"/>
  <c r="W369" i="28"/>
  <c r="L369" i="28"/>
  <c r="U369" i="28"/>
  <c r="K369" i="28"/>
  <c r="Q369" i="28"/>
  <c r="G369" i="28"/>
  <c r="W232" i="28"/>
  <c r="S232" i="28"/>
  <c r="O232" i="28"/>
  <c r="K232" i="28"/>
  <c r="G232" i="28"/>
  <c r="C232" i="28"/>
  <c r="X232" i="28"/>
  <c r="R232" i="28"/>
  <c r="M232" i="28"/>
  <c r="H232" i="28"/>
  <c r="B232" i="28"/>
  <c r="T232" i="28"/>
  <c r="L232" i="28"/>
  <c r="E232" i="28"/>
  <c r="Q232" i="28"/>
  <c r="I232" i="28"/>
  <c r="P232" i="28"/>
  <c r="D232" i="28"/>
  <c r="U232" i="28"/>
  <c r="N232" i="28"/>
  <c r="J232" i="28"/>
  <c r="V232" i="28"/>
  <c r="F232" i="28"/>
  <c r="Y232" i="28"/>
  <c r="Y30" i="28"/>
  <c r="U30" i="28"/>
  <c r="Q30" i="28"/>
  <c r="M30" i="28"/>
  <c r="I30" i="28"/>
  <c r="E30" i="28"/>
  <c r="X30" i="28"/>
  <c r="S30" i="28"/>
  <c r="N30" i="28"/>
  <c r="H30" i="28"/>
  <c r="C30" i="28"/>
  <c r="W30" i="28"/>
  <c r="R30" i="28"/>
  <c r="L30" i="28"/>
  <c r="G30" i="28"/>
  <c r="B30" i="28"/>
  <c r="V30" i="28"/>
  <c r="K30" i="28"/>
  <c r="T30" i="28"/>
  <c r="J30" i="28"/>
  <c r="P30" i="28"/>
  <c r="F30" i="28"/>
  <c r="O30" i="28"/>
  <c r="D30" i="28"/>
  <c r="W21" i="19"/>
  <c r="S21" i="19"/>
  <c r="O21" i="19"/>
  <c r="K21" i="19"/>
  <c r="G21" i="19"/>
  <c r="C21" i="19"/>
  <c r="Y21" i="19"/>
  <c r="T21" i="19"/>
  <c r="N21" i="19"/>
  <c r="I21" i="19"/>
  <c r="D21" i="19"/>
  <c r="U21" i="19"/>
  <c r="M21" i="19"/>
  <c r="F21" i="19"/>
  <c r="Q21" i="19"/>
  <c r="H21" i="19"/>
  <c r="P21" i="19"/>
  <c r="B21" i="19"/>
  <c r="X21" i="19"/>
  <c r="L21" i="19"/>
  <c r="E21" i="19"/>
  <c r="V21" i="19"/>
  <c r="R21" i="19"/>
  <c r="J21" i="19"/>
  <c r="V403" i="28"/>
  <c r="R403" i="28"/>
  <c r="N403" i="28"/>
  <c r="J403" i="28"/>
  <c r="F403" i="28"/>
  <c r="B403" i="28"/>
  <c r="Y403" i="28"/>
  <c r="T403" i="28"/>
  <c r="O403" i="28"/>
  <c r="I403" i="28"/>
  <c r="D403" i="28"/>
  <c r="X403" i="28"/>
  <c r="S403" i="28"/>
  <c r="M403" i="28"/>
  <c r="H403" i="28"/>
  <c r="C403" i="28"/>
  <c r="U403" i="28"/>
  <c r="K403" i="28"/>
  <c r="Q403" i="28"/>
  <c r="G403" i="28"/>
  <c r="P403" i="28"/>
  <c r="E403" i="28"/>
  <c r="W403" i="28"/>
  <c r="L403" i="28"/>
  <c r="W127" i="25"/>
  <c r="S127" i="25"/>
  <c r="O127" i="25"/>
  <c r="K127" i="25"/>
  <c r="G127" i="25"/>
  <c r="C127" i="25"/>
  <c r="V127" i="25"/>
  <c r="Q127" i="25"/>
  <c r="L127" i="25"/>
  <c r="F127" i="25"/>
  <c r="X127" i="25"/>
  <c r="P127" i="25"/>
  <c r="I127" i="25"/>
  <c r="B127" i="25"/>
  <c r="U127" i="25"/>
  <c r="M127" i="25"/>
  <c r="D127" i="25"/>
  <c r="Y127" i="25"/>
  <c r="J127" i="25"/>
  <c r="T127" i="25"/>
  <c r="H127" i="25"/>
  <c r="N127" i="25"/>
  <c r="E127" i="25"/>
  <c r="R127" i="25"/>
  <c r="Y90" i="21"/>
  <c r="U90" i="21"/>
  <c r="Q90" i="21"/>
  <c r="M90" i="21"/>
  <c r="I90" i="21"/>
  <c r="E90" i="21"/>
  <c r="W90" i="21"/>
  <c r="R90" i="21"/>
  <c r="L90" i="21"/>
  <c r="G90" i="21"/>
  <c r="B90" i="21"/>
  <c r="S90" i="21"/>
  <c r="K90" i="21"/>
  <c r="D90" i="21"/>
  <c r="X90" i="21"/>
  <c r="P90" i="21"/>
  <c r="J90" i="21"/>
  <c r="C90" i="21"/>
  <c r="N90" i="21"/>
  <c r="V90" i="21"/>
  <c r="H90" i="21"/>
  <c r="T90" i="21"/>
  <c r="F90" i="21"/>
  <c r="O90" i="21"/>
  <c r="W56" i="25"/>
  <c r="S56" i="25"/>
  <c r="O56" i="25"/>
  <c r="K56" i="25"/>
  <c r="G56" i="25"/>
  <c r="C56" i="25"/>
  <c r="Y56" i="25"/>
  <c r="T56" i="25"/>
  <c r="N56" i="25"/>
  <c r="I56" i="25"/>
  <c r="D56" i="25"/>
  <c r="V56" i="25"/>
  <c r="P56" i="25"/>
  <c r="H56" i="25"/>
  <c r="Q56" i="25"/>
  <c r="F56" i="25"/>
  <c r="U56" i="25"/>
  <c r="J56" i="25"/>
  <c r="R56" i="25"/>
  <c r="E56" i="25"/>
  <c r="L56" i="25"/>
  <c r="B56" i="25"/>
  <c r="X56" i="25"/>
  <c r="M56" i="25"/>
  <c r="X92" i="19"/>
  <c r="T92" i="19"/>
  <c r="P92" i="19"/>
  <c r="L92" i="19"/>
  <c r="H92" i="19"/>
  <c r="D92" i="19"/>
  <c r="W92" i="19"/>
  <c r="R92" i="19"/>
  <c r="M92" i="19"/>
  <c r="G92" i="19"/>
  <c r="B92" i="19"/>
  <c r="S92" i="19"/>
  <c r="K92" i="19"/>
  <c r="E92" i="19"/>
  <c r="Y92" i="19"/>
  <c r="O92" i="19"/>
  <c r="F92" i="19"/>
  <c r="N92" i="19"/>
  <c r="Q92" i="19"/>
  <c r="J92" i="19"/>
  <c r="U92" i="19"/>
  <c r="I92" i="19"/>
  <c r="C92" i="19"/>
  <c r="V92" i="19"/>
  <c r="Y163" i="28"/>
  <c r="U163" i="28"/>
  <c r="Q163" i="28"/>
  <c r="M163" i="28"/>
  <c r="I163" i="28"/>
  <c r="E163" i="28"/>
  <c r="V163" i="28"/>
  <c r="P163" i="28"/>
  <c r="K163" i="28"/>
  <c r="F163" i="28"/>
  <c r="T163" i="28"/>
  <c r="O163" i="28"/>
  <c r="J163" i="28"/>
  <c r="D163" i="28"/>
  <c r="S163" i="28"/>
  <c r="H163" i="28"/>
  <c r="R163" i="28"/>
  <c r="G163" i="28"/>
  <c r="X163" i="28"/>
  <c r="N163" i="28"/>
  <c r="C163" i="28"/>
  <c r="W163" i="28"/>
  <c r="L163" i="28"/>
  <c r="B163" i="28"/>
  <c r="Y128" i="28"/>
  <c r="U128" i="28"/>
  <c r="Q128" i="28"/>
  <c r="M128" i="28"/>
  <c r="I128" i="28"/>
  <c r="E128" i="28"/>
  <c r="V128" i="28"/>
  <c r="P128" i="28"/>
  <c r="K128" i="28"/>
  <c r="F128" i="28"/>
  <c r="T128" i="28"/>
  <c r="O128" i="28"/>
  <c r="J128" i="28"/>
  <c r="D128" i="28"/>
  <c r="X128" i="28"/>
  <c r="N128" i="28"/>
  <c r="C128" i="28"/>
  <c r="W128" i="28"/>
  <c r="L128" i="28"/>
  <c r="B128" i="28"/>
  <c r="S128" i="28"/>
  <c r="H128" i="28"/>
  <c r="R128" i="28"/>
  <c r="G128" i="28"/>
  <c r="Y93" i="28"/>
  <c r="U93" i="28"/>
  <c r="Q93" i="28"/>
  <c r="M93" i="28"/>
  <c r="I93" i="28"/>
  <c r="E93" i="28"/>
  <c r="V93" i="28"/>
  <c r="P93" i="28"/>
  <c r="K93" i="28"/>
  <c r="F93" i="28"/>
  <c r="T93" i="28"/>
  <c r="O93" i="28"/>
  <c r="J93" i="28"/>
  <c r="D93" i="28"/>
  <c r="S93" i="28"/>
  <c r="H93" i="28"/>
  <c r="R93" i="28"/>
  <c r="G93" i="28"/>
  <c r="X93" i="28"/>
  <c r="N93" i="28"/>
  <c r="C93" i="28"/>
  <c r="W93" i="28"/>
  <c r="L93" i="28"/>
  <c r="B93" i="28"/>
  <c r="Y298" i="21"/>
  <c r="U298" i="21"/>
  <c r="Q298" i="21"/>
  <c r="M298" i="21"/>
  <c r="I298" i="21"/>
  <c r="E298" i="21"/>
  <c r="T298" i="21"/>
  <c r="O298" i="21"/>
  <c r="J298" i="21"/>
  <c r="D298" i="21"/>
  <c r="V298" i="21"/>
  <c r="N298" i="21"/>
  <c r="G298" i="21"/>
  <c r="S298" i="21"/>
  <c r="L298" i="21"/>
  <c r="F298" i="21"/>
  <c r="P298" i="21"/>
  <c r="B298" i="21"/>
  <c r="X298" i="21"/>
  <c r="K298" i="21"/>
  <c r="W298" i="21"/>
  <c r="H298" i="21"/>
  <c r="R298" i="21"/>
  <c r="C298" i="21"/>
  <c r="Y125" i="21"/>
  <c r="U125" i="21"/>
  <c r="Q125" i="21"/>
  <c r="M125" i="21"/>
  <c r="I125" i="21"/>
  <c r="E125" i="21"/>
  <c r="W125" i="21"/>
  <c r="R125" i="21"/>
  <c r="L125" i="21"/>
  <c r="G125" i="21"/>
  <c r="B125" i="21"/>
  <c r="X125" i="21"/>
  <c r="P125" i="21"/>
  <c r="J125" i="21"/>
  <c r="C125" i="21"/>
  <c r="V125" i="21"/>
  <c r="O125" i="21"/>
  <c r="H125" i="21"/>
  <c r="S125" i="21"/>
  <c r="D125" i="21"/>
  <c r="N125" i="21"/>
  <c r="K125" i="21"/>
  <c r="T125" i="21"/>
  <c r="F125" i="21"/>
  <c r="A31" i="28"/>
  <c r="A299" i="21"/>
  <c r="A367" i="21"/>
  <c r="A333" i="21"/>
  <c r="A128" i="25"/>
  <c r="A59" i="28"/>
  <c r="A301" i="28"/>
  <c r="A438" i="28"/>
  <c r="A404" i="28"/>
  <c r="A164" i="28"/>
  <c r="A336" i="28"/>
  <c r="A233" i="28"/>
  <c r="A199" i="28"/>
  <c r="A129" i="28"/>
  <c r="A267" i="28"/>
  <c r="A370" i="28"/>
  <c r="A94" i="28"/>
  <c r="A264" i="21"/>
  <c r="A230" i="21"/>
  <c r="A195" i="21"/>
  <c r="A93" i="19"/>
  <c r="A58" i="19"/>
  <c r="A22" i="19"/>
  <c r="A91" i="21"/>
  <c r="A56" i="21"/>
  <c r="A126" i="21"/>
  <c r="A161" i="21"/>
  <c r="A128" i="19"/>
  <c r="A21" i="25"/>
  <c r="A23" i="21"/>
  <c r="A57" i="25"/>
  <c r="A93" i="25"/>
  <c r="Y23" i="21" l="1"/>
  <c r="U23" i="21"/>
  <c r="Q23" i="21"/>
  <c r="M23" i="21"/>
  <c r="I23" i="21"/>
  <c r="E23" i="21"/>
  <c r="T23" i="21"/>
  <c r="O23" i="21"/>
  <c r="J23" i="21"/>
  <c r="D23" i="21"/>
  <c r="V23" i="21"/>
  <c r="N23" i="21"/>
  <c r="G23" i="21"/>
  <c r="S23" i="21"/>
  <c r="L23" i="21"/>
  <c r="F23" i="21"/>
  <c r="P23" i="21"/>
  <c r="B23" i="21"/>
  <c r="X23" i="21"/>
  <c r="K23" i="21"/>
  <c r="W23" i="21"/>
  <c r="H23" i="21"/>
  <c r="R23" i="21"/>
  <c r="C23" i="21"/>
  <c r="Y126" i="21"/>
  <c r="U126" i="21"/>
  <c r="Q126" i="21"/>
  <c r="M126" i="21"/>
  <c r="I126" i="21"/>
  <c r="E126" i="21"/>
  <c r="T126" i="21"/>
  <c r="O126" i="21"/>
  <c r="J126" i="21"/>
  <c r="D126" i="21"/>
  <c r="V126" i="21"/>
  <c r="N126" i="21"/>
  <c r="G126" i="21"/>
  <c r="S126" i="21"/>
  <c r="L126" i="21"/>
  <c r="F126" i="21"/>
  <c r="W126" i="21"/>
  <c r="H126" i="21"/>
  <c r="R126" i="21"/>
  <c r="C126" i="21"/>
  <c r="P126" i="21"/>
  <c r="B126" i="21"/>
  <c r="X126" i="21"/>
  <c r="K126" i="21"/>
  <c r="W58" i="19"/>
  <c r="S58" i="19"/>
  <c r="O58" i="19"/>
  <c r="K58" i="19"/>
  <c r="G58" i="19"/>
  <c r="C58" i="19"/>
  <c r="Y58" i="19"/>
  <c r="T58" i="19"/>
  <c r="N58" i="19"/>
  <c r="I58" i="19"/>
  <c r="D58" i="19"/>
  <c r="U58" i="19"/>
  <c r="M58" i="19"/>
  <c r="F58" i="19"/>
  <c r="Q58" i="19"/>
  <c r="H58" i="19"/>
  <c r="R58" i="19"/>
  <c r="E58" i="19"/>
  <c r="P58" i="19"/>
  <c r="B58" i="19"/>
  <c r="V58" i="19"/>
  <c r="L58" i="19"/>
  <c r="J58" i="19"/>
  <c r="X58" i="19"/>
  <c r="Y264" i="21"/>
  <c r="U264" i="21"/>
  <c r="Q264" i="21"/>
  <c r="M264" i="21"/>
  <c r="I264" i="21"/>
  <c r="E264" i="21"/>
  <c r="W264" i="21"/>
  <c r="R264" i="21"/>
  <c r="L264" i="21"/>
  <c r="G264" i="21"/>
  <c r="B264" i="21"/>
  <c r="T264" i="21"/>
  <c r="N264" i="21"/>
  <c r="F264" i="21"/>
  <c r="S264" i="21"/>
  <c r="K264" i="21"/>
  <c r="D264" i="21"/>
  <c r="O264" i="21"/>
  <c r="X264" i="21"/>
  <c r="J264" i="21"/>
  <c r="V264" i="21"/>
  <c r="H264" i="21"/>
  <c r="P264" i="21"/>
  <c r="C264" i="21"/>
  <c r="Y129" i="28"/>
  <c r="U129" i="28"/>
  <c r="Q129" i="28"/>
  <c r="M129" i="28"/>
  <c r="I129" i="28"/>
  <c r="E129" i="28"/>
  <c r="X129" i="28"/>
  <c r="S129" i="28"/>
  <c r="N129" i="28"/>
  <c r="H129" i="28"/>
  <c r="C129" i="28"/>
  <c r="W129" i="28"/>
  <c r="R129" i="28"/>
  <c r="L129" i="28"/>
  <c r="G129" i="28"/>
  <c r="B129" i="28"/>
  <c r="V129" i="28"/>
  <c r="K129" i="28"/>
  <c r="T129" i="28"/>
  <c r="J129" i="28"/>
  <c r="P129" i="28"/>
  <c r="F129" i="28"/>
  <c r="O129" i="28"/>
  <c r="D129" i="28"/>
  <c r="Y164" i="28"/>
  <c r="U164" i="28"/>
  <c r="Q164" i="28"/>
  <c r="M164" i="28"/>
  <c r="I164" i="28"/>
  <c r="E164" i="28"/>
  <c r="X164" i="28"/>
  <c r="S164" i="28"/>
  <c r="N164" i="28"/>
  <c r="H164" i="28"/>
  <c r="C164" i="28"/>
  <c r="W164" i="28"/>
  <c r="R164" i="28"/>
  <c r="L164" i="28"/>
  <c r="G164" i="28"/>
  <c r="B164" i="28"/>
  <c r="P164" i="28"/>
  <c r="F164" i="28"/>
  <c r="O164" i="28"/>
  <c r="D164" i="28"/>
  <c r="V164" i="28"/>
  <c r="K164" i="28"/>
  <c r="T164" i="28"/>
  <c r="J164" i="28"/>
  <c r="Y59" i="28"/>
  <c r="U59" i="28"/>
  <c r="Q59" i="28"/>
  <c r="M59" i="28"/>
  <c r="I59" i="28"/>
  <c r="E59" i="28"/>
  <c r="X59" i="28"/>
  <c r="S59" i="28"/>
  <c r="N59" i="28"/>
  <c r="H59" i="28"/>
  <c r="C59" i="28"/>
  <c r="W59" i="28"/>
  <c r="R59" i="28"/>
  <c r="L59" i="28"/>
  <c r="G59" i="28"/>
  <c r="B59" i="28"/>
  <c r="V59" i="28"/>
  <c r="K59" i="28"/>
  <c r="T59" i="28"/>
  <c r="J59" i="28"/>
  <c r="P59" i="28"/>
  <c r="F59" i="28"/>
  <c r="O59" i="28"/>
  <c r="D59" i="28"/>
  <c r="Y299" i="21"/>
  <c r="U299" i="21"/>
  <c r="Q299" i="21"/>
  <c r="M299" i="21"/>
  <c r="I299" i="21"/>
  <c r="E299" i="21"/>
  <c r="W299" i="21"/>
  <c r="R299" i="21"/>
  <c r="L299" i="21"/>
  <c r="G299" i="21"/>
  <c r="B299" i="21"/>
  <c r="S299" i="21"/>
  <c r="K299" i="21"/>
  <c r="D299" i="21"/>
  <c r="X299" i="21"/>
  <c r="P299" i="21"/>
  <c r="J299" i="21"/>
  <c r="C299" i="21"/>
  <c r="T299" i="21"/>
  <c r="F299" i="21"/>
  <c r="O299" i="21"/>
  <c r="N299" i="21"/>
  <c r="V299" i="21"/>
  <c r="H299" i="21"/>
  <c r="Y21" i="25"/>
  <c r="U21" i="25"/>
  <c r="Q21" i="25"/>
  <c r="M21" i="25"/>
  <c r="I21" i="25"/>
  <c r="E21" i="25"/>
  <c r="V21" i="25"/>
  <c r="P21" i="25"/>
  <c r="K21" i="25"/>
  <c r="F21" i="25"/>
  <c r="W21" i="25"/>
  <c r="O21" i="25"/>
  <c r="H21" i="25"/>
  <c r="B21" i="25"/>
  <c r="S21" i="25"/>
  <c r="J21" i="25"/>
  <c r="R21" i="25"/>
  <c r="G21" i="25"/>
  <c r="T21" i="25"/>
  <c r="C21" i="25"/>
  <c r="N21" i="25"/>
  <c r="L21" i="25"/>
  <c r="X21" i="25"/>
  <c r="D21" i="25"/>
  <c r="W93" i="25"/>
  <c r="S93" i="25"/>
  <c r="O93" i="25"/>
  <c r="K93" i="25"/>
  <c r="G93" i="25"/>
  <c r="C93" i="25"/>
  <c r="Y93" i="25"/>
  <c r="T93" i="25"/>
  <c r="N93" i="25"/>
  <c r="I93" i="25"/>
  <c r="D93" i="25"/>
  <c r="V93" i="25"/>
  <c r="P93" i="25"/>
  <c r="H93" i="25"/>
  <c r="Q93" i="25"/>
  <c r="F93" i="25"/>
  <c r="X93" i="25"/>
  <c r="L93" i="25"/>
  <c r="U93" i="25"/>
  <c r="J93" i="25"/>
  <c r="B93" i="25"/>
  <c r="R93" i="25"/>
  <c r="M93" i="25"/>
  <c r="E93" i="25"/>
  <c r="W128" i="19"/>
  <c r="S128" i="19"/>
  <c r="O128" i="19"/>
  <c r="K128" i="19"/>
  <c r="G128" i="19"/>
  <c r="C128" i="19"/>
  <c r="X128" i="19"/>
  <c r="R128" i="19"/>
  <c r="M128" i="19"/>
  <c r="H128" i="19"/>
  <c r="B128" i="19"/>
  <c r="V128" i="19"/>
  <c r="P128" i="19"/>
  <c r="I128" i="19"/>
  <c r="Q128" i="19"/>
  <c r="F128" i="19"/>
  <c r="T128" i="19"/>
  <c r="E128" i="19"/>
  <c r="N128" i="19"/>
  <c r="L128" i="19"/>
  <c r="J128" i="19"/>
  <c r="U128" i="19"/>
  <c r="D128" i="19"/>
  <c r="Y128" i="19"/>
  <c r="Y91" i="21"/>
  <c r="U91" i="21"/>
  <c r="Q91" i="21"/>
  <c r="M91" i="21"/>
  <c r="I91" i="21"/>
  <c r="E91" i="21"/>
  <c r="T91" i="21"/>
  <c r="O91" i="21"/>
  <c r="J91" i="21"/>
  <c r="D91" i="21"/>
  <c r="W91" i="21"/>
  <c r="P91" i="21"/>
  <c r="H91" i="21"/>
  <c r="B91" i="21"/>
  <c r="V91" i="21"/>
  <c r="N91" i="21"/>
  <c r="G91" i="21"/>
  <c r="R91" i="21"/>
  <c r="C91" i="21"/>
  <c r="L91" i="21"/>
  <c r="X91" i="21"/>
  <c r="K91" i="21"/>
  <c r="F91" i="21"/>
  <c r="S91" i="21"/>
  <c r="W195" i="21"/>
  <c r="S195" i="21"/>
  <c r="O195" i="21"/>
  <c r="K195" i="21"/>
  <c r="G195" i="21"/>
  <c r="C195" i="21"/>
  <c r="Y195" i="21"/>
  <c r="T195" i="21"/>
  <c r="N195" i="21"/>
  <c r="I195" i="21"/>
  <c r="D195" i="21"/>
  <c r="V195" i="21"/>
  <c r="P195" i="21"/>
  <c r="H195" i="21"/>
  <c r="U195" i="21"/>
  <c r="L195" i="21"/>
  <c r="B195" i="21"/>
  <c r="M195" i="21"/>
  <c r="Q195" i="21"/>
  <c r="J195" i="21"/>
  <c r="R195" i="21"/>
  <c r="F195" i="21"/>
  <c r="X195" i="21"/>
  <c r="E195" i="21"/>
  <c r="V370" i="28"/>
  <c r="R370" i="28"/>
  <c r="N370" i="28"/>
  <c r="J370" i="28"/>
  <c r="F370" i="28"/>
  <c r="B370" i="28"/>
  <c r="W370" i="28"/>
  <c r="Q370" i="28"/>
  <c r="L370" i="28"/>
  <c r="G370" i="28"/>
  <c r="U370" i="28"/>
  <c r="P370" i="28"/>
  <c r="K370" i="28"/>
  <c r="E370" i="28"/>
  <c r="X370" i="28"/>
  <c r="M370" i="28"/>
  <c r="C370" i="28"/>
  <c r="T370" i="28"/>
  <c r="I370" i="28"/>
  <c r="S370" i="28"/>
  <c r="H370" i="28"/>
  <c r="O370" i="28"/>
  <c r="D370" i="28"/>
  <c r="Y370" i="28"/>
  <c r="W233" i="28"/>
  <c r="S233" i="28"/>
  <c r="O233" i="28"/>
  <c r="K233" i="28"/>
  <c r="G233" i="28"/>
  <c r="C233" i="28"/>
  <c r="U233" i="28"/>
  <c r="P233" i="28"/>
  <c r="J233" i="28"/>
  <c r="E233" i="28"/>
  <c r="X233" i="28"/>
  <c r="Q233" i="28"/>
  <c r="I233" i="28"/>
  <c r="B233" i="28"/>
  <c r="V233" i="28"/>
  <c r="M233" i="28"/>
  <c r="D233" i="28"/>
  <c r="R233" i="28"/>
  <c r="F233" i="28"/>
  <c r="L233" i="28"/>
  <c r="N233" i="28"/>
  <c r="H233" i="28"/>
  <c r="Y233" i="28"/>
  <c r="T233" i="28"/>
  <c r="V438" i="28"/>
  <c r="R438" i="28"/>
  <c r="N438" i="28"/>
  <c r="J438" i="28"/>
  <c r="F438" i="28"/>
  <c r="B438" i="28"/>
  <c r="W438" i="28"/>
  <c r="Q438" i="28"/>
  <c r="L438" i="28"/>
  <c r="G438" i="28"/>
  <c r="U438" i="28"/>
  <c r="P438" i="28"/>
  <c r="K438" i="28"/>
  <c r="E438" i="28"/>
  <c r="X438" i="28"/>
  <c r="M438" i="28"/>
  <c r="C438" i="28"/>
  <c r="T438" i="28"/>
  <c r="I438" i="28"/>
  <c r="S438" i="28"/>
  <c r="H438" i="28"/>
  <c r="Y438" i="28"/>
  <c r="O438" i="28"/>
  <c r="D438" i="28"/>
  <c r="Y333" i="21"/>
  <c r="U333" i="21"/>
  <c r="Q333" i="21"/>
  <c r="M333" i="21"/>
  <c r="I333" i="21"/>
  <c r="E333" i="21"/>
  <c r="W333" i="21"/>
  <c r="R333" i="21"/>
  <c r="L333" i="21"/>
  <c r="G333" i="21"/>
  <c r="B333" i="21"/>
  <c r="X333" i="21"/>
  <c r="P333" i="21"/>
  <c r="J333" i="21"/>
  <c r="C333" i="21"/>
  <c r="V333" i="21"/>
  <c r="O333" i="21"/>
  <c r="H333" i="21"/>
  <c r="K333" i="21"/>
  <c r="T333" i="21"/>
  <c r="F333" i="21"/>
  <c r="S333" i="21"/>
  <c r="D333" i="21"/>
  <c r="N333" i="21"/>
  <c r="W57" i="25"/>
  <c r="S57" i="25"/>
  <c r="O57" i="25"/>
  <c r="K57" i="25"/>
  <c r="G57" i="25"/>
  <c r="C57" i="25"/>
  <c r="V57" i="25"/>
  <c r="Q57" i="25"/>
  <c r="L57" i="25"/>
  <c r="F57" i="25"/>
  <c r="T57" i="25"/>
  <c r="M57" i="25"/>
  <c r="E57" i="25"/>
  <c r="U57" i="25"/>
  <c r="J57" i="25"/>
  <c r="B57" i="25"/>
  <c r="X57" i="25"/>
  <c r="I57" i="25"/>
  <c r="R57" i="25"/>
  <c r="H57" i="25"/>
  <c r="N57" i="25"/>
  <c r="D57" i="25"/>
  <c r="Y57" i="25"/>
  <c r="P57" i="25"/>
  <c r="Y161" i="21"/>
  <c r="U161" i="21"/>
  <c r="Q161" i="21"/>
  <c r="M161" i="21"/>
  <c r="I161" i="21"/>
  <c r="E161" i="21"/>
  <c r="W161" i="21"/>
  <c r="R161" i="21"/>
  <c r="L161" i="21"/>
  <c r="G161" i="21"/>
  <c r="B161" i="21"/>
  <c r="X161" i="21"/>
  <c r="P161" i="21"/>
  <c r="J161" i="21"/>
  <c r="C161" i="21"/>
  <c r="S161" i="21"/>
  <c r="H161" i="21"/>
  <c r="T161" i="21"/>
  <c r="F161" i="21"/>
  <c r="V161" i="21"/>
  <c r="D161" i="21"/>
  <c r="O161" i="21"/>
  <c r="K161" i="21"/>
  <c r="N161" i="21"/>
  <c r="W22" i="19"/>
  <c r="S22" i="19"/>
  <c r="O22" i="19"/>
  <c r="K22" i="19"/>
  <c r="G22" i="19"/>
  <c r="C22" i="19"/>
  <c r="V22" i="19"/>
  <c r="Q22" i="19"/>
  <c r="L22" i="19"/>
  <c r="F22" i="19"/>
  <c r="Y22" i="19"/>
  <c r="R22" i="19"/>
  <c r="J22" i="19"/>
  <c r="D22" i="19"/>
  <c r="U22" i="19"/>
  <c r="M22" i="19"/>
  <c r="B22" i="19"/>
  <c r="P22" i="19"/>
  <c r="E22" i="19"/>
  <c r="N22" i="19"/>
  <c r="H22" i="19"/>
  <c r="X22" i="19"/>
  <c r="T22" i="19"/>
  <c r="I22" i="19"/>
  <c r="Y230" i="21"/>
  <c r="U230" i="21"/>
  <c r="Q230" i="21"/>
  <c r="M230" i="21"/>
  <c r="I230" i="21"/>
  <c r="E230" i="21"/>
  <c r="W230" i="21"/>
  <c r="R230" i="21"/>
  <c r="L230" i="21"/>
  <c r="G230" i="21"/>
  <c r="B230" i="21"/>
  <c r="V230" i="21"/>
  <c r="O230" i="21"/>
  <c r="H230" i="21"/>
  <c r="T230" i="21"/>
  <c r="N230" i="21"/>
  <c r="F230" i="21"/>
  <c r="X230" i="21"/>
  <c r="J230" i="21"/>
  <c r="S230" i="21"/>
  <c r="D230" i="21"/>
  <c r="P230" i="21"/>
  <c r="C230" i="21"/>
  <c r="K230" i="21"/>
  <c r="Y267" i="28"/>
  <c r="U267" i="28"/>
  <c r="Q267" i="28"/>
  <c r="M267" i="28"/>
  <c r="I267" i="28"/>
  <c r="E267" i="28"/>
  <c r="X267" i="28"/>
  <c r="S267" i="28"/>
  <c r="N267" i="28"/>
  <c r="H267" i="28"/>
  <c r="C267" i="28"/>
  <c r="W267" i="28"/>
  <c r="R267" i="28"/>
  <c r="L267" i="28"/>
  <c r="G267" i="28"/>
  <c r="B267" i="28"/>
  <c r="P267" i="28"/>
  <c r="F267" i="28"/>
  <c r="O267" i="28"/>
  <c r="D267" i="28"/>
  <c r="V267" i="28"/>
  <c r="K267" i="28"/>
  <c r="T267" i="28"/>
  <c r="J267" i="28"/>
  <c r="Y336" i="28"/>
  <c r="U336" i="28"/>
  <c r="Q336" i="28"/>
  <c r="M336" i="28"/>
  <c r="I336" i="28"/>
  <c r="E336" i="28"/>
  <c r="X336" i="28"/>
  <c r="S336" i="28"/>
  <c r="N336" i="28"/>
  <c r="H336" i="28"/>
  <c r="C336" i="28"/>
  <c r="W336" i="28"/>
  <c r="R336" i="28"/>
  <c r="L336" i="28"/>
  <c r="G336" i="28"/>
  <c r="B336" i="28"/>
  <c r="V336" i="28"/>
  <c r="P336" i="28"/>
  <c r="K336" i="28"/>
  <c r="F336" i="28"/>
  <c r="J336" i="28"/>
  <c r="D336" i="28"/>
  <c r="T336" i="28"/>
  <c r="O336" i="28"/>
  <c r="Y301" i="28"/>
  <c r="U301" i="28"/>
  <c r="Q301" i="28"/>
  <c r="M301" i="28"/>
  <c r="I301" i="28"/>
  <c r="E301" i="28"/>
  <c r="X301" i="28"/>
  <c r="S301" i="28"/>
  <c r="N301" i="28"/>
  <c r="H301" i="28"/>
  <c r="C301" i="28"/>
  <c r="W301" i="28"/>
  <c r="R301" i="28"/>
  <c r="L301" i="28"/>
  <c r="G301" i="28"/>
  <c r="B301" i="28"/>
  <c r="V301" i="28"/>
  <c r="P301" i="28"/>
  <c r="K301" i="28"/>
  <c r="F301" i="28"/>
  <c r="D301" i="28"/>
  <c r="T301" i="28"/>
  <c r="O301" i="28"/>
  <c r="J301" i="28"/>
  <c r="Y367" i="21"/>
  <c r="U367" i="21"/>
  <c r="Q367" i="21"/>
  <c r="M367" i="21"/>
  <c r="I367" i="21"/>
  <c r="E367" i="21"/>
  <c r="W367" i="21"/>
  <c r="R367" i="21"/>
  <c r="L367" i="21"/>
  <c r="G367" i="21"/>
  <c r="B367" i="21"/>
  <c r="V367" i="21"/>
  <c r="O367" i="21"/>
  <c r="H367" i="21"/>
  <c r="T367" i="21"/>
  <c r="N367" i="21"/>
  <c r="F367" i="21"/>
  <c r="P367" i="21"/>
  <c r="C367" i="21"/>
  <c r="K367" i="21"/>
  <c r="X367" i="21"/>
  <c r="J367" i="21"/>
  <c r="S367" i="21"/>
  <c r="D367" i="21"/>
  <c r="Y56" i="21"/>
  <c r="U56" i="21"/>
  <c r="Q56" i="21"/>
  <c r="M56" i="21"/>
  <c r="I56" i="21"/>
  <c r="E56" i="21"/>
  <c r="T56" i="21"/>
  <c r="O56" i="21"/>
  <c r="J56" i="21"/>
  <c r="D56" i="21"/>
  <c r="X56" i="21"/>
  <c r="R56" i="21"/>
  <c r="K56" i="21"/>
  <c r="C56" i="21"/>
  <c r="W56" i="21"/>
  <c r="P56" i="21"/>
  <c r="H56" i="21"/>
  <c r="B56" i="21"/>
  <c r="L56" i="21"/>
  <c r="V56" i="21"/>
  <c r="G56" i="21"/>
  <c r="S56" i="21"/>
  <c r="F56" i="21"/>
  <c r="N56" i="21"/>
  <c r="X93" i="19"/>
  <c r="T93" i="19"/>
  <c r="P93" i="19"/>
  <c r="L93" i="19"/>
  <c r="H93" i="19"/>
  <c r="D93" i="19"/>
  <c r="U93" i="19"/>
  <c r="O93" i="19"/>
  <c r="J93" i="19"/>
  <c r="E93" i="19"/>
  <c r="W93" i="19"/>
  <c r="Q93" i="19"/>
  <c r="I93" i="19"/>
  <c r="B93" i="19"/>
  <c r="S93" i="19"/>
  <c r="K93" i="19"/>
  <c r="N93" i="19"/>
  <c r="C93" i="19"/>
  <c r="Y93" i="19"/>
  <c r="G93" i="19"/>
  <c r="V93" i="19"/>
  <c r="F93" i="19"/>
  <c r="R93" i="19"/>
  <c r="M93" i="19"/>
  <c r="Y94" i="28"/>
  <c r="U94" i="28"/>
  <c r="Q94" i="28"/>
  <c r="M94" i="28"/>
  <c r="I94" i="28"/>
  <c r="E94" i="28"/>
  <c r="X94" i="28"/>
  <c r="S94" i="28"/>
  <c r="N94" i="28"/>
  <c r="H94" i="28"/>
  <c r="C94" i="28"/>
  <c r="W94" i="28"/>
  <c r="R94" i="28"/>
  <c r="L94" i="28"/>
  <c r="G94" i="28"/>
  <c r="B94" i="28"/>
  <c r="P94" i="28"/>
  <c r="F94" i="28"/>
  <c r="O94" i="28"/>
  <c r="D94" i="28"/>
  <c r="V94" i="28"/>
  <c r="K94" i="28"/>
  <c r="T94" i="28"/>
  <c r="J94" i="28"/>
  <c r="Y199" i="28"/>
  <c r="U199" i="28"/>
  <c r="Q199" i="28"/>
  <c r="M199" i="28"/>
  <c r="I199" i="28"/>
  <c r="E199" i="28"/>
  <c r="X199" i="28"/>
  <c r="S199" i="28"/>
  <c r="N199" i="28"/>
  <c r="H199" i="28"/>
  <c r="C199" i="28"/>
  <c r="T199" i="28"/>
  <c r="L199" i="28"/>
  <c r="F199" i="28"/>
  <c r="V199" i="28"/>
  <c r="K199" i="28"/>
  <c r="B199" i="28"/>
  <c r="W199" i="28"/>
  <c r="J199" i="28"/>
  <c r="G199" i="28"/>
  <c r="P199" i="28"/>
  <c r="D199" i="28"/>
  <c r="R199" i="28"/>
  <c r="O199" i="28"/>
  <c r="V404" i="28"/>
  <c r="R404" i="28"/>
  <c r="N404" i="28"/>
  <c r="J404" i="28"/>
  <c r="F404" i="28"/>
  <c r="B404" i="28"/>
  <c r="W404" i="28"/>
  <c r="Q404" i="28"/>
  <c r="L404" i="28"/>
  <c r="G404" i="28"/>
  <c r="U404" i="28"/>
  <c r="P404" i="28"/>
  <c r="K404" i="28"/>
  <c r="E404" i="28"/>
  <c r="S404" i="28"/>
  <c r="H404" i="28"/>
  <c r="Y404" i="28"/>
  <c r="O404" i="28"/>
  <c r="D404" i="28"/>
  <c r="X404" i="28"/>
  <c r="M404" i="28"/>
  <c r="C404" i="28"/>
  <c r="T404" i="28"/>
  <c r="I404" i="28"/>
  <c r="W128" i="25"/>
  <c r="S128" i="25"/>
  <c r="O128" i="25"/>
  <c r="K128" i="25"/>
  <c r="G128" i="25"/>
  <c r="C128" i="25"/>
  <c r="Y128" i="25"/>
  <c r="T128" i="25"/>
  <c r="N128" i="25"/>
  <c r="I128" i="25"/>
  <c r="D128" i="25"/>
  <c r="U128" i="25"/>
  <c r="M128" i="25"/>
  <c r="F128" i="25"/>
  <c r="Q128" i="25"/>
  <c r="H128" i="25"/>
  <c r="X128" i="25"/>
  <c r="L128" i="25"/>
  <c r="V128" i="25"/>
  <c r="J128" i="25"/>
  <c r="P128" i="25"/>
  <c r="E128" i="25"/>
  <c r="B128" i="25"/>
  <c r="R128" i="25"/>
  <c r="Y31" i="28"/>
  <c r="U31" i="28"/>
  <c r="Q31" i="28"/>
  <c r="M31" i="28"/>
  <c r="I31" i="28"/>
  <c r="E31" i="28"/>
  <c r="V31" i="28"/>
  <c r="P31" i="28"/>
  <c r="K31" i="28"/>
  <c r="F31" i="28"/>
  <c r="T31" i="28"/>
  <c r="O31" i="28"/>
  <c r="J31" i="28"/>
  <c r="D31" i="28"/>
  <c r="S31" i="28"/>
  <c r="H31" i="28"/>
  <c r="R31" i="28"/>
  <c r="G31" i="28"/>
  <c r="X31" i="28"/>
  <c r="N31" i="28"/>
  <c r="C31" i="28"/>
  <c r="W31" i="28"/>
  <c r="L31" i="28"/>
  <c r="B31" i="28"/>
  <c r="A32" i="28"/>
  <c r="A334" i="21"/>
  <c r="A300" i="21"/>
  <c r="A402" i="21"/>
  <c r="A368" i="21"/>
  <c r="A129" i="25"/>
  <c r="A95" i="28"/>
  <c r="A268" i="28"/>
  <c r="A200" i="28"/>
  <c r="A405" i="28"/>
  <c r="A302" i="28"/>
  <c r="A60" i="28"/>
  <c r="A439" i="28"/>
  <c r="A371" i="28"/>
  <c r="A130" i="28"/>
  <c r="A234" i="28"/>
  <c r="A337" i="28"/>
  <c r="A165" i="28"/>
  <c r="A231" i="21"/>
  <c r="A265" i="21"/>
  <c r="A196" i="21"/>
  <c r="A94" i="19"/>
  <c r="A59" i="19"/>
  <c r="A22" i="25"/>
  <c r="A94" i="25"/>
  <c r="A24" i="21"/>
  <c r="A92" i="21"/>
  <c r="A23" i="19"/>
  <c r="A162" i="21"/>
  <c r="A57" i="21"/>
  <c r="A58" i="25"/>
  <c r="A129" i="19"/>
  <c r="A127" i="21"/>
  <c r="W129" i="19" l="1"/>
  <c r="S129" i="19"/>
  <c r="O129" i="19"/>
  <c r="K129" i="19"/>
  <c r="G129" i="19"/>
  <c r="C129" i="19"/>
  <c r="U129" i="19"/>
  <c r="P129" i="19"/>
  <c r="J129" i="19"/>
  <c r="E129" i="19"/>
  <c r="T129" i="19"/>
  <c r="M129" i="19"/>
  <c r="F129" i="19"/>
  <c r="V129" i="19"/>
  <c r="L129" i="19"/>
  <c r="B129" i="19"/>
  <c r="R129" i="19"/>
  <c r="H129" i="19"/>
  <c r="Y129" i="19"/>
  <c r="I129" i="19"/>
  <c r="N129" i="19"/>
  <c r="D129" i="19"/>
  <c r="X129" i="19"/>
  <c r="Q129" i="19"/>
  <c r="W23" i="19"/>
  <c r="S23" i="19"/>
  <c r="O23" i="19"/>
  <c r="K23" i="19"/>
  <c r="G23" i="19"/>
  <c r="C23" i="19"/>
  <c r="Y23" i="19"/>
  <c r="T23" i="19"/>
  <c r="N23" i="19"/>
  <c r="I23" i="19"/>
  <c r="D23" i="19"/>
  <c r="V23" i="19"/>
  <c r="P23" i="19"/>
  <c r="H23" i="19"/>
  <c r="Q23" i="19"/>
  <c r="F23" i="19"/>
  <c r="R23" i="19"/>
  <c r="E23" i="19"/>
  <c r="M23" i="19"/>
  <c r="B23" i="19"/>
  <c r="J23" i="19"/>
  <c r="X23" i="19"/>
  <c r="U23" i="19"/>
  <c r="L23" i="19"/>
  <c r="Y22" i="25"/>
  <c r="U22" i="25"/>
  <c r="Q22" i="25"/>
  <c r="M22" i="25"/>
  <c r="I22" i="25"/>
  <c r="E22" i="25"/>
  <c r="X22" i="25"/>
  <c r="S22" i="25"/>
  <c r="N22" i="25"/>
  <c r="H22" i="25"/>
  <c r="C22" i="25"/>
  <c r="T22" i="25"/>
  <c r="L22" i="25"/>
  <c r="F22" i="25"/>
  <c r="W22" i="25"/>
  <c r="O22" i="25"/>
  <c r="D22" i="25"/>
  <c r="V22" i="25"/>
  <c r="K22" i="25"/>
  <c r="B22" i="25"/>
  <c r="P22" i="25"/>
  <c r="J22" i="25"/>
  <c r="G22" i="25"/>
  <c r="R22" i="25"/>
  <c r="Y265" i="21"/>
  <c r="U265" i="21"/>
  <c r="Q265" i="21"/>
  <c r="M265" i="21"/>
  <c r="I265" i="21"/>
  <c r="E265" i="21"/>
  <c r="T265" i="21"/>
  <c r="O265" i="21"/>
  <c r="J265" i="21"/>
  <c r="D265" i="21"/>
  <c r="X265" i="21"/>
  <c r="R265" i="21"/>
  <c r="K265" i="21"/>
  <c r="C265" i="21"/>
  <c r="W265" i="21"/>
  <c r="P265" i="21"/>
  <c r="H265" i="21"/>
  <c r="B265" i="21"/>
  <c r="S265" i="21"/>
  <c r="F265" i="21"/>
  <c r="N265" i="21"/>
  <c r="L265" i="21"/>
  <c r="G265" i="21"/>
  <c r="V265" i="21"/>
  <c r="W234" i="28"/>
  <c r="S234" i="28"/>
  <c r="O234" i="28"/>
  <c r="K234" i="28"/>
  <c r="G234" i="28"/>
  <c r="C234" i="28"/>
  <c r="X234" i="28"/>
  <c r="R234" i="28"/>
  <c r="M234" i="28"/>
  <c r="H234" i="28"/>
  <c r="B234" i="28"/>
  <c r="U234" i="28"/>
  <c r="N234" i="28"/>
  <c r="F234" i="28"/>
  <c r="Q234" i="28"/>
  <c r="I234" i="28"/>
  <c r="T234" i="28"/>
  <c r="E234" i="28"/>
  <c r="V234" i="28"/>
  <c r="D234" i="28"/>
  <c r="L234" i="28"/>
  <c r="J234" i="28"/>
  <c r="P234" i="28"/>
  <c r="Y234" i="28"/>
  <c r="Y60" i="28"/>
  <c r="U60" i="28"/>
  <c r="Q60" i="28"/>
  <c r="M60" i="28"/>
  <c r="I60" i="28"/>
  <c r="E60" i="28"/>
  <c r="V60" i="28"/>
  <c r="P60" i="28"/>
  <c r="K60" i="28"/>
  <c r="F60" i="28"/>
  <c r="T60" i="28"/>
  <c r="O60" i="28"/>
  <c r="J60" i="28"/>
  <c r="D60" i="28"/>
  <c r="S60" i="28"/>
  <c r="H60" i="28"/>
  <c r="R60" i="28"/>
  <c r="G60" i="28"/>
  <c r="X60" i="28"/>
  <c r="N60" i="28"/>
  <c r="C60" i="28"/>
  <c r="W60" i="28"/>
  <c r="L60" i="28"/>
  <c r="B60" i="28"/>
  <c r="Y268" i="28"/>
  <c r="U268" i="28"/>
  <c r="Q268" i="28"/>
  <c r="M268" i="28"/>
  <c r="I268" i="28"/>
  <c r="E268" i="28"/>
  <c r="V268" i="28"/>
  <c r="P268" i="28"/>
  <c r="K268" i="28"/>
  <c r="F268" i="28"/>
  <c r="T268" i="28"/>
  <c r="O268" i="28"/>
  <c r="J268" i="28"/>
  <c r="D268" i="28"/>
  <c r="X268" i="28"/>
  <c r="N268" i="28"/>
  <c r="C268" i="28"/>
  <c r="W268" i="28"/>
  <c r="L268" i="28"/>
  <c r="B268" i="28"/>
  <c r="S268" i="28"/>
  <c r="H268" i="28"/>
  <c r="R268" i="28"/>
  <c r="G268" i="28"/>
  <c r="Y402" i="21"/>
  <c r="U402" i="21"/>
  <c r="Q402" i="21"/>
  <c r="M402" i="21"/>
  <c r="I402" i="21"/>
  <c r="E402" i="21"/>
  <c r="T402" i="21"/>
  <c r="O402" i="21"/>
  <c r="J402" i="21"/>
  <c r="D402" i="21"/>
  <c r="X402" i="21"/>
  <c r="R402" i="21"/>
  <c r="K402" i="21"/>
  <c r="C402" i="21"/>
  <c r="W402" i="21"/>
  <c r="P402" i="21"/>
  <c r="H402" i="21"/>
  <c r="B402" i="21"/>
  <c r="L402" i="21"/>
  <c r="V402" i="21"/>
  <c r="G402" i="21"/>
  <c r="S402" i="21"/>
  <c r="F402" i="21"/>
  <c r="N402" i="21"/>
  <c r="W58" i="25"/>
  <c r="S58" i="25"/>
  <c r="O58" i="25"/>
  <c r="K58" i="25"/>
  <c r="G58" i="25"/>
  <c r="C58" i="25"/>
  <c r="Y58" i="25"/>
  <c r="T58" i="25"/>
  <c r="N58" i="25"/>
  <c r="I58" i="25"/>
  <c r="D58" i="25"/>
  <c r="X58" i="25"/>
  <c r="Q58" i="25"/>
  <c r="J58" i="25"/>
  <c r="B58" i="25"/>
  <c r="P58" i="25"/>
  <c r="F58" i="25"/>
  <c r="V58" i="25"/>
  <c r="L58" i="25"/>
  <c r="U58" i="25"/>
  <c r="H58" i="25"/>
  <c r="M58" i="25"/>
  <c r="E58" i="25"/>
  <c r="R58" i="25"/>
  <c r="Y92" i="21"/>
  <c r="U92" i="21"/>
  <c r="Q92" i="21"/>
  <c r="M92" i="21"/>
  <c r="I92" i="21"/>
  <c r="E92" i="21"/>
  <c r="W92" i="21"/>
  <c r="R92" i="21"/>
  <c r="L92" i="21"/>
  <c r="G92" i="21"/>
  <c r="B92" i="21"/>
  <c r="T92" i="21"/>
  <c r="N92" i="21"/>
  <c r="F92" i="21"/>
  <c r="S92" i="21"/>
  <c r="K92" i="21"/>
  <c r="D92" i="21"/>
  <c r="V92" i="21"/>
  <c r="H92" i="21"/>
  <c r="P92" i="21"/>
  <c r="C92" i="21"/>
  <c r="O92" i="21"/>
  <c r="X92" i="21"/>
  <c r="J92" i="21"/>
  <c r="W59" i="19"/>
  <c r="S59" i="19"/>
  <c r="O59" i="19"/>
  <c r="K59" i="19"/>
  <c r="G59" i="19"/>
  <c r="C59" i="19"/>
  <c r="V59" i="19"/>
  <c r="Q59" i="19"/>
  <c r="L59" i="19"/>
  <c r="F59" i="19"/>
  <c r="Y59" i="19"/>
  <c r="R59" i="19"/>
  <c r="J59" i="19"/>
  <c r="D59" i="19"/>
  <c r="U59" i="19"/>
  <c r="M59" i="19"/>
  <c r="B59" i="19"/>
  <c r="T59" i="19"/>
  <c r="H59" i="19"/>
  <c r="P59" i="19"/>
  <c r="E59" i="19"/>
  <c r="X59" i="19"/>
  <c r="N59" i="19"/>
  <c r="I59" i="19"/>
  <c r="Y231" i="21"/>
  <c r="U231" i="21"/>
  <c r="Q231" i="21"/>
  <c r="M231" i="21"/>
  <c r="I231" i="21"/>
  <c r="E231" i="21"/>
  <c r="T231" i="21"/>
  <c r="O231" i="21"/>
  <c r="J231" i="21"/>
  <c r="D231" i="21"/>
  <c r="S231" i="21"/>
  <c r="L231" i="21"/>
  <c r="F231" i="21"/>
  <c r="X231" i="21"/>
  <c r="R231" i="21"/>
  <c r="K231" i="21"/>
  <c r="C231" i="21"/>
  <c r="N231" i="21"/>
  <c r="W231" i="21"/>
  <c r="H231" i="21"/>
  <c r="V231" i="21"/>
  <c r="G231" i="21"/>
  <c r="P231" i="21"/>
  <c r="B231" i="21"/>
  <c r="Y130" i="28"/>
  <c r="U130" i="28"/>
  <c r="Q130" i="28"/>
  <c r="M130" i="28"/>
  <c r="I130" i="28"/>
  <c r="E130" i="28"/>
  <c r="V130" i="28"/>
  <c r="P130" i="28"/>
  <c r="K130" i="28"/>
  <c r="F130" i="28"/>
  <c r="T130" i="28"/>
  <c r="O130" i="28"/>
  <c r="J130" i="28"/>
  <c r="D130" i="28"/>
  <c r="S130" i="28"/>
  <c r="H130" i="28"/>
  <c r="R130" i="28"/>
  <c r="G130" i="28"/>
  <c r="X130" i="28"/>
  <c r="N130" i="28"/>
  <c r="C130" i="28"/>
  <c r="W130" i="28"/>
  <c r="L130" i="28"/>
  <c r="B130" i="28"/>
  <c r="Y302" i="28"/>
  <c r="U302" i="28"/>
  <c r="Q302" i="28"/>
  <c r="M302" i="28"/>
  <c r="I302" i="28"/>
  <c r="E302" i="28"/>
  <c r="V302" i="28"/>
  <c r="P302" i="28"/>
  <c r="K302" i="28"/>
  <c r="F302" i="28"/>
  <c r="T302" i="28"/>
  <c r="O302" i="28"/>
  <c r="J302" i="28"/>
  <c r="D302" i="28"/>
  <c r="X302" i="28"/>
  <c r="S302" i="28"/>
  <c r="N302" i="28"/>
  <c r="H302" i="28"/>
  <c r="C302" i="28"/>
  <c r="W302" i="28"/>
  <c r="B302" i="28"/>
  <c r="R302" i="28"/>
  <c r="L302" i="28"/>
  <c r="G302" i="28"/>
  <c r="Y95" i="28"/>
  <c r="U95" i="28"/>
  <c r="Q95" i="28"/>
  <c r="M95" i="28"/>
  <c r="I95" i="28"/>
  <c r="E95" i="28"/>
  <c r="V95" i="28"/>
  <c r="P95" i="28"/>
  <c r="K95" i="28"/>
  <c r="F95" i="28"/>
  <c r="T95" i="28"/>
  <c r="O95" i="28"/>
  <c r="J95" i="28"/>
  <c r="D95" i="28"/>
  <c r="X95" i="28"/>
  <c r="N95" i="28"/>
  <c r="C95" i="28"/>
  <c r="W95" i="28"/>
  <c r="L95" i="28"/>
  <c r="B95" i="28"/>
  <c r="S95" i="28"/>
  <c r="H95" i="28"/>
  <c r="R95" i="28"/>
  <c r="G95" i="28"/>
  <c r="Y300" i="21"/>
  <c r="U300" i="21"/>
  <c r="Q300" i="21"/>
  <c r="M300" i="21"/>
  <c r="I300" i="21"/>
  <c r="E300" i="21"/>
  <c r="T300" i="21"/>
  <c r="O300" i="21"/>
  <c r="J300" i="21"/>
  <c r="D300" i="21"/>
  <c r="W300" i="21"/>
  <c r="P300" i="21"/>
  <c r="H300" i="21"/>
  <c r="B300" i="21"/>
  <c r="V300" i="21"/>
  <c r="N300" i="21"/>
  <c r="G300" i="21"/>
  <c r="X300" i="21"/>
  <c r="K300" i="21"/>
  <c r="S300" i="21"/>
  <c r="F300" i="21"/>
  <c r="R300" i="21"/>
  <c r="C300" i="21"/>
  <c r="L300" i="21"/>
  <c r="Y127" i="21"/>
  <c r="U127" i="21"/>
  <c r="Q127" i="21"/>
  <c r="M127" i="21"/>
  <c r="I127" i="21"/>
  <c r="E127" i="21"/>
  <c r="W127" i="21"/>
  <c r="R127" i="21"/>
  <c r="L127" i="21"/>
  <c r="G127" i="21"/>
  <c r="B127" i="21"/>
  <c r="S127" i="21"/>
  <c r="K127" i="21"/>
  <c r="D127" i="21"/>
  <c r="X127" i="21"/>
  <c r="P127" i="21"/>
  <c r="J127" i="21"/>
  <c r="C127" i="21"/>
  <c r="N127" i="21"/>
  <c r="V127" i="21"/>
  <c r="H127" i="21"/>
  <c r="T127" i="21"/>
  <c r="F127" i="21"/>
  <c r="O127" i="21"/>
  <c r="Y162" i="21"/>
  <c r="U162" i="21"/>
  <c r="Q162" i="21"/>
  <c r="M162" i="21"/>
  <c r="I162" i="21"/>
  <c r="E162" i="21"/>
  <c r="T162" i="21"/>
  <c r="O162" i="21"/>
  <c r="J162" i="21"/>
  <c r="D162" i="21"/>
  <c r="V162" i="21"/>
  <c r="N162" i="21"/>
  <c r="G162" i="21"/>
  <c r="W162" i="21"/>
  <c r="L162" i="21"/>
  <c r="C162" i="21"/>
  <c r="S162" i="21"/>
  <c r="H162" i="21"/>
  <c r="P162" i="21"/>
  <c r="R162" i="21"/>
  <c r="F162" i="21"/>
  <c r="X162" i="21"/>
  <c r="K162" i="21"/>
  <c r="B162" i="21"/>
  <c r="W94" i="25"/>
  <c r="S94" i="25"/>
  <c r="O94" i="25"/>
  <c r="K94" i="25"/>
  <c r="G94" i="25"/>
  <c r="C94" i="25"/>
  <c r="V94" i="25"/>
  <c r="Q94" i="25"/>
  <c r="L94" i="25"/>
  <c r="F94" i="25"/>
  <c r="T94" i="25"/>
  <c r="M94" i="25"/>
  <c r="E94" i="25"/>
  <c r="U94" i="25"/>
  <c r="J94" i="25"/>
  <c r="B94" i="25"/>
  <c r="Y94" i="25"/>
  <c r="N94" i="25"/>
  <c r="X94" i="25"/>
  <c r="I94" i="25"/>
  <c r="D94" i="25"/>
  <c r="R94" i="25"/>
  <c r="P94" i="25"/>
  <c r="H94" i="25"/>
  <c r="W196" i="21"/>
  <c r="S196" i="21"/>
  <c r="O196" i="21"/>
  <c r="K196" i="21"/>
  <c r="G196" i="21"/>
  <c r="C196" i="21"/>
  <c r="V196" i="21"/>
  <c r="Q196" i="21"/>
  <c r="L196" i="21"/>
  <c r="F196" i="21"/>
  <c r="T196" i="21"/>
  <c r="M196" i="21"/>
  <c r="E196" i="21"/>
  <c r="Y196" i="21"/>
  <c r="P196" i="21"/>
  <c r="H196" i="21"/>
  <c r="N196" i="21"/>
  <c r="B196" i="21"/>
  <c r="X196" i="21"/>
  <c r="I196" i="21"/>
  <c r="J196" i="21"/>
  <c r="U196" i="21"/>
  <c r="R196" i="21"/>
  <c r="D196" i="21"/>
  <c r="Y337" i="28"/>
  <c r="U337" i="28"/>
  <c r="Q337" i="28"/>
  <c r="M337" i="28"/>
  <c r="I337" i="28"/>
  <c r="E337" i="28"/>
  <c r="V337" i="28"/>
  <c r="P337" i="28"/>
  <c r="K337" i="28"/>
  <c r="F337" i="28"/>
  <c r="T337" i="28"/>
  <c r="O337" i="28"/>
  <c r="J337" i="28"/>
  <c r="D337" i="28"/>
  <c r="X337" i="28"/>
  <c r="S337" i="28"/>
  <c r="N337" i="28"/>
  <c r="H337" i="28"/>
  <c r="C337" i="28"/>
  <c r="G337" i="28"/>
  <c r="W337" i="28"/>
  <c r="B337" i="28"/>
  <c r="R337" i="28"/>
  <c r="L337" i="28"/>
  <c r="V439" i="28"/>
  <c r="R439" i="28"/>
  <c r="N439" i="28"/>
  <c r="J439" i="28"/>
  <c r="F439" i="28"/>
  <c r="B439" i="28"/>
  <c r="Y439" i="28"/>
  <c r="T439" i="28"/>
  <c r="O439" i="28"/>
  <c r="I439" i="28"/>
  <c r="D439" i="28"/>
  <c r="X439" i="28"/>
  <c r="S439" i="28"/>
  <c r="M439" i="28"/>
  <c r="H439" i="28"/>
  <c r="C439" i="28"/>
  <c r="U439" i="28"/>
  <c r="K439" i="28"/>
  <c r="Q439" i="28"/>
  <c r="G439" i="28"/>
  <c r="P439" i="28"/>
  <c r="E439" i="28"/>
  <c r="W439" i="28"/>
  <c r="L439" i="28"/>
  <c r="Y200" i="28"/>
  <c r="U200" i="28"/>
  <c r="Q200" i="28"/>
  <c r="M200" i="28"/>
  <c r="I200" i="28"/>
  <c r="E200" i="28"/>
  <c r="V200" i="28"/>
  <c r="P200" i="28"/>
  <c r="K200" i="28"/>
  <c r="F200" i="28"/>
  <c r="X200" i="28"/>
  <c r="R200" i="28"/>
  <c r="J200" i="28"/>
  <c r="C200" i="28"/>
  <c r="O200" i="28"/>
  <c r="G200" i="28"/>
  <c r="W200" i="28"/>
  <c r="L200" i="28"/>
  <c r="S200" i="28"/>
  <c r="B200" i="28"/>
  <c r="N200" i="28"/>
  <c r="D200" i="28"/>
  <c r="H200" i="28"/>
  <c r="T200" i="28"/>
  <c r="Y368" i="21"/>
  <c r="U368" i="21"/>
  <c r="Q368" i="21"/>
  <c r="M368" i="21"/>
  <c r="I368" i="21"/>
  <c r="E368" i="21"/>
  <c r="T368" i="21"/>
  <c r="O368" i="21"/>
  <c r="J368" i="21"/>
  <c r="D368" i="21"/>
  <c r="S368" i="21"/>
  <c r="L368" i="21"/>
  <c r="F368" i="21"/>
  <c r="X368" i="21"/>
  <c r="R368" i="21"/>
  <c r="K368" i="21"/>
  <c r="C368" i="21"/>
  <c r="V368" i="21"/>
  <c r="G368" i="21"/>
  <c r="P368" i="21"/>
  <c r="B368" i="21"/>
  <c r="N368" i="21"/>
  <c r="H368" i="21"/>
  <c r="W368" i="21"/>
  <c r="Y32" i="28"/>
  <c r="U32" i="28"/>
  <c r="Q32" i="28"/>
  <c r="M32" i="28"/>
  <c r="I32" i="28"/>
  <c r="E32" i="28"/>
  <c r="X32" i="28"/>
  <c r="S32" i="28"/>
  <c r="N32" i="28"/>
  <c r="H32" i="28"/>
  <c r="C32" i="28"/>
  <c r="W32" i="28"/>
  <c r="R32" i="28"/>
  <c r="L32" i="28"/>
  <c r="G32" i="28"/>
  <c r="B32" i="28"/>
  <c r="P32" i="28"/>
  <c r="F32" i="28"/>
  <c r="O32" i="28"/>
  <c r="D32" i="28"/>
  <c r="V32" i="28"/>
  <c r="K32" i="28"/>
  <c r="T32" i="28"/>
  <c r="J32" i="28"/>
  <c r="Y57" i="21"/>
  <c r="U57" i="21"/>
  <c r="Q57" i="21"/>
  <c r="M57" i="21"/>
  <c r="I57" i="21"/>
  <c r="E57" i="21"/>
  <c r="W57" i="21"/>
  <c r="R57" i="21"/>
  <c r="L57" i="21"/>
  <c r="G57" i="21"/>
  <c r="B57" i="21"/>
  <c r="V57" i="21"/>
  <c r="O57" i="21"/>
  <c r="H57" i="21"/>
  <c r="T57" i="21"/>
  <c r="N57" i="21"/>
  <c r="F57" i="21"/>
  <c r="P57" i="21"/>
  <c r="C57" i="21"/>
  <c r="K57" i="21"/>
  <c r="X57" i="21"/>
  <c r="J57" i="21"/>
  <c r="S57" i="21"/>
  <c r="D57" i="21"/>
  <c r="Y24" i="21"/>
  <c r="U24" i="21"/>
  <c r="Q24" i="21"/>
  <c r="M24" i="21"/>
  <c r="I24" i="21"/>
  <c r="E24" i="21"/>
  <c r="W24" i="21"/>
  <c r="R24" i="21"/>
  <c r="L24" i="21"/>
  <c r="G24" i="21"/>
  <c r="B24" i="21"/>
  <c r="S24" i="21"/>
  <c r="K24" i="21"/>
  <c r="D24" i="21"/>
  <c r="X24" i="21"/>
  <c r="P24" i="21"/>
  <c r="J24" i="21"/>
  <c r="C24" i="21"/>
  <c r="T24" i="21"/>
  <c r="F24" i="21"/>
  <c r="O24" i="21"/>
  <c r="N24" i="21"/>
  <c r="H24" i="21"/>
  <c r="V24" i="21"/>
  <c r="X94" i="19"/>
  <c r="T94" i="19"/>
  <c r="P94" i="19"/>
  <c r="L94" i="19"/>
  <c r="H94" i="19"/>
  <c r="D94" i="19"/>
  <c r="W94" i="19"/>
  <c r="R94" i="19"/>
  <c r="M94" i="19"/>
  <c r="G94" i="19"/>
  <c r="B94" i="19"/>
  <c r="U94" i="19"/>
  <c r="N94" i="19"/>
  <c r="F94" i="19"/>
  <c r="Y94" i="19"/>
  <c r="O94" i="19"/>
  <c r="E94" i="19"/>
  <c r="Q94" i="19"/>
  <c r="C94" i="19"/>
  <c r="S94" i="19"/>
  <c r="K94" i="19"/>
  <c r="I94" i="19"/>
  <c r="V94" i="19"/>
  <c r="J94" i="19"/>
  <c r="Y165" i="28"/>
  <c r="U165" i="28"/>
  <c r="Q165" i="28"/>
  <c r="M165" i="28"/>
  <c r="I165" i="28"/>
  <c r="E165" i="28"/>
  <c r="V165" i="28"/>
  <c r="P165" i="28"/>
  <c r="K165" i="28"/>
  <c r="F165" i="28"/>
  <c r="T165" i="28"/>
  <c r="O165" i="28"/>
  <c r="J165" i="28"/>
  <c r="D165" i="28"/>
  <c r="X165" i="28"/>
  <c r="N165" i="28"/>
  <c r="C165" i="28"/>
  <c r="W165" i="28"/>
  <c r="L165" i="28"/>
  <c r="B165" i="28"/>
  <c r="S165" i="28"/>
  <c r="H165" i="28"/>
  <c r="R165" i="28"/>
  <c r="G165" i="28"/>
  <c r="V371" i="28"/>
  <c r="R371" i="28"/>
  <c r="N371" i="28"/>
  <c r="J371" i="28"/>
  <c r="F371" i="28"/>
  <c r="B371" i="28"/>
  <c r="Y371" i="28"/>
  <c r="T371" i="28"/>
  <c r="O371" i="28"/>
  <c r="I371" i="28"/>
  <c r="D371" i="28"/>
  <c r="X371" i="28"/>
  <c r="S371" i="28"/>
  <c r="M371" i="28"/>
  <c r="H371" i="28"/>
  <c r="C371" i="28"/>
  <c r="U371" i="28"/>
  <c r="K371" i="28"/>
  <c r="Q371" i="28"/>
  <c r="G371" i="28"/>
  <c r="P371" i="28"/>
  <c r="E371" i="28"/>
  <c r="W371" i="28"/>
  <c r="L371" i="28"/>
  <c r="V405" i="28"/>
  <c r="R405" i="28"/>
  <c r="N405" i="28"/>
  <c r="J405" i="28"/>
  <c r="F405" i="28"/>
  <c r="B405" i="28"/>
  <c r="Y405" i="28"/>
  <c r="T405" i="28"/>
  <c r="O405" i="28"/>
  <c r="I405" i="28"/>
  <c r="D405" i="28"/>
  <c r="X405" i="28"/>
  <c r="S405" i="28"/>
  <c r="M405" i="28"/>
  <c r="H405" i="28"/>
  <c r="C405" i="28"/>
  <c r="P405" i="28"/>
  <c r="E405" i="28"/>
  <c r="W405" i="28"/>
  <c r="L405" i="28"/>
  <c r="U405" i="28"/>
  <c r="K405" i="28"/>
  <c r="Q405" i="28"/>
  <c r="G405" i="28"/>
  <c r="A130" i="25"/>
  <c r="W129" i="25"/>
  <c r="S129" i="25"/>
  <c r="O129" i="25"/>
  <c r="K129" i="25"/>
  <c r="G129" i="25"/>
  <c r="C129" i="25"/>
  <c r="V129" i="25"/>
  <c r="Q129" i="25"/>
  <c r="L129" i="25"/>
  <c r="F129" i="25"/>
  <c r="Y129" i="25"/>
  <c r="R129" i="25"/>
  <c r="J129" i="25"/>
  <c r="D129" i="25"/>
  <c r="U129" i="25"/>
  <c r="M129" i="25"/>
  <c r="B129" i="25"/>
  <c r="N129" i="25"/>
  <c r="X129" i="25"/>
  <c r="I129" i="25"/>
  <c r="P129" i="25"/>
  <c r="H129" i="25"/>
  <c r="E129" i="25"/>
  <c r="T129" i="25"/>
  <c r="Y334" i="21"/>
  <c r="U334" i="21"/>
  <c r="Q334" i="21"/>
  <c r="M334" i="21"/>
  <c r="I334" i="21"/>
  <c r="E334" i="21"/>
  <c r="T334" i="21"/>
  <c r="O334" i="21"/>
  <c r="J334" i="21"/>
  <c r="D334" i="21"/>
  <c r="V334" i="21"/>
  <c r="N334" i="21"/>
  <c r="G334" i="21"/>
  <c r="S334" i="21"/>
  <c r="L334" i="21"/>
  <c r="F334" i="21"/>
  <c r="P334" i="21"/>
  <c r="B334" i="21"/>
  <c r="X334" i="21"/>
  <c r="K334" i="21"/>
  <c r="W334" i="21"/>
  <c r="H334" i="21"/>
  <c r="R334" i="21"/>
  <c r="C334" i="21"/>
  <c r="A33" i="28"/>
  <c r="A369" i="21"/>
  <c r="A403" i="21"/>
  <c r="A301" i="21"/>
  <c r="A335" i="21"/>
  <c r="A61" i="28"/>
  <c r="A338" i="28"/>
  <c r="A131" i="28"/>
  <c r="A269" i="28"/>
  <c r="A235" i="28"/>
  <c r="A372" i="28"/>
  <c r="A201" i="28"/>
  <c r="A166" i="28"/>
  <c r="A440" i="28"/>
  <c r="A303" i="28"/>
  <c r="A406" i="28"/>
  <c r="A96" i="28"/>
  <c r="A266" i="21"/>
  <c r="A232" i="21"/>
  <c r="A197" i="21"/>
  <c r="A95" i="19"/>
  <c r="A60" i="19"/>
  <c r="A128" i="21"/>
  <c r="A59" i="25"/>
  <c r="A58" i="21"/>
  <c r="A95" i="25"/>
  <c r="A130" i="19"/>
  <c r="A93" i="21"/>
  <c r="A25" i="21"/>
  <c r="A23" i="25"/>
  <c r="A163" i="21"/>
  <c r="A24" i="19"/>
  <c r="W130" i="19" l="1"/>
  <c r="S130" i="19"/>
  <c r="O130" i="19"/>
  <c r="K130" i="19"/>
  <c r="G130" i="19"/>
  <c r="C130" i="19"/>
  <c r="X130" i="19"/>
  <c r="R130" i="19"/>
  <c r="M130" i="19"/>
  <c r="H130" i="19"/>
  <c r="B130" i="19"/>
  <c r="Y130" i="19"/>
  <c r="Q130" i="19"/>
  <c r="J130" i="19"/>
  <c r="D130" i="19"/>
  <c r="P130" i="19"/>
  <c r="F130" i="19"/>
  <c r="U130" i="19"/>
  <c r="I130" i="19"/>
  <c r="T130" i="19"/>
  <c r="L130" i="19"/>
  <c r="E130" i="19"/>
  <c r="N130" i="19"/>
  <c r="V130" i="19"/>
  <c r="Y232" i="21"/>
  <c r="U232" i="21"/>
  <c r="Q232" i="21"/>
  <c r="M232" i="21"/>
  <c r="I232" i="21"/>
  <c r="E232" i="21"/>
  <c r="W232" i="21"/>
  <c r="R232" i="21"/>
  <c r="L232" i="21"/>
  <c r="G232" i="21"/>
  <c r="B232" i="21"/>
  <c r="X232" i="21"/>
  <c r="P232" i="21"/>
  <c r="J232" i="21"/>
  <c r="C232" i="21"/>
  <c r="V232" i="21"/>
  <c r="O232" i="21"/>
  <c r="H232" i="21"/>
  <c r="S232" i="21"/>
  <c r="D232" i="21"/>
  <c r="N232" i="21"/>
  <c r="K232" i="21"/>
  <c r="T232" i="21"/>
  <c r="F232" i="21"/>
  <c r="V372" i="28"/>
  <c r="R372" i="28"/>
  <c r="N372" i="28"/>
  <c r="J372" i="28"/>
  <c r="F372" i="28"/>
  <c r="B372" i="28"/>
  <c r="W372" i="28"/>
  <c r="Q372" i="28"/>
  <c r="L372" i="28"/>
  <c r="G372" i="28"/>
  <c r="U372" i="28"/>
  <c r="P372" i="28"/>
  <c r="K372" i="28"/>
  <c r="E372" i="28"/>
  <c r="S372" i="28"/>
  <c r="H372" i="28"/>
  <c r="Y372" i="28"/>
  <c r="O372" i="28"/>
  <c r="D372" i="28"/>
  <c r="X372" i="28"/>
  <c r="M372" i="28"/>
  <c r="C372" i="28"/>
  <c r="I372" i="28"/>
  <c r="T372" i="28"/>
  <c r="Y338" i="28"/>
  <c r="U338" i="28"/>
  <c r="Q338" i="28"/>
  <c r="M338" i="28"/>
  <c r="I338" i="28"/>
  <c r="E338" i="28"/>
  <c r="X338" i="28"/>
  <c r="S338" i="28"/>
  <c r="N338" i="28"/>
  <c r="H338" i="28"/>
  <c r="C338" i="28"/>
  <c r="W338" i="28"/>
  <c r="R338" i="28"/>
  <c r="L338" i="28"/>
  <c r="G338" i="28"/>
  <c r="B338" i="28"/>
  <c r="V338" i="28"/>
  <c r="P338" i="28"/>
  <c r="K338" i="28"/>
  <c r="F338" i="28"/>
  <c r="D338" i="28"/>
  <c r="T338" i="28"/>
  <c r="O338" i="28"/>
  <c r="J338" i="28"/>
  <c r="Y301" i="21"/>
  <c r="U301" i="21"/>
  <c r="Q301" i="21"/>
  <c r="M301" i="21"/>
  <c r="I301" i="21"/>
  <c r="E301" i="21"/>
  <c r="W301" i="21"/>
  <c r="R301" i="21"/>
  <c r="L301" i="21"/>
  <c r="G301" i="21"/>
  <c r="B301" i="21"/>
  <c r="T301" i="21"/>
  <c r="N301" i="21"/>
  <c r="F301" i="21"/>
  <c r="S301" i="21"/>
  <c r="K301" i="21"/>
  <c r="D301" i="21"/>
  <c r="O301" i="21"/>
  <c r="X301" i="21"/>
  <c r="J301" i="21"/>
  <c r="V301" i="21"/>
  <c r="H301" i="21"/>
  <c r="C301" i="21"/>
  <c r="P301" i="21"/>
  <c r="W24" i="19"/>
  <c r="S24" i="19"/>
  <c r="O24" i="19"/>
  <c r="K24" i="19"/>
  <c r="G24" i="19"/>
  <c r="C24" i="19"/>
  <c r="V24" i="19"/>
  <c r="Q24" i="19"/>
  <c r="L24" i="19"/>
  <c r="F24" i="19"/>
  <c r="T24" i="19"/>
  <c r="M24" i="19"/>
  <c r="E24" i="19"/>
  <c r="U24" i="19"/>
  <c r="J24" i="19"/>
  <c r="B24" i="19"/>
  <c r="R24" i="19"/>
  <c r="H24" i="19"/>
  <c r="P24" i="19"/>
  <c r="D24" i="19"/>
  <c r="I24" i="19"/>
  <c r="Y24" i="19"/>
  <c r="X24" i="19"/>
  <c r="N24" i="19"/>
  <c r="Y93" i="21"/>
  <c r="U93" i="21"/>
  <c r="Q93" i="21"/>
  <c r="M93" i="21"/>
  <c r="I93" i="21"/>
  <c r="E93" i="21"/>
  <c r="T93" i="21"/>
  <c r="O93" i="21"/>
  <c r="J93" i="21"/>
  <c r="D93" i="21"/>
  <c r="X93" i="21"/>
  <c r="R93" i="21"/>
  <c r="K93" i="21"/>
  <c r="C93" i="21"/>
  <c r="W93" i="21"/>
  <c r="P93" i="21"/>
  <c r="H93" i="21"/>
  <c r="B93" i="21"/>
  <c r="L93" i="21"/>
  <c r="V93" i="21"/>
  <c r="G93" i="21"/>
  <c r="S93" i="21"/>
  <c r="F93" i="21"/>
  <c r="N93" i="21"/>
  <c r="W59" i="25"/>
  <c r="S59" i="25"/>
  <c r="O59" i="25"/>
  <c r="K59" i="25"/>
  <c r="G59" i="25"/>
  <c r="C59" i="25"/>
  <c r="V59" i="25"/>
  <c r="Q59" i="25"/>
  <c r="L59" i="25"/>
  <c r="F59" i="25"/>
  <c r="U59" i="25"/>
  <c r="N59" i="25"/>
  <c r="H59" i="25"/>
  <c r="T59" i="25"/>
  <c r="J59" i="25"/>
  <c r="B59" i="25"/>
  <c r="Y59" i="25"/>
  <c r="M59" i="25"/>
  <c r="X59" i="25"/>
  <c r="I59" i="25"/>
  <c r="P59" i="25"/>
  <c r="E59" i="25"/>
  <c r="D59" i="25"/>
  <c r="R59" i="25"/>
  <c r="V406" i="28"/>
  <c r="R406" i="28"/>
  <c r="N406" i="28"/>
  <c r="J406" i="28"/>
  <c r="F406" i="28"/>
  <c r="B406" i="28"/>
  <c r="W406" i="28"/>
  <c r="Q406" i="28"/>
  <c r="L406" i="28"/>
  <c r="G406" i="28"/>
  <c r="U406" i="28"/>
  <c r="P406" i="28"/>
  <c r="K406" i="28"/>
  <c r="E406" i="28"/>
  <c r="X406" i="28"/>
  <c r="M406" i="28"/>
  <c r="C406" i="28"/>
  <c r="T406" i="28"/>
  <c r="I406" i="28"/>
  <c r="S406" i="28"/>
  <c r="H406" i="28"/>
  <c r="O406" i="28"/>
  <c r="D406" i="28"/>
  <c r="Y406" i="28"/>
  <c r="Y201" i="28"/>
  <c r="U201" i="28"/>
  <c r="Q201" i="28"/>
  <c r="M201" i="28"/>
  <c r="I201" i="28"/>
  <c r="E201" i="28"/>
  <c r="X201" i="28"/>
  <c r="S201" i="28"/>
  <c r="N201" i="28"/>
  <c r="H201" i="28"/>
  <c r="C201" i="28"/>
  <c r="V201" i="28"/>
  <c r="O201" i="28"/>
  <c r="G201" i="28"/>
  <c r="T201" i="28"/>
  <c r="K201" i="28"/>
  <c r="B201" i="28"/>
  <c r="L201" i="28"/>
  <c r="J201" i="28"/>
  <c r="P201" i="28"/>
  <c r="F201" i="28"/>
  <c r="W201" i="28"/>
  <c r="D201" i="28"/>
  <c r="R201" i="28"/>
  <c r="Y131" i="28"/>
  <c r="U131" i="28"/>
  <c r="Q131" i="28"/>
  <c r="M131" i="28"/>
  <c r="I131" i="28"/>
  <c r="E131" i="28"/>
  <c r="X131" i="28"/>
  <c r="S131" i="28"/>
  <c r="N131" i="28"/>
  <c r="H131" i="28"/>
  <c r="C131" i="28"/>
  <c r="W131" i="28"/>
  <c r="R131" i="28"/>
  <c r="L131" i="28"/>
  <c r="G131" i="28"/>
  <c r="B131" i="28"/>
  <c r="P131" i="28"/>
  <c r="F131" i="28"/>
  <c r="O131" i="28"/>
  <c r="D131" i="28"/>
  <c r="V131" i="28"/>
  <c r="K131" i="28"/>
  <c r="T131" i="28"/>
  <c r="J131" i="28"/>
  <c r="Y335" i="21"/>
  <c r="U335" i="21"/>
  <c r="Q335" i="21"/>
  <c r="M335" i="21"/>
  <c r="I335" i="21"/>
  <c r="E335" i="21"/>
  <c r="W335" i="21"/>
  <c r="R335" i="21"/>
  <c r="L335" i="21"/>
  <c r="G335" i="21"/>
  <c r="B335" i="21"/>
  <c r="S335" i="21"/>
  <c r="K335" i="21"/>
  <c r="D335" i="21"/>
  <c r="X335" i="21"/>
  <c r="P335" i="21"/>
  <c r="J335" i="21"/>
  <c r="C335" i="21"/>
  <c r="T335" i="21"/>
  <c r="F335" i="21"/>
  <c r="O335" i="21"/>
  <c r="N335" i="21"/>
  <c r="V335" i="21"/>
  <c r="H335" i="21"/>
  <c r="Y33" i="28"/>
  <c r="U33" i="28"/>
  <c r="Q33" i="28"/>
  <c r="M33" i="28"/>
  <c r="I33" i="28"/>
  <c r="E33" i="28"/>
  <c r="V33" i="28"/>
  <c r="P33" i="28"/>
  <c r="K33" i="28"/>
  <c r="F33" i="28"/>
  <c r="T33" i="28"/>
  <c r="O33" i="28"/>
  <c r="J33" i="28"/>
  <c r="D33" i="28"/>
  <c r="X33" i="28"/>
  <c r="N33" i="28"/>
  <c r="C33" i="28"/>
  <c r="W33" i="28"/>
  <c r="L33" i="28"/>
  <c r="B33" i="28"/>
  <c r="S33" i="28"/>
  <c r="H33" i="28"/>
  <c r="R33" i="28"/>
  <c r="G33" i="28"/>
  <c r="Y163" i="21"/>
  <c r="U163" i="21"/>
  <c r="Q163" i="21"/>
  <c r="M163" i="21"/>
  <c r="I163" i="21"/>
  <c r="E163" i="21"/>
  <c r="W163" i="21"/>
  <c r="R163" i="21"/>
  <c r="L163" i="21"/>
  <c r="G163" i="21"/>
  <c r="B163" i="21"/>
  <c r="S163" i="21"/>
  <c r="K163" i="21"/>
  <c r="D163" i="21"/>
  <c r="P163" i="21"/>
  <c r="H163" i="21"/>
  <c r="V163" i="21"/>
  <c r="J163" i="21"/>
  <c r="X163" i="21"/>
  <c r="F163" i="21"/>
  <c r="O163" i="21"/>
  <c r="N163" i="21"/>
  <c r="T163" i="21"/>
  <c r="C163" i="21"/>
  <c r="Y128" i="21"/>
  <c r="U128" i="21"/>
  <c r="Q128" i="21"/>
  <c r="M128" i="21"/>
  <c r="I128" i="21"/>
  <c r="E128" i="21"/>
  <c r="T128" i="21"/>
  <c r="O128" i="21"/>
  <c r="J128" i="21"/>
  <c r="D128" i="21"/>
  <c r="W128" i="21"/>
  <c r="P128" i="21"/>
  <c r="H128" i="21"/>
  <c r="B128" i="21"/>
  <c r="V128" i="21"/>
  <c r="N128" i="21"/>
  <c r="G128" i="21"/>
  <c r="R128" i="21"/>
  <c r="C128" i="21"/>
  <c r="L128" i="21"/>
  <c r="X128" i="21"/>
  <c r="K128" i="21"/>
  <c r="S128" i="21"/>
  <c r="F128" i="21"/>
  <c r="Y303" i="28"/>
  <c r="U303" i="28"/>
  <c r="Q303" i="28"/>
  <c r="M303" i="28"/>
  <c r="I303" i="28"/>
  <c r="E303" i="28"/>
  <c r="X303" i="28"/>
  <c r="S303" i="28"/>
  <c r="N303" i="28"/>
  <c r="H303" i="28"/>
  <c r="C303" i="28"/>
  <c r="W303" i="28"/>
  <c r="R303" i="28"/>
  <c r="L303" i="28"/>
  <c r="G303" i="28"/>
  <c r="B303" i="28"/>
  <c r="V303" i="28"/>
  <c r="P303" i="28"/>
  <c r="K303" i="28"/>
  <c r="F303" i="28"/>
  <c r="T303" i="28"/>
  <c r="O303" i="28"/>
  <c r="J303" i="28"/>
  <c r="D303" i="28"/>
  <c r="W130" i="25"/>
  <c r="S130" i="25"/>
  <c r="O130" i="25"/>
  <c r="K130" i="25"/>
  <c r="G130" i="25"/>
  <c r="C130" i="25"/>
  <c r="Y130" i="25"/>
  <c r="T130" i="25"/>
  <c r="N130" i="25"/>
  <c r="I130" i="25"/>
  <c r="D130" i="25"/>
  <c r="V130" i="25"/>
  <c r="P130" i="25"/>
  <c r="H130" i="25"/>
  <c r="Q130" i="25"/>
  <c r="F130" i="25"/>
  <c r="M130" i="25"/>
  <c r="B130" i="25"/>
  <c r="X130" i="25"/>
  <c r="L130" i="25"/>
  <c r="R130" i="25"/>
  <c r="J130" i="25"/>
  <c r="E130" i="25"/>
  <c r="U130" i="25"/>
  <c r="Y23" i="25"/>
  <c r="U23" i="25"/>
  <c r="Q23" i="25"/>
  <c r="M23" i="25"/>
  <c r="I23" i="25"/>
  <c r="E23" i="25"/>
  <c r="V23" i="25"/>
  <c r="P23" i="25"/>
  <c r="K23" i="25"/>
  <c r="F23" i="25"/>
  <c r="X23" i="25"/>
  <c r="R23" i="25"/>
  <c r="J23" i="25"/>
  <c r="C23" i="25"/>
  <c r="S23" i="25"/>
  <c r="H23" i="25"/>
  <c r="O23" i="25"/>
  <c r="G23" i="25"/>
  <c r="L23" i="25"/>
  <c r="W23" i="25"/>
  <c r="D23" i="25"/>
  <c r="T23" i="25"/>
  <c r="B23" i="25"/>
  <c r="N23" i="25"/>
  <c r="W95" i="25"/>
  <c r="S95" i="25"/>
  <c r="O95" i="25"/>
  <c r="K95" i="25"/>
  <c r="G95" i="25"/>
  <c r="C95" i="25"/>
  <c r="Y95" i="25"/>
  <c r="T95" i="25"/>
  <c r="N95" i="25"/>
  <c r="I95" i="25"/>
  <c r="D95" i="25"/>
  <c r="X95" i="25"/>
  <c r="Q95" i="25"/>
  <c r="J95" i="25"/>
  <c r="B95" i="25"/>
  <c r="P95" i="25"/>
  <c r="F95" i="25"/>
  <c r="M95" i="25"/>
  <c r="V95" i="25"/>
  <c r="L95" i="25"/>
  <c r="E95" i="25"/>
  <c r="U95" i="25"/>
  <c r="R95" i="25"/>
  <c r="H95" i="25"/>
  <c r="W60" i="19"/>
  <c r="S60" i="19"/>
  <c r="O60" i="19"/>
  <c r="K60" i="19"/>
  <c r="G60" i="19"/>
  <c r="C60" i="19"/>
  <c r="Y60" i="19"/>
  <c r="T60" i="19"/>
  <c r="N60" i="19"/>
  <c r="I60" i="19"/>
  <c r="D60" i="19"/>
  <c r="V60" i="19"/>
  <c r="P60" i="19"/>
  <c r="H60" i="19"/>
  <c r="Q60" i="19"/>
  <c r="F60" i="19"/>
  <c r="U60" i="19"/>
  <c r="J60" i="19"/>
  <c r="R60" i="19"/>
  <c r="E60" i="19"/>
  <c r="X60" i="19"/>
  <c r="M60" i="19"/>
  <c r="L60" i="19"/>
  <c r="B60" i="19"/>
  <c r="Y266" i="21"/>
  <c r="U266" i="21"/>
  <c r="Q266" i="21"/>
  <c r="M266" i="21"/>
  <c r="I266" i="21"/>
  <c r="E266" i="21"/>
  <c r="W266" i="21"/>
  <c r="R266" i="21"/>
  <c r="L266" i="21"/>
  <c r="G266" i="21"/>
  <c r="B266" i="21"/>
  <c r="V266" i="21"/>
  <c r="O266" i="21"/>
  <c r="H266" i="21"/>
  <c r="T266" i="21"/>
  <c r="N266" i="21"/>
  <c r="F266" i="21"/>
  <c r="X266" i="21"/>
  <c r="J266" i="21"/>
  <c r="S266" i="21"/>
  <c r="D266" i="21"/>
  <c r="P266" i="21"/>
  <c r="C266" i="21"/>
  <c r="K266" i="21"/>
  <c r="V440" i="28"/>
  <c r="R440" i="28"/>
  <c r="N440" i="28"/>
  <c r="J440" i="28"/>
  <c r="F440" i="28"/>
  <c r="B440" i="28"/>
  <c r="W440" i="28"/>
  <c r="Q440" i="28"/>
  <c r="L440" i="28"/>
  <c r="G440" i="28"/>
  <c r="U440" i="28"/>
  <c r="P440" i="28"/>
  <c r="K440" i="28"/>
  <c r="E440" i="28"/>
  <c r="S440" i="28"/>
  <c r="H440" i="28"/>
  <c r="Y440" i="28"/>
  <c r="O440" i="28"/>
  <c r="D440" i="28"/>
  <c r="X440" i="28"/>
  <c r="M440" i="28"/>
  <c r="C440" i="28"/>
  <c r="T440" i="28"/>
  <c r="I440" i="28"/>
  <c r="W235" i="28"/>
  <c r="S235" i="28"/>
  <c r="O235" i="28"/>
  <c r="K235" i="28"/>
  <c r="G235" i="28"/>
  <c r="C235" i="28"/>
  <c r="U235" i="28"/>
  <c r="P235" i="28"/>
  <c r="J235" i="28"/>
  <c r="E235" i="28"/>
  <c r="Y235" i="28"/>
  <c r="R235" i="28"/>
  <c r="L235" i="28"/>
  <c r="D235" i="28"/>
  <c r="V235" i="28"/>
  <c r="M235" i="28"/>
  <c r="B235" i="28"/>
  <c r="T235" i="28"/>
  <c r="H235" i="28"/>
  <c r="N235" i="28"/>
  <c r="I235" i="28"/>
  <c r="F235" i="28"/>
  <c r="X235" i="28"/>
  <c r="Q235" i="28"/>
  <c r="Y61" i="28"/>
  <c r="U61" i="28"/>
  <c r="Q61" i="28"/>
  <c r="M61" i="28"/>
  <c r="I61" i="28"/>
  <c r="E61" i="28"/>
  <c r="X61" i="28"/>
  <c r="S61" i="28"/>
  <c r="N61" i="28"/>
  <c r="H61" i="28"/>
  <c r="C61" i="28"/>
  <c r="W61" i="28"/>
  <c r="R61" i="28"/>
  <c r="L61" i="28"/>
  <c r="G61" i="28"/>
  <c r="B61" i="28"/>
  <c r="P61" i="28"/>
  <c r="F61" i="28"/>
  <c r="O61" i="28"/>
  <c r="D61" i="28"/>
  <c r="V61" i="28"/>
  <c r="K61" i="28"/>
  <c r="T61" i="28"/>
  <c r="J61" i="28"/>
  <c r="Y403" i="21"/>
  <c r="U403" i="21"/>
  <c r="Q403" i="21"/>
  <c r="M403" i="21"/>
  <c r="I403" i="21"/>
  <c r="E403" i="21"/>
  <c r="W403" i="21"/>
  <c r="R403" i="21"/>
  <c r="L403" i="21"/>
  <c r="G403" i="21"/>
  <c r="B403" i="21"/>
  <c r="V403" i="21"/>
  <c r="O403" i="21"/>
  <c r="H403" i="21"/>
  <c r="T403" i="21"/>
  <c r="N403" i="21"/>
  <c r="F403" i="21"/>
  <c r="P403" i="21"/>
  <c r="C403" i="21"/>
  <c r="K403" i="21"/>
  <c r="X403" i="21"/>
  <c r="J403" i="21"/>
  <c r="D403" i="21"/>
  <c r="S403" i="21"/>
  <c r="Y25" i="21"/>
  <c r="U25" i="21"/>
  <c r="Q25" i="21"/>
  <c r="M25" i="21"/>
  <c r="I25" i="21"/>
  <c r="E25" i="21"/>
  <c r="T25" i="21"/>
  <c r="O25" i="21"/>
  <c r="J25" i="21"/>
  <c r="D25" i="21"/>
  <c r="W25" i="21"/>
  <c r="P25" i="21"/>
  <c r="H25" i="21"/>
  <c r="B25" i="21"/>
  <c r="V25" i="21"/>
  <c r="N25" i="21"/>
  <c r="G25" i="21"/>
  <c r="X25" i="21"/>
  <c r="K25" i="21"/>
  <c r="S25" i="21"/>
  <c r="F25" i="21"/>
  <c r="R25" i="21"/>
  <c r="C25" i="21"/>
  <c r="L25" i="21"/>
  <c r="Y58" i="21"/>
  <c r="U58" i="21"/>
  <c r="Q58" i="21"/>
  <c r="M58" i="21"/>
  <c r="I58" i="21"/>
  <c r="E58" i="21"/>
  <c r="T58" i="21"/>
  <c r="O58" i="21"/>
  <c r="J58" i="21"/>
  <c r="D58" i="21"/>
  <c r="S58" i="21"/>
  <c r="L58" i="21"/>
  <c r="F58" i="21"/>
  <c r="X58" i="21"/>
  <c r="R58" i="21"/>
  <c r="K58" i="21"/>
  <c r="C58" i="21"/>
  <c r="V58" i="21"/>
  <c r="G58" i="21"/>
  <c r="P58" i="21"/>
  <c r="B58" i="21"/>
  <c r="N58" i="21"/>
  <c r="W58" i="21"/>
  <c r="H58" i="21"/>
  <c r="X95" i="19"/>
  <c r="T95" i="19"/>
  <c r="P95" i="19"/>
  <c r="L95" i="19"/>
  <c r="H95" i="19"/>
  <c r="D95" i="19"/>
  <c r="U95" i="19"/>
  <c r="O95" i="19"/>
  <c r="J95" i="19"/>
  <c r="E95" i="19"/>
  <c r="Y95" i="19"/>
  <c r="R95" i="19"/>
  <c r="K95" i="19"/>
  <c r="C95" i="19"/>
  <c r="S95" i="19"/>
  <c r="I95" i="19"/>
  <c r="Q95" i="19"/>
  <c r="F95" i="19"/>
  <c r="M95" i="19"/>
  <c r="W95" i="19"/>
  <c r="G95" i="19"/>
  <c r="N95" i="19"/>
  <c r="B95" i="19"/>
  <c r="V95" i="19"/>
  <c r="Y96" i="28"/>
  <c r="U96" i="28"/>
  <c r="Q96" i="28"/>
  <c r="M96" i="28"/>
  <c r="I96" i="28"/>
  <c r="E96" i="28"/>
  <c r="X96" i="28"/>
  <c r="S96" i="28"/>
  <c r="N96" i="28"/>
  <c r="H96" i="28"/>
  <c r="C96" i="28"/>
  <c r="W96" i="28"/>
  <c r="R96" i="28"/>
  <c r="L96" i="28"/>
  <c r="G96" i="28"/>
  <c r="B96" i="28"/>
  <c r="V96" i="28"/>
  <c r="K96" i="28"/>
  <c r="T96" i="28"/>
  <c r="J96" i="28"/>
  <c r="P96" i="28"/>
  <c r="F96" i="28"/>
  <c r="O96" i="28"/>
  <c r="D96" i="28"/>
  <c r="Y166" i="28"/>
  <c r="U166" i="28"/>
  <c r="Q166" i="28"/>
  <c r="M166" i="28"/>
  <c r="I166" i="28"/>
  <c r="E166" i="28"/>
  <c r="X166" i="28"/>
  <c r="S166" i="28"/>
  <c r="N166" i="28"/>
  <c r="H166" i="28"/>
  <c r="C166" i="28"/>
  <c r="W166" i="28"/>
  <c r="R166" i="28"/>
  <c r="L166" i="28"/>
  <c r="G166" i="28"/>
  <c r="B166" i="28"/>
  <c r="V166" i="28"/>
  <c r="K166" i="28"/>
  <c r="T166" i="28"/>
  <c r="J166" i="28"/>
  <c r="P166" i="28"/>
  <c r="F166" i="28"/>
  <c r="O166" i="28"/>
  <c r="D166" i="28"/>
  <c r="Y269" i="28"/>
  <c r="U269" i="28"/>
  <c r="Q269" i="28"/>
  <c r="M269" i="28"/>
  <c r="I269" i="28"/>
  <c r="E269" i="28"/>
  <c r="X269" i="28"/>
  <c r="S269" i="28"/>
  <c r="N269" i="28"/>
  <c r="H269" i="28"/>
  <c r="C269" i="28"/>
  <c r="W269" i="28"/>
  <c r="R269" i="28"/>
  <c r="L269" i="28"/>
  <c r="G269" i="28"/>
  <c r="B269" i="28"/>
  <c r="V269" i="28"/>
  <c r="K269" i="28"/>
  <c r="T269" i="28"/>
  <c r="J269" i="28"/>
  <c r="P269" i="28"/>
  <c r="F269" i="28"/>
  <c r="O269" i="28"/>
  <c r="D269" i="28"/>
  <c r="A131" i="25"/>
  <c r="Y369" i="21"/>
  <c r="U369" i="21"/>
  <c r="Q369" i="21"/>
  <c r="M369" i="21"/>
  <c r="I369" i="21"/>
  <c r="E369" i="21"/>
  <c r="W369" i="21"/>
  <c r="R369" i="21"/>
  <c r="L369" i="21"/>
  <c r="G369" i="21"/>
  <c r="B369" i="21"/>
  <c r="X369" i="21"/>
  <c r="P369" i="21"/>
  <c r="J369" i="21"/>
  <c r="C369" i="21"/>
  <c r="V369" i="21"/>
  <c r="O369" i="21"/>
  <c r="H369" i="21"/>
  <c r="K369" i="21"/>
  <c r="T369" i="21"/>
  <c r="F369" i="21"/>
  <c r="S369" i="21"/>
  <c r="D369" i="21"/>
  <c r="N369" i="21"/>
  <c r="W197" i="21"/>
  <c r="S197" i="21"/>
  <c r="O197" i="21"/>
  <c r="K197" i="21"/>
  <c r="G197" i="21"/>
  <c r="C197" i="21"/>
  <c r="Y197" i="21"/>
  <c r="T197" i="21"/>
  <c r="N197" i="21"/>
  <c r="I197" i="21"/>
  <c r="D197" i="21"/>
  <c r="X197" i="21"/>
  <c r="Q197" i="21"/>
  <c r="J197" i="21"/>
  <c r="B197" i="21"/>
  <c r="U197" i="21"/>
  <c r="L197" i="21"/>
  <c r="P197" i="21"/>
  <c r="E197" i="21"/>
  <c r="R197" i="21"/>
  <c r="H197" i="21"/>
  <c r="V197" i="21"/>
  <c r="F197" i="21"/>
  <c r="M197" i="21"/>
  <c r="A34" i="28"/>
  <c r="A336" i="21"/>
  <c r="A302" i="21"/>
  <c r="A404" i="21"/>
  <c r="A370" i="21"/>
  <c r="A304" i="28"/>
  <c r="A407" i="28"/>
  <c r="A167" i="28"/>
  <c r="A270" i="28"/>
  <c r="A132" i="28"/>
  <c r="A339" i="28"/>
  <c r="A97" i="28"/>
  <c r="A373" i="28"/>
  <c r="A236" i="28"/>
  <c r="A441" i="28"/>
  <c r="A202" i="28"/>
  <c r="A62" i="28"/>
  <c r="A233" i="21"/>
  <c r="A267" i="21"/>
  <c r="A198" i="21"/>
  <c r="A96" i="19"/>
  <c r="A61" i="19"/>
  <c r="A59" i="21"/>
  <c r="A129" i="21"/>
  <c r="A25" i="19"/>
  <c r="A26" i="21"/>
  <c r="A131" i="19"/>
  <c r="A60" i="25"/>
  <c r="A24" i="25"/>
  <c r="A164" i="21"/>
  <c r="A94" i="21"/>
  <c r="A96" i="25"/>
  <c r="W60" i="25" l="1"/>
  <c r="S60" i="25"/>
  <c r="O60" i="25"/>
  <c r="K60" i="25"/>
  <c r="G60" i="25"/>
  <c r="C60" i="25"/>
  <c r="Y60" i="25"/>
  <c r="T60" i="25"/>
  <c r="N60" i="25"/>
  <c r="I60" i="25"/>
  <c r="D60" i="25"/>
  <c r="R60" i="25"/>
  <c r="L60" i="25"/>
  <c r="E60" i="25"/>
  <c r="X60" i="25"/>
  <c r="P60" i="25"/>
  <c r="F60" i="25"/>
  <c r="M60" i="25"/>
  <c r="V60" i="25"/>
  <c r="J60" i="25"/>
  <c r="Q60" i="25"/>
  <c r="H60" i="25"/>
  <c r="B60" i="25"/>
  <c r="U60" i="25"/>
  <c r="W198" i="21"/>
  <c r="S198" i="21"/>
  <c r="O198" i="21"/>
  <c r="K198" i="21"/>
  <c r="G198" i="21"/>
  <c r="C198" i="21"/>
  <c r="V198" i="21"/>
  <c r="Q198" i="21"/>
  <c r="L198" i="21"/>
  <c r="F198" i="21"/>
  <c r="U198" i="21"/>
  <c r="N198" i="21"/>
  <c r="H198" i="21"/>
  <c r="Y198" i="21"/>
  <c r="P198" i="21"/>
  <c r="E198" i="21"/>
  <c r="R198" i="21"/>
  <c r="D198" i="21"/>
  <c r="J198" i="21"/>
  <c r="I198" i="21"/>
  <c r="B198" i="21"/>
  <c r="X198" i="21"/>
  <c r="T198" i="21"/>
  <c r="M198" i="21"/>
  <c r="Y97" i="28"/>
  <c r="U97" i="28"/>
  <c r="Q97" i="28"/>
  <c r="M97" i="28"/>
  <c r="I97" i="28"/>
  <c r="E97" i="28"/>
  <c r="V97" i="28"/>
  <c r="P97" i="28"/>
  <c r="K97" i="28"/>
  <c r="F97" i="28"/>
  <c r="T97" i="28"/>
  <c r="O97" i="28"/>
  <c r="J97" i="28"/>
  <c r="D97" i="28"/>
  <c r="S97" i="28"/>
  <c r="H97" i="28"/>
  <c r="R97" i="28"/>
  <c r="G97" i="28"/>
  <c r="X97" i="28"/>
  <c r="N97" i="28"/>
  <c r="C97" i="28"/>
  <c r="W97" i="28"/>
  <c r="L97" i="28"/>
  <c r="B97" i="28"/>
  <c r="Y404" i="21"/>
  <c r="U404" i="21"/>
  <c r="Q404" i="21"/>
  <c r="M404" i="21"/>
  <c r="I404" i="21"/>
  <c r="E404" i="21"/>
  <c r="T404" i="21"/>
  <c r="O404" i="21"/>
  <c r="J404" i="21"/>
  <c r="D404" i="21"/>
  <c r="S404" i="21"/>
  <c r="L404" i="21"/>
  <c r="F404" i="21"/>
  <c r="X404" i="21"/>
  <c r="R404" i="21"/>
  <c r="K404" i="21"/>
  <c r="C404" i="21"/>
  <c r="V404" i="21"/>
  <c r="G404" i="21"/>
  <c r="P404" i="21"/>
  <c r="B404" i="21"/>
  <c r="N404" i="21"/>
  <c r="W404" i="21"/>
  <c r="H404" i="21"/>
  <c r="W131" i="25"/>
  <c r="S131" i="25"/>
  <c r="O131" i="25"/>
  <c r="K131" i="25"/>
  <c r="G131" i="25"/>
  <c r="C131" i="25"/>
  <c r="V131" i="25"/>
  <c r="Q131" i="25"/>
  <c r="L131" i="25"/>
  <c r="F131" i="25"/>
  <c r="T131" i="25"/>
  <c r="M131" i="25"/>
  <c r="E131" i="25"/>
  <c r="U131" i="25"/>
  <c r="J131" i="25"/>
  <c r="B131" i="25"/>
  <c r="P131" i="25"/>
  <c r="D131" i="25"/>
  <c r="Y131" i="25"/>
  <c r="N131" i="25"/>
  <c r="R131" i="25"/>
  <c r="I131" i="25"/>
  <c r="H131" i="25"/>
  <c r="X131" i="25"/>
  <c r="Y164" i="21"/>
  <c r="U164" i="21"/>
  <c r="Q164" i="21"/>
  <c r="M164" i="21"/>
  <c r="I164" i="21"/>
  <c r="E164" i="21"/>
  <c r="T164" i="21"/>
  <c r="O164" i="21"/>
  <c r="J164" i="21"/>
  <c r="D164" i="21"/>
  <c r="W164" i="21"/>
  <c r="P164" i="21"/>
  <c r="H164" i="21"/>
  <c r="B164" i="21"/>
  <c r="V164" i="21"/>
  <c r="L164" i="21"/>
  <c r="C164" i="21"/>
  <c r="X164" i="21"/>
  <c r="K164" i="21"/>
  <c r="R164" i="21"/>
  <c r="N164" i="21"/>
  <c r="S164" i="21"/>
  <c r="G164" i="21"/>
  <c r="F164" i="21"/>
  <c r="Y26" i="21"/>
  <c r="U26" i="21"/>
  <c r="Q26" i="21"/>
  <c r="M26" i="21"/>
  <c r="I26" i="21"/>
  <c r="E26" i="21"/>
  <c r="W26" i="21"/>
  <c r="R26" i="21"/>
  <c r="L26" i="21"/>
  <c r="G26" i="21"/>
  <c r="B26" i="21"/>
  <c r="T26" i="21"/>
  <c r="N26" i="21"/>
  <c r="F26" i="21"/>
  <c r="S26" i="21"/>
  <c r="K26" i="21"/>
  <c r="D26" i="21"/>
  <c r="O26" i="21"/>
  <c r="X26" i="21"/>
  <c r="J26" i="21"/>
  <c r="V26" i="21"/>
  <c r="H26" i="21"/>
  <c r="P26" i="21"/>
  <c r="C26" i="21"/>
  <c r="W61" i="19"/>
  <c r="S61" i="19"/>
  <c r="O61" i="19"/>
  <c r="K61" i="19"/>
  <c r="G61" i="19"/>
  <c r="C61" i="19"/>
  <c r="V61" i="19"/>
  <c r="Q61" i="19"/>
  <c r="L61" i="19"/>
  <c r="F61" i="19"/>
  <c r="T61" i="19"/>
  <c r="M61" i="19"/>
  <c r="E61" i="19"/>
  <c r="U61" i="19"/>
  <c r="J61" i="19"/>
  <c r="B61" i="19"/>
  <c r="X61" i="19"/>
  <c r="I61" i="19"/>
  <c r="R61" i="19"/>
  <c r="H61" i="19"/>
  <c r="Y61" i="19"/>
  <c r="P61" i="19"/>
  <c r="N61" i="19"/>
  <c r="D61" i="19"/>
  <c r="Y233" i="21"/>
  <c r="U233" i="21"/>
  <c r="Q233" i="21"/>
  <c r="M233" i="21"/>
  <c r="I233" i="21"/>
  <c r="E233" i="21"/>
  <c r="T233" i="21"/>
  <c r="O233" i="21"/>
  <c r="J233" i="21"/>
  <c r="D233" i="21"/>
  <c r="V233" i="21"/>
  <c r="N233" i="21"/>
  <c r="G233" i="21"/>
  <c r="S233" i="21"/>
  <c r="L233" i="21"/>
  <c r="F233" i="21"/>
  <c r="W233" i="21"/>
  <c r="H233" i="21"/>
  <c r="R233" i="21"/>
  <c r="C233" i="21"/>
  <c r="P233" i="21"/>
  <c r="B233" i="21"/>
  <c r="X233" i="21"/>
  <c r="K233" i="21"/>
  <c r="W236" i="28"/>
  <c r="S236" i="28"/>
  <c r="O236" i="28"/>
  <c r="K236" i="28"/>
  <c r="G236" i="28"/>
  <c r="C236" i="28"/>
  <c r="X236" i="28"/>
  <c r="R236" i="28"/>
  <c r="M236" i="28"/>
  <c r="H236" i="28"/>
  <c r="B236" i="28"/>
  <c r="V236" i="28"/>
  <c r="P236" i="28"/>
  <c r="I236" i="28"/>
  <c r="Q236" i="28"/>
  <c r="F236" i="28"/>
  <c r="U236" i="28"/>
  <c r="J236" i="28"/>
  <c r="Y236" i="28"/>
  <c r="E236" i="28"/>
  <c r="L236" i="28"/>
  <c r="D236" i="28"/>
  <c r="N236" i="28"/>
  <c r="T236" i="28"/>
  <c r="Y132" i="28"/>
  <c r="U132" i="28"/>
  <c r="Q132" i="28"/>
  <c r="M132" i="28"/>
  <c r="I132" i="28"/>
  <c r="E132" i="28"/>
  <c r="V132" i="28"/>
  <c r="P132" i="28"/>
  <c r="K132" i="28"/>
  <c r="F132" i="28"/>
  <c r="T132" i="28"/>
  <c r="O132" i="28"/>
  <c r="J132" i="28"/>
  <c r="D132" i="28"/>
  <c r="X132" i="28"/>
  <c r="N132" i="28"/>
  <c r="C132" i="28"/>
  <c r="W132" i="28"/>
  <c r="L132" i="28"/>
  <c r="B132" i="28"/>
  <c r="S132" i="28"/>
  <c r="H132" i="28"/>
  <c r="R132" i="28"/>
  <c r="G132" i="28"/>
  <c r="Y304" i="28"/>
  <c r="U304" i="28"/>
  <c r="Q304" i="28"/>
  <c r="M304" i="28"/>
  <c r="I304" i="28"/>
  <c r="E304" i="28"/>
  <c r="V304" i="28"/>
  <c r="P304" i="28"/>
  <c r="K304" i="28"/>
  <c r="F304" i="28"/>
  <c r="T304" i="28"/>
  <c r="O304" i="28"/>
  <c r="J304" i="28"/>
  <c r="D304" i="28"/>
  <c r="X304" i="28"/>
  <c r="S304" i="28"/>
  <c r="N304" i="28"/>
  <c r="H304" i="28"/>
  <c r="C304" i="28"/>
  <c r="R304" i="28"/>
  <c r="L304" i="28"/>
  <c r="G304" i="28"/>
  <c r="W304" i="28"/>
  <c r="B304" i="28"/>
  <c r="Y336" i="21"/>
  <c r="U336" i="21"/>
  <c r="Q336" i="21"/>
  <c r="M336" i="21"/>
  <c r="I336" i="21"/>
  <c r="E336" i="21"/>
  <c r="T336" i="21"/>
  <c r="O336" i="21"/>
  <c r="J336" i="21"/>
  <c r="D336" i="21"/>
  <c r="W336" i="21"/>
  <c r="P336" i="21"/>
  <c r="H336" i="21"/>
  <c r="B336" i="21"/>
  <c r="V336" i="21"/>
  <c r="N336" i="21"/>
  <c r="G336" i="21"/>
  <c r="X336" i="21"/>
  <c r="K336" i="21"/>
  <c r="S336" i="21"/>
  <c r="F336" i="21"/>
  <c r="R336" i="21"/>
  <c r="C336" i="21"/>
  <c r="L336" i="21"/>
  <c r="Y24" i="25"/>
  <c r="U24" i="25"/>
  <c r="Q24" i="25"/>
  <c r="M24" i="25"/>
  <c r="I24" i="25"/>
  <c r="E24" i="25"/>
  <c r="X24" i="25"/>
  <c r="S24" i="25"/>
  <c r="N24" i="25"/>
  <c r="H24" i="25"/>
  <c r="C24" i="25"/>
  <c r="V24" i="25"/>
  <c r="O24" i="25"/>
  <c r="G24" i="25"/>
  <c r="W24" i="25"/>
  <c r="L24" i="25"/>
  <c r="D24" i="25"/>
  <c r="T24" i="25"/>
  <c r="K24" i="25"/>
  <c r="B24" i="25"/>
  <c r="F24" i="25"/>
  <c r="R24" i="25"/>
  <c r="P24" i="25"/>
  <c r="J24" i="25"/>
  <c r="W25" i="19"/>
  <c r="S25" i="19"/>
  <c r="O25" i="19"/>
  <c r="K25" i="19"/>
  <c r="G25" i="19"/>
  <c r="C25" i="19"/>
  <c r="Y25" i="19"/>
  <c r="T25" i="19"/>
  <c r="N25" i="19"/>
  <c r="I25" i="19"/>
  <c r="D25" i="19"/>
  <c r="X25" i="19"/>
  <c r="Q25" i="19"/>
  <c r="J25" i="19"/>
  <c r="B25" i="19"/>
  <c r="P25" i="19"/>
  <c r="F25" i="19"/>
  <c r="U25" i="19"/>
  <c r="H25" i="19"/>
  <c r="R25" i="19"/>
  <c r="E25" i="19"/>
  <c r="L25" i="19"/>
  <c r="V25" i="19"/>
  <c r="M25" i="19"/>
  <c r="X96" i="19"/>
  <c r="T96" i="19"/>
  <c r="P96" i="19"/>
  <c r="L96" i="19"/>
  <c r="H96" i="19"/>
  <c r="D96" i="19"/>
  <c r="W96" i="19"/>
  <c r="R96" i="19"/>
  <c r="M96" i="19"/>
  <c r="G96" i="19"/>
  <c r="B96" i="19"/>
  <c r="V96" i="19"/>
  <c r="O96" i="19"/>
  <c r="I96" i="19"/>
  <c r="Y96" i="19"/>
  <c r="N96" i="19"/>
  <c r="E96" i="19"/>
  <c r="S96" i="19"/>
  <c r="F96" i="19"/>
  <c r="U96" i="19"/>
  <c r="C96" i="19"/>
  <c r="Q96" i="19"/>
  <c r="K96" i="19"/>
  <c r="J96" i="19"/>
  <c r="Y62" i="28"/>
  <c r="U62" i="28"/>
  <c r="Q62" i="28"/>
  <c r="M62" i="28"/>
  <c r="I62" i="28"/>
  <c r="E62" i="28"/>
  <c r="V62" i="28"/>
  <c r="P62" i="28"/>
  <c r="K62" i="28"/>
  <c r="F62" i="28"/>
  <c r="T62" i="28"/>
  <c r="O62" i="28"/>
  <c r="J62" i="28"/>
  <c r="D62" i="28"/>
  <c r="X62" i="28"/>
  <c r="N62" i="28"/>
  <c r="C62" i="28"/>
  <c r="W62" i="28"/>
  <c r="L62" i="28"/>
  <c r="B62" i="28"/>
  <c r="S62" i="28"/>
  <c r="H62" i="28"/>
  <c r="R62" i="28"/>
  <c r="G62" i="28"/>
  <c r="V373" i="28"/>
  <c r="R373" i="28"/>
  <c r="N373" i="28"/>
  <c r="J373" i="28"/>
  <c r="F373" i="28"/>
  <c r="B373" i="28"/>
  <c r="Y373" i="28"/>
  <c r="T373" i="28"/>
  <c r="O373" i="28"/>
  <c r="I373" i="28"/>
  <c r="D373" i="28"/>
  <c r="X373" i="28"/>
  <c r="S373" i="28"/>
  <c r="M373" i="28"/>
  <c r="H373" i="28"/>
  <c r="C373" i="28"/>
  <c r="P373" i="28"/>
  <c r="E373" i="28"/>
  <c r="W373" i="28"/>
  <c r="L373" i="28"/>
  <c r="U373" i="28"/>
  <c r="K373" i="28"/>
  <c r="Q373" i="28"/>
  <c r="G373" i="28"/>
  <c r="Y270" i="28"/>
  <c r="U270" i="28"/>
  <c r="Q270" i="28"/>
  <c r="M270" i="28"/>
  <c r="I270" i="28"/>
  <c r="E270" i="28"/>
  <c r="V270" i="28"/>
  <c r="P270" i="28"/>
  <c r="K270" i="28"/>
  <c r="F270" i="28"/>
  <c r="T270" i="28"/>
  <c r="O270" i="28"/>
  <c r="J270" i="28"/>
  <c r="D270" i="28"/>
  <c r="S270" i="28"/>
  <c r="H270" i="28"/>
  <c r="R270" i="28"/>
  <c r="G270" i="28"/>
  <c r="X270" i="28"/>
  <c r="N270" i="28"/>
  <c r="C270" i="28"/>
  <c r="W270" i="28"/>
  <c r="L270" i="28"/>
  <c r="B270" i="28"/>
  <c r="Y370" i="21"/>
  <c r="U370" i="21"/>
  <c r="Q370" i="21"/>
  <c r="M370" i="21"/>
  <c r="I370" i="21"/>
  <c r="E370" i="21"/>
  <c r="T370" i="21"/>
  <c r="O370" i="21"/>
  <c r="J370" i="21"/>
  <c r="D370" i="21"/>
  <c r="V370" i="21"/>
  <c r="N370" i="21"/>
  <c r="G370" i="21"/>
  <c r="S370" i="21"/>
  <c r="L370" i="21"/>
  <c r="F370" i="21"/>
  <c r="P370" i="21"/>
  <c r="B370" i="21"/>
  <c r="X370" i="21"/>
  <c r="K370" i="21"/>
  <c r="W370" i="21"/>
  <c r="H370" i="21"/>
  <c r="R370" i="21"/>
  <c r="C370" i="21"/>
  <c r="A132" i="25"/>
  <c r="A133" i="25" s="1"/>
  <c r="W96" i="25"/>
  <c r="S96" i="25"/>
  <c r="O96" i="25"/>
  <c r="K96" i="25"/>
  <c r="G96" i="25"/>
  <c r="C96" i="25"/>
  <c r="V96" i="25"/>
  <c r="Q96" i="25"/>
  <c r="L96" i="25"/>
  <c r="F96" i="25"/>
  <c r="U96" i="25"/>
  <c r="N96" i="25"/>
  <c r="H96" i="25"/>
  <c r="T96" i="25"/>
  <c r="J96" i="25"/>
  <c r="B96" i="25"/>
  <c r="P96" i="25"/>
  <c r="D96" i="25"/>
  <c r="Y96" i="25"/>
  <c r="M96" i="25"/>
  <c r="E96" i="25"/>
  <c r="X96" i="25"/>
  <c r="R96" i="25"/>
  <c r="I96" i="25"/>
  <c r="Y129" i="21"/>
  <c r="U129" i="21"/>
  <c r="Q129" i="21"/>
  <c r="M129" i="21"/>
  <c r="I129" i="21"/>
  <c r="E129" i="21"/>
  <c r="W129" i="21"/>
  <c r="R129" i="21"/>
  <c r="L129" i="21"/>
  <c r="G129" i="21"/>
  <c r="B129" i="21"/>
  <c r="T129" i="21"/>
  <c r="N129" i="21"/>
  <c r="F129" i="21"/>
  <c r="S129" i="21"/>
  <c r="K129" i="21"/>
  <c r="D129" i="21"/>
  <c r="V129" i="21"/>
  <c r="H129" i="21"/>
  <c r="P129" i="21"/>
  <c r="C129" i="21"/>
  <c r="O129" i="21"/>
  <c r="J129" i="21"/>
  <c r="X129" i="21"/>
  <c r="Y202" i="28"/>
  <c r="U202" i="28"/>
  <c r="Q202" i="28"/>
  <c r="M202" i="28"/>
  <c r="I202" i="28"/>
  <c r="E202" i="28"/>
  <c r="V202" i="28"/>
  <c r="P202" i="28"/>
  <c r="K202" i="28"/>
  <c r="F202" i="28"/>
  <c r="S202" i="28"/>
  <c r="L202" i="28"/>
  <c r="D202" i="28"/>
  <c r="X202" i="28"/>
  <c r="O202" i="28"/>
  <c r="G202" i="28"/>
  <c r="N202" i="28"/>
  <c r="B202" i="28"/>
  <c r="T202" i="28"/>
  <c r="C202" i="28"/>
  <c r="J202" i="28"/>
  <c r="R202" i="28"/>
  <c r="W202" i="28"/>
  <c r="H202" i="28"/>
  <c r="Y167" i="28"/>
  <c r="U167" i="28"/>
  <c r="Q167" i="28"/>
  <c r="M167" i="28"/>
  <c r="I167" i="28"/>
  <c r="E167" i="28"/>
  <c r="V167" i="28"/>
  <c r="P167" i="28"/>
  <c r="K167" i="28"/>
  <c r="F167" i="28"/>
  <c r="T167" i="28"/>
  <c r="O167" i="28"/>
  <c r="J167" i="28"/>
  <c r="D167" i="28"/>
  <c r="S167" i="28"/>
  <c r="H167" i="28"/>
  <c r="R167" i="28"/>
  <c r="G167" i="28"/>
  <c r="X167" i="28"/>
  <c r="N167" i="28"/>
  <c r="C167" i="28"/>
  <c r="W167" i="28"/>
  <c r="L167" i="28"/>
  <c r="B167" i="28"/>
  <c r="Y34" i="28"/>
  <c r="U34" i="28"/>
  <c r="Q34" i="28"/>
  <c r="M34" i="28"/>
  <c r="I34" i="28"/>
  <c r="E34" i="28"/>
  <c r="X34" i="28"/>
  <c r="S34" i="28"/>
  <c r="N34" i="28"/>
  <c r="H34" i="28"/>
  <c r="C34" i="28"/>
  <c r="W34" i="28"/>
  <c r="R34" i="28"/>
  <c r="L34" i="28"/>
  <c r="G34" i="28"/>
  <c r="B34" i="28"/>
  <c r="V34" i="28"/>
  <c r="K34" i="28"/>
  <c r="T34" i="28"/>
  <c r="J34" i="28"/>
  <c r="P34" i="28"/>
  <c r="F34" i="28"/>
  <c r="O34" i="28"/>
  <c r="D34" i="28"/>
  <c r="Y94" i="21"/>
  <c r="U94" i="21"/>
  <c r="Q94" i="21"/>
  <c r="M94" i="21"/>
  <c r="I94" i="21"/>
  <c r="E94" i="21"/>
  <c r="W94" i="21"/>
  <c r="R94" i="21"/>
  <c r="L94" i="21"/>
  <c r="G94" i="21"/>
  <c r="B94" i="21"/>
  <c r="V94" i="21"/>
  <c r="O94" i="21"/>
  <c r="H94" i="21"/>
  <c r="T94" i="21"/>
  <c r="N94" i="21"/>
  <c r="F94" i="21"/>
  <c r="P94" i="21"/>
  <c r="C94" i="21"/>
  <c r="K94" i="21"/>
  <c r="X94" i="21"/>
  <c r="J94" i="21"/>
  <c r="S94" i="21"/>
  <c r="D94" i="21"/>
  <c r="W131" i="19"/>
  <c r="S131" i="19"/>
  <c r="O131" i="19"/>
  <c r="K131" i="19"/>
  <c r="G131" i="19"/>
  <c r="C131" i="19"/>
  <c r="U131" i="19"/>
  <c r="P131" i="19"/>
  <c r="J131" i="19"/>
  <c r="E131" i="19"/>
  <c r="V131" i="19"/>
  <c r="N131" i="19"/>
  <c r="H131" i="19"/>
  <c r="T131" i="19"/>
  <c r="L131" i="19"/>
  <c r="B131" i="19"/>
  <c r="X131" i="19"/>
  <c r="I131" i="19"/>
  <c r="M131" i="19"/>
  <c r="F131" i="19"/>
  <c r="Y131" i="19"/>
  <c r="D131" i="19"/>
  <c r="R131" i="19"/>
  <c r="Q131" i="19"/>
  <c r="Y59" i="21"/>
  <c r="U59" i="21"/>
  <c r="Q59" i="21"/>
  <c r="M59" i="21"/>
  <c r="I59" i="21"/>
  <c r="E59" i="21"/>
  <c r="W59" i="21"/>
  <c r="R59" i="21"/>
  <c r="L59" i="21"/>
  <c r="G59" i="21"/>
  <c r="B59" i="21"/>
  <c r="X59" i="21"/>
  <c r="P59" i="21"/>
  <c r="J59" i="21"/>
  <c r="C59" i="21"/>
  <c r="V59" i="21"/>
  <c r="O59" i="21"/>
  <c r="H59" i="21"/>
  <c r="K59" i="21"/>
  <c r="T59" i="21"/>
  <c r="F59" i="21"/>
  <c r="S59" i="21"/>
  <c r="D59" i="21"/>
  <c r="N59" i="21"/>
  <c r="Y267" i="21"/>
  <c r="U267" i="21"/>
  <c r="Q267" i="21"/>
  <c r="M267" i="21"/>
  <c r="I267" i="21"/>
  <c r="E267" i="21"/>
  <c r="T267" i="21"/>
  <c r="O267" i="21"/>
  <c r="J267" i="21"/>
  <c r="D267" i="21"/>
  <c r="S267" i="21"/>
  <c r="L267" i="21"/>
  <c r="F267" i="21"/>
  <c r="X267" i="21"/>
  <c r="R267" i="21"/>
  <c r="K267" i="21"/>
  <c r="C267" i="21"/>
  <c r="N267" i="21"/>
  <c r="W267" i="21"/>
  <c r="H267" i="21"/>
  <c r="V267" i="21"/>
  <c r="G267" i="21"/>
  <c r="P267" i="21"/>
  <c r="B267" i="21"/>
  <c r="V441" i="28"/>
  <c r="R441" i="28"/>
  <c r="N441" i="28"/>
  <c r="J441" i="28"/>
  <c r="F441" i="28"/>
  <c r="B441" i="28"/>
  <c r="Y441" i="28"/>
  <c r="T441" i="28"/>
  <c r="O441" i="28"/>
  <c r="I441" i="28"/>
  <c r="D441" i="28"/>
  <c r="X441" i="28"/>
  <c r="S441" i="28"/>
  <c r="M441" i="28"/>
  <c r="H441" i="28"/>
  <c r="C441" i="28"/>
  <c r="P441" i="28"/>
  <c r="E441" i="28"/>
  <c r="W441" i="28"/>
  <c r="L441" i="28"/>
  <c r="U441" i="28"/>
  <c r="K441" i="28"/>
  <c r="Q441" i="28"/>
  <c r="G441" i="28"/>
  <c r="Y339" i="28"/>
  <c r="U339" i="28"/>
  <c r="Q339" i="28"/>
  <c r="M339" i="28"/>
  <c r="I339" i="28"/>
  <c r="E339" i="28"/>
  <c r="V339" i="28"/>
  <c r="P339" i="28"/>
  <c r="K339" i="28"/>
  <c r="F339" i="28"/>
  <c r="T339" i="28"/>
  <c r="O339" i="28"/>
  <c r="J339" i="28"/>
  <c r="D339" i="28"/>
  <c r="X339" i="28"/>
  <c r="S339" i="28"/>
  <c r="N339" i="28"/>
  <c r="H339" i="28"/>
  <c r="C339" i="28"/>
  <c r="W339" i="28"/>
  <c r="B339" i="28"/>
  <c r="R339" i="28"/>
  <c r="L339" i="28"/>
  <c r="G339" i="28"/>
  <c r="V407" i="28"/>
  <c r="R407" i="28"/>
  <c r="N407" i="28"/>
  <c r="J407" i="28"/>
  <c r="F407" i="28"/>
  <c r="B407" i="28"/>
  <c r="Y407" i="28"/>
  <c r="T407" i="28"/>
  <c r="O407" i="28"/>
  <c r="I407" i="28"/>
  <c r="D407" i="28"/>
  <c r="X407" i="28"/>
  <c r="S407" i="28"/>
  <c r="M407" i="28"/>
  <c r="H407" i="28"/>
  <c r="C407" i="28"/>
  <c r="U407" i="28"/>
  <c r="K407" i="28"/>
  <c r="Q407" i="28"/>
  <c r="G407" i="28"/>
  <c r="P407" i="28"/>
  <c r="E407" i="28"/>
  <c r="W407" i="28"/>
  <c r="L407" i="28"/>
  <c r="Y302" i="21"/>
  <c r="U302" i="21"/>
  <c r="Q302" i="21"/>
  <c r="M302" i="21"/>
  <c r="I302" i="21"/>
  <c r="E302" i="21"/>
  <c r="T302" i="21"/>
  <c r="O302" i="21"/>
  <c r="J302" i="21"/>
  <c r="D302" i="21"/>
  <c r="X302" i="21"/>
  <c r="R302" i="21"/>
  <c r="K302" i="21"/>
  <c r="C302" i="21"/>
  <c r="W302" i="21"/>
  <c r="P302" i="21"/>
  <c r="H302" i="21"/>
  <c r="B302" i="21"/>
  <c r="S302" i="21"/>
  <c r="F302" i="21"/>
  <c r="N302" i="21"/>
  <c r="L302" i="21"/>
  <c r="V302" i="21"/>
  <c r="G302" i="21"/>
  <c r="A35" i="28"/>
  <c r="A371" i="21"/>
  <c r="A405" i="21"/>
  <c r="A303" i="21"/>
  <c r="A337" i="21"/>
  <c r="A237" i="28"/>
  <c r="A374" i="28"/>
  <c r="A271" i="28"/>
  <c r="A203" i="28"/>
  <c r="A63" i="28"/>
  <c r="A133" i="28"/>
  <c r="A168" i="28"/>
  <c r="A408" i="28"/>
  <c r="A442" i="28"/>
  <c r="A98" i="28"/>
  <c r="A340" i="28"/>
  <c r="A305" i="28"/>
  <c r="A268" i="21"/>
  <c r="A234" i="21"/>
  <c r="A199" i="21"/>
  <c r="A97" i="19"/>
  <c r="A62" i="19"/>
  <c r="A25" i="25"/>
  <c r="A61" i="25"/>
  <c r="A132" i="19"/>
  <c r="A130" i="21"/>
  <c r="A60" i="21"/>
  <c r="A97" i="25"/>
  <c r="A95" i="21"/>
  <c r="A165" i="21"/>
  <c r="A27" i="21"/>
  <c r="A26" i="19"/>
  <c r="W133" i="25" l="1"/>
  <c r="S133" i="25"/>
  <c r="O133" i="25"/>
  <c r="K133" i="25"/>
  <c r="G133" i="25"/>
  <c r="C133" i="25"/>
  <c r="V133" i="25"/>
  <c r="Q133" i="25"/>
  <c r="L133" i="25"/>
  <c r="F133" i="25"/>
  <c r="U133" i="25"/>
  <c r="N133" i="25"/>
  <c r="H133" i="25"/>
  <c r="T133" i="25"/>
  <c r="J133" i="25"/>
  <c r="B133" i="25"/>
  <c r="R133" i="25"/>
  <c r="E133" i="25"/>
  <c r="P133" i="25"/>
  <c r="D133" i="25"/>
  <c r="X133" i="25"/>
  <c r="M133" i="25"/>
  <c r="I133" i="25"/>
  <c r="Y133" i="25"/>
  <c r="W61" i="25"/>
  <c r="S61" i="25"/>
  <c r="O61" i="25"/>
  <c r="K61" i="25"/>
  <c r="G61" i="25"/>
  <c r="C61" i="25"/>
  <c r="V61" i="25"/>
  <c r="Q61" i="25"/>
  <c r="L61" i="25"/>
  <c r="F61" i="25"/>
  <c r="X61" i="25"/>
  <c r="P61" i="25"/>
  <c r="I61" i="25"/>
  <c r="B61" i="25"/>
  <c r="T61" i="25"/>
  <c r="J61" i="25"/>
  <c r="N61" i="25"/>
  <c r="D61" i="25"/>
  <c r="Y61" i="25"/>
  <c r="M61" i="25"/>
  <c r="R61" i="25"/>
  <c r="H61" i="25"/>
  <c r="E61" i="25"/>
  <c r="U61" i="25"/>
  <c r="W199" i="21"/>
  <c r="S199" i="21"/>
  <c r="O199" i="21"/>
  <c r="K199" i="21"/>
  <c r="G199" i="21"/>
  <c r="C199" i="21"/>
  <c r="Y199" i="21"/>
  <c r="T199" i="21"/>
  <c r="N199" i="21"/>
  <c r="I199" i="21"/>
  <c r="D199" i="21"/>
  <c r="R199" i="21"/>
  <c r="L199" i="21"/>
  <c r="E199" i="21"/>
  <c r="U199" i="21"/>
  <c r="J199" i="21"/>
  <c r="Q199" i="21"/>
  <c r="F199" i="21"/>
  <c r="V199" i="21"/>
  <c r="B199" i="21"/>
  <c r="H199" i="21"/>
  <c r="M199" i="21"/>
  <c r="P199" i="21"/>
  <c r="X199" i="21"/>
  <c r="Y340" i="28"/>
  <c r="U340" i="28"/>
  <c r="Q340" i="28"/>
  <c r="M340" i="28"/>
  <c r="I340" i="28"/>
  <c r="E340" i="28"/>
  <c r="X340" i="28"/>
  <c r="S340" i="28"/>
  <c r="N340" i="28"/>
  <c r="H340" i="28"/>
  <c r="C340" i="28"/>
  <c r="W340" i="28"/>
  <c r="R340" i="28"/>
  <c r="L340" i="28"/>
  <c r="G340" i="28"/>
  <c r="B340" i="28"/>
  <c r="V340" i="28"/>
  <c r="P340" i="28"/>
  <c r="K340" i="28"/>
  <c r="F340" i="28"/>
  <c r="T340" i="28"/>
  <c r="O340" i="28"/>
  <c r="J340" i="28"/>
  <c r="D340" i="28"/>
  <c r="Y168" i="28"/>
  <c r="U168" i="28"/>
  <c r="Q168" i="28"/>
  <c r="M168" i="28"/>
  <c r="I168" i="28"/>
  <c r="E168" i="28"/>
  <c r="X168" i="28"/>
  <c r="S168" i="28"/>
  <c r="N168" i="28"/>
  <c r="H168" i="28"/>
  <c r="C168" i="28"/>
  <c r="W168" i="28"/>
  <c r="R168" i="28"/>
  <c r="L168" i="28"/>
  <c r="G168" i="28"/>
  <c r="B168" i="28"/>
  <c r="P168" i="28"/>
  <c r="F168" i="28"/>
  <c r="O168" i="28"/>
  <c r="D168" i="28"/>
  <c r="V168" i="28"/>
  <c r="K168" i="28"/>
  <c r="T168" i="28"/>
  <c r="J168" i="28"/>
  <c r="Y271" i="28"/>
  <c r="U271" i="28"/>
  <c r="Q271" i="28"/>
  <c r="M271" i="28"/>
  <c r="I271" i="28"/>
  <c r="E271" i="28"/>
  <c r="X271" i="28"/>
  <c r="S271" i="28"/>
  <c r="N271" i="28"/>
  <c r="H271" i="28"/>
  <c r="C271" i="28"/>
  <c r="W271" i="28"/>
  <c r="R271" i="28"/>
  <c r="L271" i="28"/>
  <c r="G271" i="28"/>
  <c r="B271" i="28"/>
  <c r="P271" i="28"/>
  <c r="F271" i="28"/>
  <c r="O271" i="28"/>
  <c r="D271" i="28"/>
  <c r="V271" i="28"/>
  <c r="K271" i="28"/>
  <c r="T271" i="28"/>
  <c r="J271" i="28"/>
  <c r="Y303" i="21"/>
  <c r="U303" i="21"/>
  <c r="Q303" i="21"/>
  <c r="M303" i="21"/>
  <c r="I303" i="21"/>
  <c r="E303" i="21"/>
  <c r="W303" i="21"/>
  <c r="R303" i="21"/>
  <c r="L303" i="21"/>
  <c r="G303" i="21"/>
  <c r="B303" i="21"/>
  <c r="V303" i="21"/>
  <c r="O303" i="21"/>
  <c r="H303" i="21"/>
  <c r="T303" i="21"/>
  <c r="N303" i="21"/>
  <c r="F303" i="21"/>
  <c r="X303" i="21"/>
  <c r="J303" i="21"/>
  <c r="S303" i="21"/>
  <c r="D303" i="21"/>
  <c r="P303" i="21"/>
  <c r="C303" i="21"/>
  <c r="K303" i="21"/>
  <c r="Y35" i="28"/>
  <c r="U35" i="28"/>
  <c r="Q35" i="28"/>
  <c r="M35" i="28"/>
  <c r="I35" i="28"/>
  <c r="E35" i="28"/>
  <c r="V35" i="28"/>
  <c r="P35" i="28"/>
  <c r="K35" i="28"/>
  <c r="F35" i="28"/>
  <c r="T35" i="28"/>
  <c r="O35" i="28"/>
  <c r="J35" i="28"/>
  <c r="D35" i="28"/>
  <c r="S35" i="28"/>
  <c r="H35" i="28"/>
  <c r="R35" i="28"/>
  <c r="G35" i="28"/>
  <c r="X35" i="28"/>
  <c r="N35" i="28"/>
  <c r="C35" i="28"/>
  <c r="W35" i="28"/>
  <c r="L35" i="28"/>
  <c r="B35" i="28"/>
  <c r="Y60" i="21"/>
  <c r="U60" i="21"/>
  <c r="Q60" i="21"/>
  <c r="M60" i="21"/>
  <c r="I60" i="21"/>
  <c r="E60" i="21"/>
  <c r="T60" i="21"/>
  <c r="O60" i="21"/>
  <c r="J60" i="21"/>
  <c r="D60" i="21"/>
  <c r="V60" i="21"/>
  <c r="N60" i="21"/>
  <c r="G60" i="21"/>
  <c r="S60" i="21"/>
  <c r="L60" i="21"/>
  <c r="F60" i="21"/>
  <c r="P60" i="21"/>
  <c r="B60" i="21"/>
  <c r="X60" i="21"/>
  <c r="K60" i="21"/>
  <c r="W60" i="21"/>
  <c r="H60" i="21"/>
  <c r="C60" i="21"/>
  <c r="R60" i="21"/>
  <c r="Y25" i="25"/>
  <c r="U25" i="25"/>
  <c r="Q25" i="25"/>
  <c r="M25" i="25"/>
  <c r="I25" i="25"/>
  <c r="E25" i="25"/>
  <c r="V25" i="25"/>
  <c r="P25" i="25"/>
  <c r="K25" i="25"/>
  <c r="F25" i="25"/>
  <c r="S25" i="25"/>
  <c r="L25" i="25"/>
  <c r="D25" i="25"/>
  <c r="R25" i="25"/>
  <c r="H25" i="25"/>
  <c r="X25" i="25"/>
  <c r="O25" i="25"/>
  <c r="G25" i="25"/>
  <c r="T25" i="25"/>
  <c r="B25" i="25"/>
  <c r="N25" i="25"/>
  <c r="J25" i="25"/>
  <c r="W25" i="25"/>
  <c r="C25" i="25"/>
  <c r="Y234" i="21"/>
  <c r="U234" i="21"/>
  <c r="Q234" i="21"/>
  <c r="M234" i="21"/>
  <c r="I234" i="21"/>
  <c r="E234" i="21"/>
  <c r="W234" i="21"/>
  <c r="R234" i="21"/>
  <c r="L234" i="21"/>
  <c r="G234" i="21"/>
  <c r="B234" i="21"/>
  <c r="S234" i="21"/>
  <c r="K234" i="21"/>
  <c r="D234" i="21"/>
  <c r="X234" i="21"/>
  <c r="P234" i="21"/>
  <c r="J234" i="21"/>
  <c r="C234" i="21"/>
  <c r="N234" i="21"/>
  <c r="V234" i="21"/>
  <c r="H234" i="21"/>
  <c r="T234" i="21"/>
  <c r="F234" i="21"/>
  <c r="O234" i="21"/>
  <c r="Y98" i="28"/>
  <c r="U98" i="28"/>
  <c r="Q98" i="28"/>
  <c r="M98" i="28"/>
  <c r="I98" i="28"/>
  <c r="E98" i="28"/>
  <c r="X98" i="28"/>
  <c r="S98" i="28"/>
  <c r="N98" i="28"/>
  <c r="H98" i="28"/>
  <c r="C98" i="28"/>
  <c r="W98" i="28"/>
  <c r="R98" i="28"/>
  <c r="L98" i="28"/>
  <c r="G98" i="28"/>
  <c r="B98" i="28"/>
  <c r="P98" i="28"/>
  <c r="F98" i="28"/>
  <c r="O98" i="28"/>
  <c r="D98" i="28"/>
  <c r="V98" i="28"/>
  <c r="K98" i="28"/>
  <c r="T98" i="28"/>
  <c r="J98" i="28"/>
  <c r="Y133" i="28"/>
  <c r="U133" i="28"/>
  <c r="Q133" i="28"/>
  <c r="M133" i="28"/>
  <c r="I133" i="28"/>
  <c r="E133" i="28"/>
  <c r="X133" i="28"/>
  <c r="S133" i="28"/>
  <c r="N133" i="28"/>
  <c r="H133" i="28"/>
  <c r="C133" i="28"/>
  <c r="W133" i="28"/>
  <c r="R133" i="28"/>
  <c r="L133" i="28"/>
  <c r="G133" i="28"/>
  <c r="B133" i="28"/>
  <c r="V133" i="28"/>
  <c r="K133" i="28"/>
  <c r="T133" i="28"/>
  <c r="J133" i="28"/>
  <c r="P133" i="28"/>
  <c r="F133" i="28"/>
  <c r="O133" i="28"/>
  <c r="D133" i="28"/>
  <c r="V374" i="28"/>
  <c r="R374" i="28"/>
  <c r="N374" i="28"/>
  <c r="J374" i="28"/>
  <c r="F374" i="28"/>
  <c r="B374" i="28"/>
  <c r="W374" i="28"/>
  <c r="Q374" i="28"/>
  <c r="L374" i="28"/>
  <c r="G374" i="28"/>
  <c r="U374" i="28"/>
  <c r="P374" i="28"/>
  <c r="K374" i="28"/>
  <c r="E374" i="28"/>
  <c r="X374" i="28"/>
  <c r="M374" i="28"/>
  <c r="C374" i="28"/>
  <c r="T374" i="28"/>
  <c r="I374" i="28"/>
  <c r="S374" i="28"/>
  <c r="H374" i="28"/>
  <c r="D374" i="28"/>
  <c r="Y374" i="28"/>
  <c r="O374" i="28"/>
  <c r="Y405" i="21"/>
  <c r="U405" i="21"/>
  <c r="Q405" i="21"/>
  <c r="M405" i="21"/>
  <c r="I405" i="21"/>
  <c r="E405" i="21"/>
  <c r="W405" i="21"/>
  <c r="R405" i="21"/>
  <c r="L405" i="21"/>
  <c r="G405" i="21"/>
  <c r="B405" i="21"/>
  <c r="X405" i="21"/>
  <c r="P405" i="21"/>
  <c r="J405" i="21"/>
  <c r="C405" i="21"/>
  <c r="V405" i="21"/>
  <c r="O405" i="21"/>
  <c r="H405" i="21"/>
  <c r="K405" i="21"/>
  <c r="T405" i="21"/>
  <c r="F405" i="21"/>
  <c r="S405" i="21"/>
  <c r="D405" i="21"/>
  <c r="N405" i="21"/>
  <c r="Y165" i="21"/>
  <c r="U165" i="21"/>
  <c r="Q165" i="21"/>
  <c r="M165" i="21"/>
  <c r="I165" i="21"/>
  <c r="E165" i="21"/>
  <c r="W165" i="21"/>
  <c r="R165" i="21"/>
  <c r="L165" i="21"/>
  <c r="G165" i="21"/>
  <c r="B165" i="21"/>
  <c r="T165" i="21"/>
  <c r="N165" i="21"/>
  <c r="F165" i="21"/>
  <c r="P165" i="21"/>
  <c r="H165" i="21"/>
  <c r="X165" i="21"/>
  <c r="K165" i="21"/>
  <c r="J165" i="21"/>
  <c r="O165" i="21"/>
  <c r="V165" i="21"/>
  <c r="S165" i="21"/>
  <c r="C165" i="21"/>
  <c r="D165" i="21"/>
  <c r="Y130" i="21"/>
  <c r="U130" i="21"/>
  <c r="Q130" i="21"/>
  <c r="M130" i="21"/>
  <c r="I130" i="21"/>
  <c r="E130" i="21"/>
  <c r="T130" i="21"/>
  <c r="O130" i="21"/>
  <c r="J130" i="21"/>
  <c r="D130" i="21"/>
  <c r="X130" i="21"/>
  <c r="R130" i="21"/>
  <c r="K130" i="21"/>
  <c r="C130" i="21"/>
  <c r="W130" i="21"/>
  <c r="P130" i="21"/>
  <c r="H130" i="21"/>
  <c r="B130" i="21"/>
  <c r="L130" i="21"/>
  <c r="V130" i="21"/>
  <c r="G130" i="21"/>
  <c r="S130" i="21"/>
  <c r="F130" i="21"/>
  <c r="N130" i="21"/>
  <c r="W62" i="19"/>
  <c r="S62" i="19"/>
  <c r="O62" i="19"/>
  <c r="K62" i="19"/>
  <c r="G62" i="19"/>
  <c r="C62" i="19"/>
  <c r="Y62" i="19"/>
  <c r="T62" i="19"/>
  <c r="N62" i="19"/>
  <c r="I62" i="19"/>
  <c r="D62" i="19"/>
  <c r="X62" i="19"/>
  <c r="Q62" i="19"/>
  <c r="J62" i="19"/>
  <c r="B62" i="19"/>
  <c r="P62" i="19"/>
  <c r="F62" i="19"/>
  <c r="V62" i="19"/>
  <c r="L62" i="19"/>
  <c r="U62" i="19"/>
  <c r="H62" i="19"/>
  <c r="R62" i="19"/>
  <c r="M62" i="19"/>
  <c r="E62" i="19"/>
  <c r="Y268" i="21"/>
  <c r="U268" i="21"/>
  <c r="Q268" i="21"/>
  <c r="M268" i="21"/>
  <c r="I268" i="21"/>
  <c r="E268" i="21"/>
  <c r="W268" i="21"/>
  <c r="R268" i="21"/>
  <c r="L268" i="21"/>
  <c r="G268" i="21"/>
  <c r="B268" i="21"/>
  <c r="X268" i="21"/>
  <c r="P268" i="21"/>
  <c r="J268" i="21"/>
  <c r="C268" i="21"/>
  <c r="V268" i="21"/>
  <c r="O268" i="21"/>
  <c r="H268" i="21"/>
  <c r="S268" i="21"/>
  <c r="D268" i="21"/>
  <c r="N268" i="21"/>
  <c r="K268" i="21"/>
  <c r="T268" i="21"/>
  <c r="F268" i="21"/>
  <c r="V442" i="28"/>
  <c r="R442" i="28"/>
  <c r="N442" i="28"/>
  <c r="J442" i="28"/>
  <c r="F442" i="28"/>
  <c r="B442" i="28"/>
  <c r="W442" i="28"/>
  <c r="Q442" i="28"/>
  <c r="L442" i="28"/>
  <c r="G442" i="28"/>
  <c r="U442" i="28"/>
  <c r="P442" i="28"/>
  <c r="K442" i="28"/>
  <c r="E442" i="28"/>
  <c r="X442" i="28"/>
  <c r="M442" i="28"/>
  <c r="C442" i="28"/>
  <c r="T442" i="28"/>
  <c r="I442" i="28"/>
  <c r="S442" i="28"/>
  <c r="H442" i="28"/>
  <c r="O442" i="28"/>
  <c r="D442" i="28"/>
  <c r="Y442" i="28"/>
  <c r="Y63" i="28"/>
  <c r="U63" i="28"/>
  <c r="Q63" i="28"/>
  <c r="M63" i="28"/>
  <c r="I63" i="28"/>
  <c r="E63" i="28"/>
  <c r="X63" i="28"/>
  <c r="S63" i="28"/>
  <c r="N63" i="28"/>
  <c r="H63" i="28"/>
  <c r="C63" i="28"/>
  <c r="W63" i="28"/>
  <c r="R63" i="28"/>
  <c r="L63" i="28"/>
  <c r="G63" i="28"/>
  <c r="B63" i="28"/>
  <c r="V63" i="28"/>
  <c r="K63" i="28"/>
  <c r="T63" i="28"/>
  <c r="J63" i="28"/>
  <c r="P63" i="28"/>
  <c r="F63" i="28"/>
  <c r="O63" i="28"/>
  <c r="D63" i="28"/>
  <c r="W237" i="28"/>
  <c r="S237" i="28"/>
  <c r="O237" i="28"/>
  <c r="K237" i="28"/>
  <c r="G237" i="28"/>
  <c r="C237" i="28"/>
  <c r="U237" i="28"/>
  <c r="P237" i="28"/>
  <c r="J237" i="28"/>
  <c r="E237" i="28"/>
  <c r="T237" i="28"/>
  <c r="M237" i="28"/>
  <c r="F237" i="28"/>
  <c r="V237" i="28"/>
  <c r="L237" i="28"/>
  <c r="B237" i="28"/>
  <c r="X237" i="28"/>
  <c r="I237" i="28"/>
  <c r="Q237" i="28"/>
  <c r="H237" i="28"/>
  <c r="Y237" i="28"/>
  <c r="D237" i="28"/>
  <c r="R237" i="28"/>
  <c r="N237" i="28"/>
  <c r="Y371" i="21"/>
  <c r="U371" i="21"/>
  <c r="Q371" i="21"/>
  <c r="M371" i="21"/>
  <c r="I371" i="21"/>
  <c r="E371" i="21"/>
  <c r="W371" i="21"/>
  <c r="R371" i="21"/>
  <c r="L371" i="21"/>
  <c r="G371" i="21"/>
  <c r="B371" i="21"/>
  <c r="S371" i="21"/>
  <c r="K371" i="21"/>
  <c r="D371" i="21"/>
  <c r="X371" i="21"/>
  <c r="P371" i="21"/>
  <c r="J371" i="21"/>
  <c r="C371" i="21"/>
  <c r="T371" i="21"/>
  <c r="F371" i="21"/>
  <c r="O371" i="21"/>
  <c r="N371" i="21"/>
  <c r="V371" i="21"/>
  <c r="H371" i="21"/>
  <c r="Y95" i="21"/>
  <c r="U95" i="21"/>
  <c r="Q95" i="21"/>
  <c r="M95" i="21"/>
  <c r="I95" i="21"/>
  <c r="E95" i="21"/>
  <c r="T95" i="21"/>
  <c r="O95" i="21"/>
  <c r="J95" i="21"/>
  <c r="D95" i="21"/>
  <c r="S95" i="21"/>
  <c r="L95" i="21"/>
  <c r="F95" i="21"/>
  <c r="X95" i="21"/>
  <c r="R95" i="21"/>
  <c r="K95" i="21"/>
  <c r="C95" i="21"/>
  <c r="V95" i="21"/>
  <c r="G95" i="21"/>
  <c r="P95" i="21"/>
  <c r="B95" i="21"/>
  <c r="N95" i="21"/>
  <c r="W95" i="21"/>
  <c r="H95" i="21"/>
  <c r="W132" i="19"/>
  <c r="S132" i="19"/>
  <c r="O132" i="19"/>
  <c r="K132" i="19"/>
  <c r="G132" i="19"/>
  <c r="C132" i="19"/>
  <c r="X132" i="19"/>
  <c r="R132" i="19"/>
  <c r="M132" i="19"/>
  <c r="H132" i="19"/>
  <c r="B132" i="19"/>
  <c r="T132" i="19"/>
  <c r="L132" i="19"/>
  <c r="E132" i="19"/>
  <c r="Y132" i="19"/>
  <c r="P132" i="19"/>
  <c r="F132" i="19"/>
  <c r="V132" i="19"/>
  <c r="J132" i="19"/>
  <c r="U132" i="19"/>
  <c r="D132" i="19"/>
  <c r="I132" i="19"/>
  <c r="N132" i="19"/>
  <c r="Q132" i="19"/>
  <c r="X97" i="19"/>
  <c r="T97" i="19"/>
  <c r="P97" i="19"/>
  <c r="L97" i="19"/>
  <c r="H97" i="19"/>
  <c r="D97" i="19"/>
  <c r="U97" i="19"/>
  <c r="O97" i="19"/>
  <c r="J97" i="19"/>
  <c r="E97" i="19"/>
  <c r="S97" i="19"/>
  <c r="M97" i="19"/>
  <c r="F97" i="19"/>
  <c r="R97" i="19"/>
  <c r="I97" i="19"/>
  <c r="V97" i="19"/>
  <c r="G97" i="19"/>
  <c r="N97" i="19"/>
  <c r="Y97" i="19"/>
  <c r="K97" i="19"/>
  <c r="B97" i="19"/>
  <c r="W97" i="19"/>
  <c r="Q97" i="19"/>
  <c r="C97" i="19"/>
  <c r="Y305" i="28"/>
  <c r="U305" i="28"/>
  <c r="Q305" i="28"/>
  <c r="M305" i="28"/>
  <c r="I305" i="28"/>
  <c r="E305" i="28"/>
  <c r="X305" i="28"/>
  <c r="S305" i="28"/>
  <c r="N305" i="28"/>
  <c r="H305" i="28"/>
  <c r="C305" i="28"/>
  <c r="W305" i="28"/>
  <c r="R305" i="28"/>
  <c r="L305" i="28"/>
  <c r="G305" i="28"/>
  <c r="B305" i="28"/>
  <c r="V305" i="28"/>
  <c r="P305" i="28"/>
  <c r="K305" i="28"/>
  <c r="F305" i="28"/>
  <c r="O305" i="28"/>
  <c r="J305" i="28"/>
  <c r="D305" i="28"/>
  <c r="T305" i="28"/>
  <c r="V408" i="28"/>
  <c r="R408" i="28"/>
  <c r="N408" i="28"/>
  <c r="J408" i="28"/>
  <c r="F408" i="28"/>
  <c r="B408" i="28"/>
  <c r="W408" i="28"/>
  <c r="Q408" i="28"/>
  <c r="L408" i="28"/>
  <c r="G408" i="28"/>
  <c r="U408" i="28"/>
  <c r="P408" i="28"/>
  <c r="K408" i="28"/>
  <c r="E408" i="28"/>
  <c r="S408" i="28"/>
  <c r="H408" i="28"/>
  <c r="Y408" i="28"/>
  <c r="O408" i="28"/>
  <c r="D408" i="28"/>
  <c r="X408" i="28"/>
  <c r="M408" i="28"/>
  <c r="C408" i="28"/>
  <c r="I408" i="28"/>
  <c r="T408" i="28"/>
  <c r="Y203" i="28"/>
  <c r="U203" i="28"/>
  <c r="Q203" i="28"/>
  <c r="M203" i="28"/>
  <c r="I203" i="28"/>
  <c r="E203" i="28"/>
  <c r="X203" i="28"/>
  <c r="S203" i="28"/>
  <c r="N203" i="28"/>
  <c r="H203" i="28"/>
  <c r="C203" i="28"/>
  <c r="W203" i="28"/>
  <c r="P203" i="28"/>
  <c r="J203" i="28"/>
  <c r="B203" i="28"/>
  <c r="T203" i="28"/>
  <c r="K203" i="28"/>
  <c r="O203" i="28"/>
  <c r="D203" i="28"/>
  <c r="L203" i="28"/>
  <c r="G203" i="28"/>
  <c r="V203" i="28"/>
  <c r="R203" i="28"/>
  <c r="F203" i="28"/>
  <c r="Y337" i="21"/>
  <c r="U337" i="21"/>
  <c r="Q337" i="21"/>
  <c r="M337" i="21"/>
  <c r="I337" i="21"/>
  <c r="E337" i="21"/>
  <c r="W337" i="21"/>
  <c r="R337" i="21"/>
  <c r="L337" i="21"/>
  <c r="G337" i="21"/>
  <c r="B337" i="21"/>
  <c r="T337" i="21"/>
  <c r="N337" i="21"/>
  <c r="F337" i="21"/>
  <c r="S337" i="21"/>
  <c r="K337" i="21"/>
  <c r="D337" i="21"/>
  <c r="O337" i="21"/>
  <c r="X337" i="21"/>
  <c r="J337" i="21"/>
  <c r="V337" i="21"/>
  <c r="H337" i="21"/>
  <c r="P337" i="21"/>
  <c r="C337" i="21"/>
  <c r="W26" i="19"/>
  <c r="S26" i="19"/>
  <c r="O26" i="19"/>
  <c r="K26" i="19"/>
  <c r="G26" i="19"/>
  <c r="C26" i="19"/>
  <c r="V26" i="19"/>
  <c r="Q26" i="19"/>
  <c r="L26" i="19"/>
  <c r="F26" i="19"/>
  <c r="U26" i="19"/>
  <c r="N26" i="19"/>
  <c r="H26" i="19"/>
  <c r="T26" i="19"/>
  <c r="J26" i="19"/>
  <c r="B26" i="19"/>
  <c r="X26" i="19"/>
  <c r="I26" i="19"/>
  <c r="R26" i="19"/>
  <c r="E26" i="19"/>
  <c r="M26" i="19"/>
  <c r="D26" i="19"/>
  <c r="Y26" i="19"/>
  <c r="P26" i="19"/>
  <c r="W97" i="25"/>
  <c r="S97" i="25"/>
  <c r="O97" i="25"/>
  <c r="K97" i="25"/>
  <c r="G97" i="25"/>
  <c r="C97" i="25"/>
  <c r="Y97" i="25"/>
  <c r="T97" i="25"/>
  <c r="N97" i="25"/>
  <c r="I97" i="25"/>
  <c r="D97" i="25"/>
  <c r="R97" i="25"/>
  <c r="L97" i="25"/>
  <c r="E97" i="25"/>
  <c r="X97" i="25"/>
  <c r="P97" i="25"/>
  <c r="F97" i="25"/>
  <c r="Q97" i="25"/>
  <c r="B97" i="25"/>
  <c r="M97" i="25"/>
  <c r="H97" i="25"/>
  <c r="V97" i="25"/>
  <c r="U97" i="25"/>
  <c r="J97" i="25"/>
  <c r="Y27" i="21"/>
  <c r="U27" i="21"/>
  <c r="Q27" i="21"/>
  <c r="M27" i="21"/>
  <c r="I27" i="21"/>
  <c r="E27" i="21"/>
  <c r="T27" i="21"/>
  <c r="O27" i="21"/>
  <c r="J27" i="21"/>
  <c r="D27" i="21"/>
  <c r="X27" i="21"/>
  <c r="R27" i="21"/>
  <c r="K27" i="21"/>
  <c r="C27" i="21"/>
  <c r="W27" i="21"/>
  <c r="P27" i="21"/>
  <c r="H27" i="21"/>
  <c r="B27" i="21"/>
  <c r="S27" i="21"/>
  <c r="F27" i="21"/>
  <c r="N27" i="21"/>
  <c r="L27" i="21"/>
  <c r="V27" i="21"/>
  <c r="G27" i="21"/>
  <c r="W132" i="25"/>
  <c r="S132" i="25"/>
  <c r="O132" i="25"/>
  <c r="K132" i="25"/>
  <c r="G132" i="25"/>
  <c r="C132" i="25"/>
  <c r="Y132" i="25"/>
  <c r="T132" i="25"/>
  <c r="N132" i="25"/>
  <c r="I132" i="25"/>
  <c r="D132" i="25"/>
  <c r="X132" i="25"/>
  <c r="Q132" i="25"/>
  <c r="J132" i="25"/>
  <c r="B132" i="25"/>
  <c r="P132" i="25"/>
  <c r="F132" i="25"/>
  <c r="R132" i="25"/>
  <c r="E132" i="25"/>
  <c r="M132" i="25"/>
  <c r="U132" i="25"/>
  <c r="L132" i="25"/>
  <c r="H132" i="25"/>
  <c r="V132" i="25"/>
  <c r="A36" i="28"/>
  <c r="A134" i="25"/>
  <c r="A338" i="21"/>
  <c r="A406" i="21"/>
  <c r="A304" i="21"/>
  <c r="A372" i="21"/>
  <c r="A341" i="28"/>
  <c r="A443" i="28"/>
  <c r="A134" i="28"/>
  <c r="A409" i="28"/>
  <c r="A64" i="28"/>
  <c r="A204" i="28"/>
  <c r="A375" i="28"/>
  <c r="A238" i="28"/>
  <c r="A306" i="28"/>
  <c r="A99" i="28"/>
  <c r="A272" i="28"/>
  <c r="A169" i="28"/>
  <c r="A235" i="21"/>
  <c r="A269" i="21"/>
  <c r="A200" i="21"/>
  <c r="A98" i="19"/>
  <c r="A63" i="19"/>
  <c r="A28" i="21"/>
  <c r="A98" i="25"/>
  <c r="A62" i="25"/>
  <c r="A166" i="21"/>
  <c r="A96" i="21"/>
  <c r="A131" i="21"/>
  <c r="A133" i="19"/>
  <c r="A27" i="19"/>
  <c r="A61" i="21"/>
  <c r="A26" i="25"/>
  <c r="Y26" i="25" l="1"/>
  <c r="U26" i="25"/>
  <c r="Q26" i="25"/>
  <c r="M26" i="25"/>
  <c r="I26" i="25"/>
  <c r="E26" i="25"/>
  <c r="X26" i="25"/>
  <c r="S26" i="25"/>
  <c r="N26" i="25"/>
  <c r="H26" i="25"/>
  <c r="C26" i="25"/>
  <c r="W26" i="25"/>
  <c r="P26" i="25"/>
  <c r="J26" i="25"/>
  <c r="B26" i="25"/>
  <c r="V26" i="25"/>
  <c r="L26" i="25"/>
  <c r="D26" i="25"/>
  <c r="T26" i="25"/>
  <c r="K26" i="25"/>
  <c r="O26" i="25"/>
  <c r="G26" i="25"/>
  <c r="F26" i="25"/>
  <c r="R26" i="25"/>
  <c r="W133" i="19"/>
  <c r="S133" i="19"/>
  <c r="O133" i="19"/>
  <c r="K133" i="19"/>
  <c r="G133" i="19"/>
  <c r="C133" i="19"/>
  <c r="U133" i="19"/>
  <c r="P133" i="19"/>
  <c r="J133" i="19"/>
  <c r="E133" i="19"/>
  <c r="X133" i="19"/>
  <c r="Q133" i="19"/>
  <c r="I133" i="19"/>
  <c r="B133" i="19"/>
  <c r="T133" i="19"/>
  <c r="L133" i="19"/>
  <c r="Y133" i="19"/>
  <c r="M133" i="19"/>
  <c r="N133" i="19"/>
  <c r="F133" i="19"/>
  <c r="V133" i="19"/>
  <c r="D133" i="19"/>
  <c r="R133" i="19"/>
  <c r="H133" i="19"/>
  <c r="W62" i="25"/>
  <c r="S62" i="25"/>
  <c r="O62" i="25"/>
  <c r="K62" i="25"/>
  <c r="G62" i="25"/>
  <c r="C62" i="25"/>
  <c r="Y62" i="25"/>
  <c r="T62" i="25"/>
  <c r="N62" i="25"/>
  <c r="I62" i="25"/>
  <c r="D62" i="25"/>
  <c r="U62" i="25"/>
  <c r="M62" i="25"/>
  <c r="F62" i="25"/>
  <c r="X62" i="25"/>
  <c r="P62" i="25"/>
  <c r="E62" i="25"/>
  <c r="Q62" i="25"/>
  <c r="B62" i="25"/>
  <c r="L62" i="25"/>
  <c r="R62" i="25"/>
  <c r="J62" i="25"/>
  <c r="H62" i="25"/>
  <c r="V62" i="25"/>
  <c r="X98" i="19"/>
  <c r="T98" i="19"/>
  <c r="P98" i="19"/>
  <c r="L98" i="19"/>
  <c r="H98" i="19"/>
  <c r="D98" i="19"/>
  <c r="W98" i="19"/>
  <c r="R98" i="19"/>
  <c r="M98" i="19"/>
  <c r="G98" i="19"/>
  <c r="B98" i="19"/>
  <c r="Y98" i="19"/>
  <c r="Q98" i="19"/>
  <c r="J98" i="19"/>
  <c r="C98" i="19"/>
  <c r="V98" i="19"/>
  <c r="N98" i="19"/>
  <c r="E98" i="19"/>
  <c r="U98" i="19"/>
  <c r="I98" i="19"/>
  <c r="F98" i="19"/>
  <c r="S98" i="19"/>
  <c r="K98" i="19"/>
  <c r="O98" i="19"/>
  <c r="Y169" i="28"/>
  <c r="U169" i="28"/>
  <c r="Q169" i="28"/>
  <c r="M169" i="28"/>
  <c r="I169" i="28"/>
  <c r="E169" i="28"/>
  <c r="V169" i="28"/>
  <c r="P169" i="28"/>
  <c r="K169" i="28"/>
  <c r="F169" i="28"/>
  <c r="T169" i="28"/>
  <c r="O169" i="28"/>
  <c r="J169" i="28"/>
  <c r="D169" i="28"/>
  <c r="X169" i="28"/>
  <c r="N169" i="28"/>
  <c r="C169" i="28"/>
  <c r="W169" i="28"/>
  <c r="L169" i="28"/>
  <c r="B169" i="28"/>
  <c r="S169" i="28"/>
  <c r="H169" i="28"/>
  <c r="R169" i="28"/>
  <c r="G169" i="28"/>
  <c r="W238" i="28"/>
  <c r="S238" i="28"/>
  <c r="O238" i="28"/>
  <c r="K238" i="28"/>
  <c r="G238" i="28"/>
  <c r="C238" i="28"/>
  <c r="X238" i="28"/>
  <c r="R238" i="28"/>
  <c r="M238" i="28"/>
  <c r="H238" i="28"/>
  <c r="B238" i="28"/>
  <c r="Y238" i="28"/>
  <c r="Q238" i="28"/>
  <c r="J238" i="28"/>
  <c r="D238" i="28"/>
  <c r="P238" i="28"/>
  <c r="F238" i="28"/>
  <c r="V238" i="28"/>
  <c r="L238" i="28"/>
  <c r="I238" i="28"/>
  <c r="E238" i="28"/>
  <c r="U238" i="28"/>
  <c r="N238" i="28"/>
  <c r="T238" i="28"/>
  <c r="V409" i="28"/>
  <c r="R409" i="28"/>
  <c r="N409" i="28"/>
  <c r="J409" i="28"/>
  <c r="F409" i="28"/>
  <c r="B409" i="28"/>
  <c r="Y409" i="28"/>
  <c r="T409" i="28"/>
  <c r="O409" i="28"/>
  <c r="I409" i="28"/>
  <c r="D409" i="28"/>
  <c r="X409" i="28"/>
  <c r="S409" i="28"/>
  <c r="M409" i="28"/>
  <c r="H409" i="28"/>
  <c r="C409" i="28"/>
  <c r="P409" i="28"/>
  <c r="E409" i="28"/>
  <c r="W409" i="28"/>
  <c r="L409" i="28"/>
  <c r="U409" i="28"/>
  <c r="K409" i="28"/>
  <c r="Q409" i="28"/>
  <c r="G409" i="28"/>
  <c r="Y372" i="21"/>
  <c r="U372" i="21"/>
  <c r="Q372" i="21"/>
  <c r="M372" i="21"/>
  <c r="I372" i="21"/>
  <c r="E372" i="21"/>
  <c r="T372" i="21"/>
  <c r="O372" i="21"/>
  <c r="J372" i="21"/>
  <c r="D372" i="21"/>
  <c r="W372" i="21"/>
  <c r="P372" i="21"/>
  <c r="H372" i="21"/>
  <c r="B372" i="21"/>
  <c r="V372" i="21"/>
  <c r="N372" i="21"/>
  <c r="G372" i="21"/>
  <c r="X372" i="21"/>
  <c r="K372" i="21"/>
  <c r="S372" i="21"/>
  <c r="F372" i="21"/>
  <c r="R372" i="21"/>
  <c r="C372" i="21"/>
  <c r="L372" i="21"/>
  <c r="W134" i="25"/>
  <c r="S134" i="25"/>
  <c r="O134" i="25"/>
  <c r="K134" i="25"/>
  <c r="G134" i="25"/>
  <c r="C134" i="25"/>
  <c r="Y134" i="25"/>
  <c r="T134" i="25"/>
  <c r="N134" i="25"/>
  <c r="I134" i="25"/>
  <c r="D134" i="25"/>
  <c r="R134" i="25"/>
  <c r="L134" i="25"/>
  <c r="E134" i="25"/>
  <c r="X134" i="25"/>
  <c r="P134" i="25"/>
  <c r="F134" i="25"/>
  <c r="U134" i="25"/>
  <c r="H134" i="25"/>
  <c r="Q134" i="25"/>
  <c r="B134" i="25"/>
  <c r="V134" i="25"/>
  <c r="M134" i="25"/>
  <c r="J134" i="25"/>
  <c r="Y61" i="21"/>
  <c r="U61" i="21"/>
  <c r="Q61" i="21"/>
  <c r="M61" i="21"/>
  <c r="I61" i="21"/>
  <c r="E61" i="21"/>
  <c r="W61" i="21"/>
  <c r="R61" i="21"/>
  <c r="L61" i="21"/>
  <c r="G61" i="21"/>
  <c r="B61" i="21"/>
  <c r="S61" i="21"/>
  <c r="K61" i="21"/>
  <c r="D61" i="21"/>
  <c r="X61" i="21"/>
  <c r="P61" i="21"/>
  <c r="J61" i="21"/>
  <c r="C61" i="21"/>
  <c r="T61" i="21"/>
  <c r="F61" i="21"/>
  <c r="O61" i="21"/>
  <c r="N61" i="21"/>
  <c r="V61" i="21"/>
  <c r="H61" i="21"/>
  <c r="W98" i="25"/>
  <c r="S98" i="25"/>
  <c r="O98" i="25"/>
  <c r="K98" i="25"/>
  <c r="G98" i="25"/>
  <c r="C98" i="25"/>
  <c r="V98" i="25"/>
  <c r="Q98" i="25"/>
  <c r="L98" i="25"/>
  <c r="F98" i="25"/>
  <c r="X98" i="25"/>
  <c r="P98" i="25"/>
  <c r="I98" i="25"/>
  <c r="B98" i="25"/>
  <c r="T98" i="25"/>
  <c r="J98" i="25"/>
  <c r="R98" i="25"/>
  <c r="E98" i="25"/>
  <c r="N98" i="25"/>
  <c r="D98" i="25"/>
  <c r="H98" i="25"/>
  <c r="Y98" i="25"/>
  <c r="U98" i="25"/>
  <c r="M98" i="25"/>
  <c r="Y272" i="28"/>
  <c r="U272" i="28"/>
  <c r="Q272" i="28"/>
  <c r="M272" i="28"/>
  <c r="I272" i="28"/>
  <c r="E272" i="28"/>
  <c r="V272" i="28"/>
  <c r="P272" i="28"/>
  <c r="K272" i="28"/>
  <c r="F272" i="28"/>
  <c r="T272" i="28"/>
  <c r="O272" i="28"/>
  <c r="J272" i="28"/>
  <c r="D272" i="28"/>
  <c r="X272" i="28"/>
  <c r="N272" i="28"/>
  <c r="C272" i="28"/>
  <c r="W272" i="28"/>
  <c r="L272" i="28"/>
  <c r="B272" i="28"/>
  <c r="S272" i="28"/>
  <c r="H272" i="28"/>
  <c r="R272" i="28"/>
  <c r="G272" i="28"/>
  <c r="V375" i="28"/>
  <c r="R375" i="28"/>
  <c r="N375" i="28"/>
  <c r="J375" i="28"/>
  <c r="F375" i="28"/>
  <c r="B375" i="28"/>
  <c r="Y375" i="28"/>
  <c r="T375" i="28"/>
  <c r="O375" i="28"/>
  <c r="I375" i="28"/>
  <c r="D375" i="28"/>
  <c r="X375" i="28"/>
  <c r="S375" i="28"/>
  <c r="M375" i="28"/>
  <c r="H375" i="28"/>
  <c r="C375" i="28"/>
  <c r="U375" i="28"/>
  <c r="K375" i="28"/>
  <c r="Q375" i="28"/>
  <c r="G375" i="28"/>
  <c r="P375" i="28"/>
  <c r="E375" i="28"/>
  <c r="W375" i="28"/>
  <c r="L375" i="28"/>
  <c r="Y134" i="28"/>
  <c r="U134" i="28"/>
  <c r="Q134" i="28"/>
  <c r="M134" i="28"/>
  <c r="I134" i="28"/>
  <c r="E134" i="28"/>
  <c r="V134" i="28"/>
  <c r="P134" i="28"/>
  <c r="K134" i="28"/>
  <c r="F134" i="28"/>
  <c r="T134" i="28"/>
  <c r="O134" i="28"/>
  <c r="J134" i="28"/>
  <c r="D134" i="28"/>
  <c r="S134" i="28"/>
  <c r="H134" i="28"/>
  <c r="R134" i="28"/>
  <c r="G134" i="28"/>
  <c r="X134" i="28"/>
  <c r="N134" i="28"/>
  <c r="C134" i="28"/>
  <c r="W134" i="28"/>
  <c r="L134" i="28"/>
  <c r="B134" i="28"/>
  <c r="Y304" i="21"/>
  <c r="U304" i="21"/>
  <c r="Q304" i="21"/>
  <c r="M304" i="21"/>
  <c r="I304" i="21"/>
  <c r="E304" i="21"/>
  <c r="T304" i="21"/>
  <c r="O304" i="21"/>
  <c r="J304" i="21"/>
  <c r="D304" i="21"/>
  <c r="S304" i="21"/>
  <c r="L304" i="21"/>
  <c r="F304" i="21"/>
  <c r="X304" i="21"/>
  <c r="R304" i="21"/>
  <c r="K304" i="21"/>
  <c r="C304" i="21"/>
  <c r="N304" i="21"/>
  <c r="W304" i="21"/>
  <c r="H304" i="21"/>
  <c r="V304" i="21"/>
  <c r="G304" i="21"/>
  <c r="P304" i="21"/>
  <c r="B304" i="21"/>
  <c r="Y36" i="28"/>
  <c r="U36" i="28"/>
  <c r="Q36" i="28"/>
  <c r="M36" i="28"/>
  <c r="I36" i="28"/>
  <c r="E36" i="28"/>
  <c r="X36" i="28"/>
  <c r="S36" i="28"/>
  <c r="N36" i="28"/>
  <c r="H36" i="28"/>
  <c r="C36" i="28"/>
  <c r="W36" i="28"/>
  <c r="R36" i="28"/>
  <c r="L36" i="28"/>
  <c r="G36" i="28"/>
  <c r="B36" i="28"/>
  <c r="P36" i="28"/>
  <c r="F36" i="28"/>
  <c r="O36" i="28"/>
  <c r="D36" i="28"/>
  <c r="V36" i="28"/>
  <c r="K36" i="28"/>
  <c r="T36" i="28"/>
  <c r="J36" i="28"/>
  <c r="A135" i="25"/>
  <c r="A136" i="25" s="1"/>
  <c r="Y96" i="21"/>
  <c r="U96" i="21"/>
  <c r="Q96" i="21"/>
  <c r="M96" i="21"/>
  <c r="I96" i="21"/>
  <c r="E96" i="21"/>
  <c r="W96" i="21"/>
  <c r="R96" i="21"/>
  <c r="L96" i="21"/>
  <c r="G96" i="21"/>
  <c r="B96" i="21"/>
  <c r="X96" i="21"/>
  <c r="P96" i="21"/>
  <c r="J96" i="21"/>
  <c r="C96" i="21"/>
  <c r="V96" i="21"/>
  <c r="O96" i="21"/>
  <c r="H96" i="21"/>
  <c r="K96" i="21"/>
  <c r="T96" i="21"/>
  <c r="F96" i="21"/>
  <c r="S96" i="21"/>
  <c r="D96" i="21"/>
  <c r="N96" i="21"/>
  <c r="Y28" i="21"/>
  <c r="U28" i="21"/>
  <c r="Q28" i="21"/>
  <c r="M28" i="21"/>
  <c r="I28" i="21"/>
  <c r="E28" i="21"/>
  <c r="W28" i="21"/>
  <c r="R28" i="21"/>
  <c r="L28" i="21"/>
  <c r="G28" i="21"/>
  <c r="B28" i="21"/>
  <c r="V28" i="21"/>
  <c r="O28" i="21"/>
  <c r="H28" i="21"/>
  <c r="T28" i="21"/>
  <c r="N28" i="21"/>
  <c r="F28" i="21"/>
  <c r="X28" i="21"/>
  <c r="J28" i="21"/>
  <c r="S28" i="21"/>
  <c r="D28" i="21"/>
  <c r="P28" i="21"/>
  <c r="C28" i="21"/>
  <c r="K28" i="21"/>
  <c r="Y269" i="21"/>
  <c r="U269" i="21"/>
  <c r="Q269" i="21"/>
  <c r="M269" i="21"/>
  <c r="I269" i="21"/>
  <c r="E269" i="21"/>
  <c r="T269" i="21"/>
  <c r="O269" i="21"/>
  <c r="J269" i="21"/>
  <c r="D269" i="21"/>
  <c r="V269" i="21"/>
  <c r="N269" i="21"/>
  <c r="G269" i="21"/>
  <c r="S269" i="21"/>
  <c r="L269" i="21"/>
  <c r="F269" i="21"/>
  <c r="W269" i="21"/>
  <c r="H269" i="21"/>
  <c r="R269" i="21"/>
  <c r="C269" i="21"/>
  <c r="P269" i="21"/>
  <c r="B269" i="21"/>
  <c r="X269" i="21"/>
  <c r="K269" i="21"/>
  <c r="Y99" i="28"/>
  <c r="U99" i="28"/>
  <c r="Q99" i="28"/>
  <c r="M99" i="28"/>
  <c r="I99" i="28"/>
  <c r="E99" i="28"/>
  <c r="V99" i="28"/>
  <c r="P99" i="28"/>
  <c r="K99" i="28"/>
  <c r="F99" i="28"/>
  <c r="T99" i="28"/>
  <c r="O99" i="28"/>
  <c r="J99" i="28"/>
  <c r="D99" i="28"/>
  <c r="X99" i="28"/>
  <c r="N99" i="28"/>
  <c r="C99" i="28"/>
  <c r="W99" i="28"/>
  <c r="L99" i="28"/>
  <c r="B99" i="28"/>
  <c r="S99" i="28"/>
  <c r="H99" i="28"/>
  <c r="R99" i="28"/>
  <c r="G99" i="28"/>
  <c r="Y204" i="28"/>
  <c r="U204" i="28"/>
  <c r="Q204" i="28"/>
  <c r="M204" i="28"/>
  <c r="I204" i="28"/>
  <c r="E204" i="28"/>
  <c r="V204" i="28"/>
  <c r="P204" i="28"/>
  <c r="K204" i="28"/>
  <c r="F204" i="28"/>
  <c r="T204" i="28"/>
  <c r="N204" i="28"/>
  <c r="G204" i="28"/>
  <c r="X204" i="28"/>
  <c r="O204" i="28"/>
  <c r="D204" i="28"/>
  <c r="R204" i="28"/>
  <c r="C204" i="28"/>
  <c r="W204" i="28"/>
  <c r="H204" i="28"/>
  <c r="J204" i="28"/>
  <c r="S204" i="28"/>
  <c r="L204" i="28"/>
  <c r="B204" i="28"/>
  <c r="V443" i="28"/>
  <c r="R443" i="28"/>
  <c r="N443" i="28"/>
  <c r="J443" i="28"/>
  <c r="F443" i="28"/>
  <c r="B443" i="28"/>
  <c r="Y443" i="28"/>
  <c r="T443" i="28"/>
  <c r="O443" i="28"/>
  <c r="I443" i="28"/>
  <c r="D443" i="28"/>
  <c r="X443" i="28"/>
  <c r="S443" i="28"/>
  <c r="M443" i="28"/>
  <c r="H443" i="28"/>
  <c r="C443" i="28"/>
  <c r="U443" i="28"/>
  <c r="K443" i="28"/>
  <c r="Q443" i="28"/>
  <c r="G443" i="28"/>
  <c r="P443" i="28"/>
  <c r="E443" i="28"/>
  <c r="W443" i="28"/>
  <c r="L443" i="28"/>
  <c r="Y406" i="21"/>
  <c r="U406" i="21"/>
  <c r="Q406" i="21"/>
  <c r="M406" i="21"/>
  <c r="I406" i="21"/>
  <c r="E406" i="21"/>
  <c r="T406" i="21"/>
  <c r="O406" i="21"/>
  <c r="J406" i="21"/>
  <c r="D406" i="21"/>
  <c r="V406" i="21"/>
  <c r="N406" i="21"/>
  <c r="G406" i="21"/>
  <c r="S406" i="21"/>
  <c r="L406" i="21"/>
  <c r="F406" i="21"/>
  <c r="P406" i="21"/>
  <c r="B406" i="21"/>
  <c r="X406" i="21"/>
  <c r="K406" i="21"/>
  <c r="W406" i="21"/>
  <c r="H406" i="21"/>
  <c r="R406" i="21"/>
  <c r="C406" i="21"/>
  <c r="Y131" i="21"/>
  <c r="U131" i="21"/>
  <c r="Q131" i="21"/>
  <c r="M131" i="21"/>
  <c r="I131" i="21"/>
  <c r="E131" i="21"/>
  <c r="W131" i="21"/>
  <c r="R131" i="21"/>
  <c r="L131" i="21"/>
  <c r="G131" i="21"/>
  <c r="B131" i="21"/>
  <c r="V131" i="21"/>
  <c r="O131" i="21"/>
  <c r="H131" i="21"/>
  <c r="T131" i="21"/>
  <c r="N131" i="21"/>
  <c r="F131" i="21"/>
  <c r="P131" i="21"/>
  <c r="C131" i="21"/>
  <c r="K131" i="21"/>
  <c r="X131" i="21"/>
  <c r="J131" i="21"/>
  <c r="S131" i="21"/>
  <c r="D131" i="21"/>
  <c r="W200" i="21"/>
  <c r="S200" i="21"/>
  <c r="O200" i="21"/>
  <c r="K200" i="21"/>
  <c r="G200" i="21"/>
  <c r="C200" i="21"/>
  <c r="V200" i="21"/>
  <c r="Q200" i="21"/>
  <c r="L200" i="21"/>
  <c r="F200" i="21"/>
  <c r="X200" i="21"/>
  <c r="P200" i="21"/>
  <c r="I200" i="21"/>
  <c r="B200" i="21"/>
  <c r="Y200" i="21"/>
  <c r="N200" i="21"/>
  <c r="E200" i="21"/>
  <c r="T200" i="21"/>
  <c r="H200" i="21"/>
  <c r="M200" i="21"/>
  <c r="D200" i="21"/>
  <c r="R200" i="21"/>
  <c r="J200" i="21"/>
  <c r="U200" i="21"/>
  <c r="W27" i="19"/>
  <c r="S27" i="19"/>
  <c r="O27" i="19"/>
  <c r="K27" i="19"/>
  <c r="G27" i="19"/>
  <c r="C27" i="19"/>
  <c r="Y27" i="19"/>
  <c r="T27" i="19"/>
  <c r="N27" i="19"/>
  <c r="I27" i="19"/>
  <c r="D27" i="19"/>
  <c r="R27" i="19"/>
  <c r="L27" i="19"/>
  <c r="E27" i="19"/>
  <c r="X27" i="19"/>
  <c r="P27" i="19"/>
  <c r="F27" i="19"/>
  <c r="V27" i="19"/>
  <c r="J27" i="19"/>
  <c r="U27" i="19"/>
  <c r="H27" i="19"/>
  <c r="M27" i="19"/>
  <c r="B27" i="19"/>
  <c r="Q27" i="19"/>
  <c r="Y166" i="21"/>
  <c r="U166" i="21"/>
  <c r="Q166" i="21"/>
  <c r="M166" i="21"/>
  <c r="I166" i="21"/>
  <c r="E166" i="21"/>
  <c r="T166" i="21"/>
  <c r="O166" i="21"/>
  <c r="J166" i="21"/>
  <c r="D166" i="21"/>
  <c r="X166" i="21"/>
  <c r="R166" i="21"/>
  <c r="K166" i="21"/>
  <c r="C166" i="21"/>
  <c r="V166" i="21"/>
  <c r="L166" i="21"/>
  <c r="B166" i="21"/>
  <c r="N166" i="21"/>
  <c r="S166" i="21"/>
  <c r="F166" i="21"/>
  <c r="H166" i="21"/>
  <c r="G166" i="21"/>
  <c r="W166" i="21"/>
  <c r="P166" i="21"/>
  <c r="W63" i="19"/>
  <c r="S63" i="19"/>
  <c r="O63" i="19"/>
  <c r="K63" i="19"/>
  <c r="G63" i="19"/>
  <c r="C63" i="19"/>
  <c r="V63" i="19"/>
  <c r="Q63" i="19"/>
  <c r="L63" i="19"/>
  <c r="F63" i="19"/>
  <c r="U63" i="19"/>
  <c r="N63" i="19"/>
  <c r="H63" i="19"/>
  <c r="T63" i="19"/>
  <c r="J63" i="19"/>
  <c r="B63" i="19"/>
  <c r="Y63" i="19"/>
  <c r="M63" i="19"/>
  <c r="X63" i="19"/>
  <c r="I63" i="19"/>
  <c r="D63" i="19"/>
  <c r="R63" i="19"/>
  <c r="P63" i="19"/>
  <c r="E63" i="19"/>
  <c r="Y235" i="21"/>
  <c r="U235" i="21"/>
  <c r="Q235" i="21"/>
  <c r="M235" i="21"/>
  <c r="I235" i="21"/>
  <c r="E235" i="21"/>
  <c r="T235" i="21"/>
  <c r="O235" i="21"/>
  <c r="J235" i="21"/>
  <c r="D235" i="21"/>
  <c r="W235" i="21"/>
  <c r="P235" i="21"/>
  <c r="H235" i="21"/>
  <c r="B235" i="21"/>
  <c r="V235" i="21"/>
  <c r="N235" i="21"/>
  <c r="G235" i="21"/>
  <c r="R235" i="21"/>
  <c r="C235" i="21"/>
  <c r="L235" i="21"/>
  <c r="X235" i="21"/>
  <c r="K235" i="21"/>
  <c r="F235" i="21"/>
  <c r="S235" i="21"/>
  <c r="Y306" i="28"/>
  <c r="U306" i="28"/>
  <c r="Q306" i="28"/>
  <c r="M306" i="28"/>
  <c r="I306" i="28"/>
  <c r="E306" i="28"/>
  <c r="V306" i="28"/>
  <c r="P306" i="28"/>
  <c r="K306" i="28"/>
  <c r="F306" i="28"/>
  <c r="T306" i="28"/>
  <c r="O306" i="28"/>
  <c r="J306" i="28"/>
  <c r="D306" i="28"/>
  <c r="X306" i="28"/>
  <c r="S306" i="28"/>
  <c r="N306" i="28"/>
  <c r="H306" i="28"/>
  <c r="C306" i="28"/>
  <c r="L306" i="28"/>
  <c r="G306" i="28"/>
  <c r="W306" i="28"/>
  <c r="B306" i="28"/>
  <c r="R306" i="28"/>
  <c r="Y64" i="28"/>
  <c r="U64" i="28"/>
  <c r="Q64" i="28"/>
  <c r="M64" i="28"/>
  <c r="I64" i="28"/>
  <c r="E64" i="28"/>
  <c r="V64" i="28"/>
  <c r="P64" i="28"/>
  <c r="K64" i="28"/>
  <c r="F64" i="28"/>
  <c r="T64" i="28"/>
  <c r="O64" i="28"/>
  <c r="J64" i="28"/>
  <c r="D64" i="28"/>
  <c r="S64" i="28"/>
  <c r="H64" i="28"/>
  <c r="R64" i="28"/>
  <c r="G64" i="28"/>
  <c r="X64" i="28"/>
  <c r="N64" i="28"/>
  <c r="C64" i="28"/>
  <c r="W64" i="28"/>
  <c r="L64" i="28"/>
  <c r="B64" i="28"/>
  <c r="Y341" i="28"/>
  <c r="U341" i="28"/>
  <c r="Q341" i="28"/>
  <c r="M341" i="28"/>
  <c r="I341" i="28"/>
  <c r="E341" i="28"/>
  <c r="V341" i="28"/>
  <c r="P341" i="28"/>
  <c r="K341" i="28"/>
  <c r="F341" i="28"/>
  <c r="T341" i="28"/>
  <c r="O341" i="28"/>
  <c r="J341" i="28"/>
  <c r="D341" i="28"/>
  <c r="X341" i="28"/>
  <c r="S341" i="28"/>
  <c r="N341" i="28"/>
  <c r="H341" i="28"/>
  <c r="C341" i="28"/>
  <c r="R341" i="28"/>
  <c r="L341" i="28"/>
  <c r="G341" i="28"/>
  <c r="W341" i="28"/>
  <c r="B341" i="28"/>
  <c r="Y338" i="21"/>
  <c r="U338" i="21"/>
  <c r="Q338" i="21"/>
  <c r="M338" i="21"/>
  <c r="I338" i="21"/>
  <c r="E338" i="21"/>
  <c r="T338" i="21"/>
  <c r="O338" i="21"/>
  <c r="J338" i="21"/>
  <c r="D338" i="21"/>
  <c r="X338" i="21"/>
  <c r="R338" i="21"/>
  <c r="K338" i="21"/>
  <c r="C338" i="21"/>
  <c r="W338" i="21"/>
  <c r="P338" i="21"/>
  <c r="H338" i="21"/>
  <c r="B338" i="21"/>
  <c r="S338" i="21"/>
  <c r="F338" i="21"/>
  <c r="N338" i="21"/>
  <c r="L338" i="21"/>
  <c r="G338" i="21"/>
  <c r="V338" i="21"/>
  <c r="A37" i="28"/>
  <c r="A373" i="21"/>
  <c r="A305" i="21"/>
  <c r="A407" i="21"/>
  <c r="A339" i="21"/>
  <c r="A170" i="28"/>
  <c r="A100" i="28"/>
  <c r="A239" i="28"/>
  <c r="A444" i="28"/>
  <c r="A376" i="28"/>
  <c r="A65" i="28"/>
  <c r="A410" i="28"/>
  <c r="A273" i="28"/>
  <c r="A307" i="28"/>
  <c r="A205" i="28"/>
  <c r="A135" i="28"/>
  <c r="A342" i="28"/>
  <c r="A270" i="21"/>
  <c r="A236" i="21"/>
  <c r="A201" i="21"/>
  <c r="A99" i="19"/>
  <c r="A64" i="19"/>
  <c r="A62" i="21"/>
  <c r="A167" i="21"/>
  <c r="A63" i="25"/>
  <c r="A27" i="25"/>
  <c r="A132" i="21"/>
  <c r="A97" i="21"/>
  <c r="A99" i="25"/>
  <c r="A29" i="21"/>
  <c r="A28" i="19"/>
  <c r="A134" i="19"/>
  <c r="Y97" i="21" l="1"/>
  <c r="U97" i="21"/>
  <c r="Q97" i="21"/>
  <c r="M97" i="21"/>
  <c r="I97" i="21"/>
  <c r="E97" i="21"/>
  <c r="T97" i="21"/>
  <c r="O97" i="21"/>
  <c r="J97" i="21"/>
  <c r="D97" i="21"/>
  <c r="V97" i="21"/>
  <c r="N97" i="21"/>
  <c r="G97" i="21"/>
  <c r="S97" i="21"/>
  <c r="L97" i="21"/>
  <c r="F97" i="21"/>
  <c r="P97" i="21"/>
  <c r="B97" i="21"/>
  <c r="X97" i="21"/>
  <c r="K97" i="21"/>
  <c r="W97" i="21"/>
  <c r="H97" i="21"/>
  <c r="R97" i="21"/>
  <c r="C97" i="21"/>
  <c r="Y273" i="28"/>
  <c r="U273" i="28"/>
  <c r="Q273" i="28"/>
  <c r="M273" i="28"/>
  <c r="I273" i="28"/>
  <c r="E273" i="28"/>
  <c r="X273" i="28"/>
  <c r="S273" i="28"/>
  <c r="N273" i="28"/>
  <c r="H273" i="28"/>
  <c r="C273" i="28"/>
  <c r="W273" i="28"/>
  <c r="R273" i="28"/>
  <c r="L273" i="28"/>
  <c r="G273" i="28"/>
  <c r="B273" i="28"/>
  <c r="V273" i="28"/>
  <c r="K273" i="28"/>
  <c r="T273" i="28"/>
  <c r="J273" i="28"/>
  <c r="P273" i="28"/>
  <c r="F273" i="28"/>
  <c r="O273" i="28"/>
  <c r="D273" i="28"/>
  <c r="Y29" i="21"/>
  <c r="U29" i="21"/>
  <c r="Q29" i="21"/>
  <c r="M29" i="21"/>
  <c r="I29" i="21"/>
  <c r="E29" i="21"/>
  <c r="T29" i="21"/>
  <c r="O29" i="21"/>
  <c r="J29" i="21"/>
  <c r="D29" i="21"/>
  <c r="S29" i="21"/>
  <c r="L29" i="21"/>
  <c r="F29" i="21"/>
  <c r="X29" i="21"/>
  <c r="R29" i="21"/>
  <c r="K29" i="21"/>
  <c r="C29" i="21"/>
  <c r="N29" i="21"/>
  <c r="W29" i="21"/>
  <c r="H29" i="21"/>
  <c r="V29" i="21"/>
  <c r="G29" i="21"/>
  <c r="B29" i="21"/>
  <c r="P29" i="21"/>
  <c r="Y65" i="28"/>
  <c r="U65" i="28"/>
  <c r="Q65" i="28"/>
  <c r="M65" i="28"/>
  <c r="I65" i="28"/>
  <c r="E65" i="28"/>
  <c r="X65" i="28"/>
  <c r="S65" i="28"/>
  <c r="N65" i="28"/>
  <c r="H65" i="28"/>
  <c r="C65" i="28"/>
  <c r="W65" i="28"/>
  <c r="R65" i="28"/>
  <c r="L65" i="28"/>
  <c r="G65" i="28"/>
  <c r="B65" i="28"/>
  <c r="P65" i="28"/>
  <c r="F65" i="28"/>
  <c r="O65" i="28"/>
  <c r="D65" i="28"/>
  <c r="V65" i="28"/>
  <c r="K65" i="28"/>
  <c r="T65" i="28"/>
  <c r="J65" i="28"/>
  <c r="W134" i="19"/>
  <c r="S134" i="19"/>
  <c r="O134" i="19"/>
  <c r="K134" i="19"/>
  <c r="G134" i="19"/>
  <c r="C134" i="19"/>
  <c r="X134" i="19"/>
  <c r="R134" i="19"/>
  <c r="M134" i="19"/>
  <c r="H134" i="19"/>
  <c r="B134" i="19"/>
  <c r="U134" i="19"/>
  <c r="N134" i="19"/>
  <c r="F134" i="19"/>
  <c r="Y134" i="19"/>
  <c r="P134" i="19"/>
  <c r="E134" i="19"/>
  <c r="L134" i="19"/>
  <c r="V134" i="19"/>
  <c r="I134" i="19"/>
  <c r="D134" i="19"/>
  <c r="T134" i="19"/>
  <c r="J134" i="19"/>
  <c r="Q134" i="19"/>
  <c r="W63" i="25"/>
  <c r="S63" i="25"/>
  <c r="O63" i="25"/>
  <c r="K63" i="25"/>
  <c r="G63" i="25"/>
  <c r="C63" i="25"/>
  <c r="V63" i="25"/>
  <c r="Q63" i="25"/>
  <c r="L63" i="25"/>
  <c r="F63" i="25"/>
  <c r="Y63" i="25"/>
  <c r="R63" i="25"/>
  <c r="J63" i="25"/>
  <c r="D63" i="25"/>
  <c r="T63" i="25"/>
  <c r="I63" i="25"/>
  <c r="P63" i="25"/>
  <c r="E63" i="25"/>
  <c r="N63" i="25"/>
  <c r="B63" i="25"/>
  <c r="U63" i="25"/>
  <c r="M63" i="25"/>
  <c r="H63" i="25"/>
  <c r="X63" i="25"/>
  <c r="X99" i="19"/>
  <c r="T99" i="19"/>
  <c r="P99" i="19"/>
  <c r="L99" i="19"/>
  <c r="H99" i="19"/>
  <c r="D99" i="19"/>
  <c r="U99" i="19"/>
  <c r="O99" i="19"/>
  <c r="J99" i="19"/>
  <c r="E99" i="19"/>
  <c r="V99" i="19"/>
  <c r="N99" i="19"/>
  <c r="G99" i="19"/>
  <c r="R99" i="19"/>
  <c r="I99" i="19"/>
  <c r="W99" i="19"/>
  <c r="K99" i="19"/>
  <c r="Q99" i="19"/>
  <c r="B99" i="19"/>
  <c r="M99" i="19"/>
  <c r="S99" i="19"/>
  <c r="F99" i="19"/>
  <c r="C99" i="19"/>
  <c r="Y99" i="19"/>
  <c r="Y342" i="28"/>
  <c r="U342" i="28"/>
  <c r="Q342" i="28"/>
  <c r="M342" i="28"/>
  <c r="I342" i="28"/>
  <c r="E342" i="28"/>
  <c r="X342" i="28"/>
  <c r="S342" i="28"/>
  <c r="N342" i="28"/>
  <c r="H342" i="28"/>
  <c r="C342" i="28"/>
  <c r="W342" i="28"/>
  <c r="R342" i="28"/>
  <c r="L342" i="28"/>
  <c r="G342" i="28"/>
  <c r="B342" i="28"/>
  <c r="V342" i="28"/>
  <c r="P342" i="28"/>
  <c r="K342" i="28"/>
  <c r="F342" i="28"/>
  <c r="O342" i="28"/>
  <c r="J342" i="28"/>
  <c r="D342" i="28"/>
  <c r="T342" i="28"/>
  <c r="V444" i="28"/>
  <c r="R444" i="28"/>
  <c r="N444" i="28"/>
  <c r="J444" i="28"/>
  <c r="F444" i="28"/>
  <c r="B444" i="28"/>
  <c r="W444" i="28"/>
  <c r="Q444" i="28"/>
  <c r="L444" i="28"/>
  <c r="G444" i="28"/>
  <c r="U444" i="28"/>
  <c r="P444" i="28"/>
  <c r="K444" i="28"/>
  <c r="E444" i="28"/>
  <c r="S444" i="28"/>
  <c r="H444" i="28"/>
  <c r="Y444" i="28"/>
  <c r="O444" i="28"/>
  <c r="D444" i="28"/>
  <c r="X444" i="28"/>
  <c r="M444" i="28"/>
  <c r="C444" i="28"/>
  <c r="I444" i="28"/>
  <c r="T444" i="28"/>
  <c r="Y339" i="21"/>
  <c r="U339" i="21"/>
  <c r="Q339" i="21"/>
  <c r="M339" i="21"/>
  <c r="I339" i="21"/>
  <c r="E339" i="21"/>
  <c r="W339" i="21"/>
  <c r="R339" i="21"/>
  <c r="L339" i="21"/>
  <c r="G339" i="21"/>
  <c r="B339" i="21"/>
  <c r="V339" i="21"/>
  <c r="O339" i="21"/>
  <c r="H339" i="21"/>
  <c r="T339" i="21"/>
  <c r="N339" i="21"/>
  <c r="F339" i="21"/>
  <c r="X339" i="21"/>
  <c r="J339" i="21"/>
  <c r="S339" i="21"/>
  <c r="D339" i="21"/>
  <c r="P339" i="21"/>
  <c r="C339" i="21"/>
  <c r="K339" i="21"/>
  <c r="Y37" i="28"/>
  <c r="U37" i="28"/>
  <c r="Q37" i="28"/>
  <c r="M37" i="28"/>
  <c r="I37" i="28"/>
  <c r="E37" i="28"/>
  <c r="V37" i="28"/>
  <c r="P37" i="28"/>
  <c r="K37" i="28"/>
  <c r="F37" i="28"/>
  <c r="T37" i="28"/>
  <c r="O37" i="28"/>
  <c r="J37" i="28"/>
  <c r="D37" i="28"/>
  <c r="X37" i="28"/>
  <c r="N37" i="28"/>
  <c r="C37" i="28"/>
  <c r="W37" i="28"/>
  <c r="L37" i="28"/>
  <c r="B37" i="28"/>
  <c r="S37" i="28"/>
  <c r="H37" i="28"/>
  <c r="R37" i="28"/>
  <c r="G37" i="28"/>
  <c r="W28" i="19"/>
  <c r="S28" i="19"/>
  <c r="O28" i="19"/>
  <c r="K28" i="19"/>
  <c r="G28" i="19"/>
  <c r="C28" i="19"/>
  <c r="V28" i="19"/>
  <c r="Q28" i="19"/>
  <c r="L28" i="19"/>
  <c r="F28" i="19"/>
  <c r="X28" i="19"/>
  <c r="P28" i="19"/>
  <c r="I28" i="19"/>
  <c r="B28" i="19"/>
  <c r="T28" i="19"/>
  <c r="J28" i="19"/>
  <c r="Y28" i="19"/>
  <c r="M28" i="19"/>
  <c r="U28" i="19"/>
  <c r="H28" i="19"/>
  <c r="N28" i="19"/>
  <c r="E28" i="19"/>
  <c r="D28" i="19"/>
  <c r="R28" i="19"/>
  <c r="Y132" i="21"/>
  <c r="U132" i="21"/>
  <c r="Q132" i="21"/>
  <c r="M132" i="21"/>
  <c r="I132" i="21"/>
  <c r="E132" i="21"/>
  <c r="T132" i="21"/>
  <c r="O132" i="21"/>
  <c r="J132" i="21"/>
  <c r="D132" i="21"/>
  <c r="S132" i="21"/>
  <c r="L132" i="21"/>
  <c r="F132" i="21"/>
  <c r="X132" i="21"/>
  <c r="R132" i="21"/>
  <c r="K132" i="21"/>
  <c r="C132" i="21"/>
  <c r="V132" i="21"/>
  <c r="G132" i="21"/>
  <c r="P132" i="21"/>
  <c r="B132" i="21"/>
  <c r="N132" i="21"/>
  <c r="W132" i="21"/>
  <c r="H132" i="21"/>
  <c r="Y167" i="21"/>
  <c r="U167" i="21"/>
  <c r="Q167" i="21"/>
  <c r="M167" i="21"/>
  <c r="I167" i="21"/>
  <c r="E167" i="21"/>
  <c r="W167" i="21"/>
  <c r="R167" i="21"/>
  <c r="L167" i="21"/>
  <c r="G167" i="21"/>
  <c r="B167" i="21"/>
  <c r="V167" i="21"/>
  <c r="O167" i="21"/>
  <c r="H167" i="21"/>
  <c r="P167" i="21"/>
  <c r="F167" i="21"/>
  <c r="N167" i="21"/>
  <c r="C167" i="21"/>
  <c r="K167" i="21"/>
  <c r="J167" i="21"/>
  <c r="D167" i="21"/>
  <c r="T167" i="21"/>
  <c r="S167" i="21"/>
  <c r="X167" i="21"/>
  <c r="W201" i="21"/>
  <c r="S201" i="21"/>
  <c r="O201" i="21"/>
  <c r="K201" i="21"/>
  <c r="G201" i="21"/>
  <c r="C201" i="21"/>
  <c r="Y201" i="21"/>
  <c r="T201" i="21"/>
  <c r="N201" i="21"/>
  <c r="I201" i="21"/>
  <c r="D201" i="21"/>
  <c r="U201" i="21"/>
  <c r="M201" i="21"/>
  <c r="F201" i="21"/>
  <c r="R201" i="21"/>
  <c r="J201" i="21"/>
  <c r="V201" i="21"/>
  <c r="H201" i="21"/>
  <c r="X201" i="21"/>
  <c r="E201" i="21"/>
  <c r="B201" i="21"/>
  <c r="Q201" i="21"/>
  <c r="P201" i="21"/>
  <c r="L201" i="21"/>
  <c r="Y135" i="28"/>
  <c r="U135" i="28"/>
  <c r="Q135" i="28"/>
  <c r="M135" i="28"/>
  <c r="I135" i="28"/>
  <c r="E135" i="28"/>
  <c r="X135" i="28"/>
  <c r="S135" i="28"/>
  <c r="N135" i="28"/>
  <c r="H135" i="28"/>
  <c r="C135" i="28"/>
  <c r="W135" i="28"/>
  <c r="R135" i="28"/>
  <c r="L135" i="28"/>
  <c r="G135" i="28"/>
  <c r="B135" i="28"/>
  <c r="P135" i="28"/>
  <c r="F135" i="28"/>
  <c r="O135" i="28"/>
  <c r="D135" i="28"/>
  <c r="V135" i="28"/>
  <c r="K135" i="28"/>
  <c r="T135" i="28"/>
  <c r="J135" i="28"/>
  <c r="V410" i="28"/>
  <c r="R410" i="28"/>
  <c r="N410" i="28"/>
  <c r="J410" i="28"/>
  <c r="F410" i="28"/>
  <c r="B410" i="28"/>
  <c r="W410" i="28"/>
  <c r="Q410" i="28"/>
  <c r="L410" i="28"/>
  <c r="G410" i="28"/>
  <c r="U410" i="28"/>
  <c r="P410" i="28"/>
  <c r="K410" i="28"/>
  <c r="E410" i="28"/>
  <c r="X410" i="28"/>
  <c r="M410" i="28"/>
  <c r="C410" i="28"/>
  <c r="T410" i="28"/>
  <c r="I410" i="28"/>
  <c r="S410" i="28"/>
  <c r="H410" i="28"/>
  <c r="D410" i="28"/>
  <c r="Y410" i="28"/>
  <c r="O410" i="28"/>
  <c r="W239" i="28"/>
  <c r="S239" i="28"/>
  <c r="O239" i="28"/>
  <c r="K239" i="28"/>
  <c r="G239" i="28"/>
  <c r="C239" i="28"/>
  <c r="U239" i="28"/>
  <c r="P239" i="28"/>
  <c r="J239" i="28"/>
  <c r="E239" i="28"/>
  <c r="V239" i="28"/>
  <c r="N239" i="28"/>
  <c r="H239" i="28"/>
  <c r="T239" i="28"/>
  <c r="L239" i="28"/>
  <c r="B239" i="28"/>
  <c r="Y239" i="28"/>
  <c r="M239" i="28"/>
  <c r="R239" i="28"/>
  <c r="D239" i="28"/>
  <c r="F239" i="28"/>
  <c r="X239" i="28"/>
  <c r="Q239" i="28"/>
  <c r="I239" i="28"/>
  <c r="Y407" i="21"/>
  <c r="U407" i="21"/>
  <c r="Q407" i="21"/>
  <c r="M407" i="21"/>
  <c r="I407" i="21"/>
  <c r="E407" i="21"/>
  <c r="W407" i="21"/>
  <c r="R407" i="21"/>
  <c r="L407" i="21"/>
  <c r="G407" i="21"/>
  <c r="B407" i="21"/>
  <c r="S407" i="21"/>
  <c r="K407" i="21"/>
  <c r="D407" i="21"/>
  <c r="X407" i="21"/>
  <c r="P407" i="21"/>
  <c r="J407" i="21"/>
  <c r="C407" i="21"/>
  <c r="T407" i="21"/>
  <c r="F407" i="21"/>
  <c r="O407" i="21"/>
  <c r="N407" i="21"/>
  <c r="V407" i="21"/>
  <c r="H407" i="21"/>
  <c r="W136" i="25"/>
  <c r="S136" i="25"/>
  <c r="O136" i="25"/>
  <c r="K136" i="25"/>
  <c r="G136" i="25"/>
  <c r="C136" i="25"/>
  <c r="Y136" i="25"/>
  <c r="T136" i="25"/>
  <c r="N136" i="25"/>
  <c r="I136" i="25"/>
  <c r="D136" i="25"/>
  <c r="U136" i="25"/>
  <c r="M136" i="25"/>
  <c r="F136" i="25"/>
  <c r="X136" i="25"/>
  <c r="P136" i="25"/>
  <c r="E136" i="25"/>
  <c r="V136" i="25"/>
  <c r="J136" i="25"/>
  <c r="R136" i="25"/>
  <c r="H136" i="25"/>
  <c r="Q136" i="25"/>
  <c r="L136" i="25"/>
  <c r="B136" i="25"/>
  <c r="Y62" i="21"/>
  <c r="U62" i="21"/>
  <c r="Q62" i="21"/>
  <c r="M62" i="21"/>
  <c r="I62" i="21"/>
  <c r="E62" i="21"/>
  <c r="T62" i="21"/>
  <c r="O62" i="21"/>
  <c r="J62" i="21"/>
  <c r="D62" i="21"/>
  <c r="W62" i="21"/>
  <c r="P62" i="21"/>
  <c r="H62" i="21"/>
  <c r="B62" i="21"/>
  <c r="V62" i="21"/>
  <c r="N62" i="21"/>
  <c r="G62" i="21"/>
  <c r="X62" i="21"/>
  <c r="K62" i="21"/>
  <c r="S62" i="21"/>
  <c r="F62" i="21"/>
  <c r="R62" i="21"/>
  <c r="C62" i="21"/>
  <c r="L62" i="21"/>
  <c r="Y236" i="21"/>
  <c r="U236" i="21"/>
  <c r="Q236" i="21"/>
  <c r="M236" i="21"/>
  <c r="I236" i="21"/>
  <c r="E236" i="21"/>
  <c r="W236" i="21"/>
  <c r="R236" i="21"/>
  <c r="L236" i="21"/>
  <c r="G236" i="21"/>
  <c r="B236" i="21"/>
  <c r="T236" i="21"/>
  <c r="N236" i="21"/>
  <c r="F236" i="21"/>
  <c r="S236" i="21"/>
  <c r="K236" i="21"/>
  <c r="D236" i="21"/>
  <c r="V236" i="21"/>
  <c r="H236" i="21"/>
  <c r="P236" i="21"/>
  <c r="C236" i="21"/>
  <c r="O236" i="21"/>
  <c r="X236" i="21"/>
  <c r="J236" i="21"/>
  <c r="Y205" i="28"/>
  <c r="U205" i="28"/>
  <c r="Q205" i="28"/>
  <c r="M205" i="28"/>
  <c r="I205" i="28"/>
  <c r="T205" i="28"/>
  <c r="O205" i="28"/>
  <c r="J205" i="28"/>
  <c r="E205" i="28"/>
  <c r="W205" i="28"/>
  <c r="P205" i="28"/>
  <c r="H205" i="28"/>
  <c r="C205" i="28"/>
  <c r="V205" i="28"/>
  <c r="L205" i="28"/>
  <c r="D205" i="28"/>
  <c r="X205" i="28"/>
  <c r="K205" i="28"/>
  <c r="S205" i="28"/>
  <c r="F205" i="28"/>
  <c r="R205" i="28"/>
  <c r="G205" i="28"/>
  <c r="B205" i="28"/>
  <c r="N205" i="28"/>
  <c r="Y100" i="28"/>
  <c r="U100" i="28"/>
  <c r="Q100" i="28"/>
  <c r="M100" i="28"/>
  <c r="I100" i="28"/>
  <c r="E100" i="28"/>
  <c r="X100" i="28"/>
  <c r="S100" i="28"/>
  <c r="N100" i="28"/>
  <c r="H100" i="28"/>
  <c r="C100" i="28"/>
  <c r="W100" i="28"/>
  <c r="R100" i="28"/>
  <c r="L100" i="28"/>
  <c r="G100" i="28"/>
  <c r="B100" i="28"/>
  <c r="V100" i="28"/>
  <c r="K100" i="28"/>
  <c r="T100" i="28"/>
  <c r="J100" i="28"/>
  <c r="P100" i="28"/>
  <c r="F100" i="28"/>
  <c r="O100" i="28"/>
  <c r="D100" i="28"/>
  <c r="Y305" i="21"/>
  <c r="U305" i="21"/>
  <c r="Q305" i="21"/>
  <c r="M305" i="21"/>
  <c r="I305" i="21"/>
  <c r="E305" i="21"/>
  <c r="W305" i="21"/>
  <c r="R305" i="21"/>
  <c r="L305" i="21"/>
  <c r="G305" i="21"/>
  <c r="B305" i="21"/>
  <c r="X305" i="21"/>
  <c r="P305" i="21"/>
  <c r="J305" i="21"/>
  <c r="C305" i="21"/>
  <c r="V305" i="21"/>
  <c r="O305" i="21"/>
  <c r="H305" i="21"/>
  <c r="S305" i="21"/>
  <c r="D305" i="21"/>
  <c r="N305" i="21"/>
  <c r="K305" i="21"/>
  <c r="T305" i="21"/>
  <c r="F305" i="21"/>
  <c r="W99" i="25"/>
  <c r="S99" i="25"/>
  <c r="O99" i="25"/>
  <c r="K99" i="25"/>
  <c r="G99" i="25"/>
  <c r="C99" i="25"/>
  <c r="Y99" i="25"/>
  <c r="T99" i="25"/>
  <c r="N99" i="25"/>
  <c r="I99" i="25"/>
  <c r="D99" i="25"/>
  <c r="U99" i="25"/>
  <c r="M99" i="25"/>
  <c r="F99" i="25"/>
  <c r="X99" i="25"/>
  <c r="P99" i="25"/>
  <c r="E99" i="25"/>
  <c r="R99" i="25"/>
  <c r="H99" i="25"/>
  <c r="Q99" i="25"/>
  <c r="B99" i="25"/>
  <c r="J99" i="25"/>
  <c r="V99" i="25"/>
  <c r="L99" i="25"/>
  <c r="Y27" i="25"/>
  <c r="U27" i="25"/>
  <c r="Q27" i="25"/>
  <c r="M27" i="25"/>
  <c r="I27" i="25"/>
  <c r="E27" i="25"/>
  <c r="V27" i="25"/>
  <c r="P27" i="25"/>
  <c r="K27" i="25"/>
  <c r="F27" i="25"/>
  <c r="T27" i="25"/>
  <c r="N27" i="25"/>
  <c r="G27" i="25"/>
  <c r="R27" i="25"/>
  <c r="H27" i="25"/>
  <c r="X27" i="25"/>
  <c r="O27" i="25"/>
  <c r="D27" i="25"/>
  <c r="J27" i="25"/>
  <c r="W27" i="25"/>
  <c r="C27" i="25"/>
  <c r="S27" i="25"/>
  <c r="B27" i="25"/>
  <c r="L27" i="25"/>
  <c r="W64" i="19"/>
  <c r="S64" i="19"/>
  <c r="O64" i="19"/>
  <c r="K64" i="19"/>
  <c r="G64" i="19"/>
  <c r="C64" i="19"/>
  <c r="Y64" i="19"/>
  <c r="T64" i="19"/>
  <c r="N64" i="19"/>
  <c r="I64" i="19"/>
  <c r="D64" i="19"/>
  <c r="R64" i="19"/>
  <c r="L64" i="19"/>
  <c r="E64" i="19"/>
  <c r="X64" i="19"/>
  <c r="P64" i="19"/>
  <c r="F64" i="19"/>
  <c r="M64" i="19"/>
  <c r="V64" i="19"/>
  <c r="J64" i="19"/>
  <c r="B64" i="19"/>
  <c r="U64" i="19"/>
  <c r="Q64" i="19"/>
  <c r="H64" i="19"/>
  <c r="Y270" i="21"/>
  <c r="U270" i="21"/>
  <c r="Q270" i="21"/>
  <c r="M270" i="21"/>
  <c r="I270" i="21"/>
  <c r="E270" i="21"/>
  <c r="W270" i="21"/>
  <c r="R270" i="21"/>
  <c r="L270" i="21"/>
  <c r="G270" i="21"/>
  <c r="B270" i="21"/>
  <c r="S270" i="21"/>
  <c r="K270" i="21"/>
  <c r="D270" i="21"/>
  <c r="X270" i="21"/>
  <c r="P270" i="21"/>
  <c r="J270" i="21"/>
  <c r="C270" i="21"/>
  <c r="N270" i="21"/>
  <c r="V270" i="21"/>
  <c r="H270" i="21"/>
  <c r="T270" i="21"/>
  <c r="F270" i="21"/>
  <c r="O270" i="21"/>
  <c r="Y307" i="28"/>
  <c r="U307" i="28"/>
  <c r="Q307" i="28"/>
  <c r="M307" i="28"/>
  <c r="I307" i="28"/>
  <c r="E307" i="28"/>
  <c r="X307" i="28"/>
  <c r="S307" i="28"/>
  <c r="N307" i="28"/>
  <c r="H307" i="28"/>
  <c r="C307" i="28"/>
  <c r="W307" i="28"/>
  <c r="R307" i="28"/>
  <c r="L307" i="28"/>
  <c r="G307" i="28"/>
  <c r="B307" i="28"/>
  <c r="V307" i="28"/>
  <c r="P307" i="28"/>
  <c r="K307" i="28"/>
  <c r="F307" i="28"/>
  <c r="J307" i="28"/>
  <c r="D307" i="28"/>
  <c r="T307" i="28"/>
  <c r="O307" i="28"/>
  <c r="V376" i="28"/>
  <c r="R376" i="28"/>
  <c r="N376" i="28"/>
  <c r="J376" i="28"/>
  <c r="F376" i="28"/>
  <c r="B376" i="28"/>
  <c r="W376" i="28"/>
  <c r="Q376" i="28"/>
  <c r="L376" i="28"/>
  <c r="G376" i="28"/>
  <c r="U376" i="28"/>
  <c r="P376" i="28"/>
  <c r="K376" i="28"/>
  <c r="E376" i="28"/>
  <c r="S376" i="28"/>
  <c r="H376" i="28"/>
  <c r="Y376" i="28"/>
  <c r="O376" i="28"/>
  <c r="D376" i="28"/>
  <c r="X376" i="28"/>
  <c r="M376" i="28"/>
  <c r="C376" i="28"/>
  <c r="T376" i="28"/>
  <c r="I376" i="28"/>
  <c r="Y170" i="28"/>
  <c r="U170" i="28"/>
  <c r="Q170" i="28"/>
  <c r="M170" i="28"/>
  <c r="I170" i="28"/>
  <c r="E170" i="28"/>
  <c r="X170" i="28"/>
  <c r="S170" i="28"/>
  <c r="N170" i="28"/>
  <c r="H170" i="28"/>
  <c r="C170" i="28"/>
  <c r="W170" i="28"/>
  <c r="R170" i="28"/>
  <c r="L170" i="28"/>
  <c r="G170" i="28"/>
  <c r="B170" i="28"/>
  <c r="V170" i="28"/>
  <c r="K170" i="28"/>
  <c r="T170" i="28"/>
  <c r="J170" i="28"/>
  <c r="P170" i="28"/>
  <c r="F170" i="28"/>
  <c r="O170" i="28"/>
  <c r="D170" i="28"/>
  <c r="Y373" i="21"/>
  <c r="U373" i="21"/>
  <c r="Q373" i="21"/>
  <c r="M373" i="21"/>
  <c r="I373" i="21"/>
  <c r="E373" i="21"/>
  <c r="W373" i="21"/>
  <c r="R373" i="21"/>
  <c r="L373" i="21"/>
  <c r="G373" i="21"/>
  <c r="B373" i="21"/>
  <c r="T373" i="21"/>
  <c r="N373" i="21"/>
  <c r="F373" i="21"/>
  <c r="S373" i="21"/>
  <c r="K373" i="21"/>
  <c r="D373" i="21"/>
  <c r="O373" i="21"/>
  <c r="X373" i="21"/>
  <c r="J373" i="21"/>
  <c r="V373" i="21"/>
  <c r="H373" i="21"/>
  <c r="C373" i="21"/>
  <c r="P373" i="21"/>
  <c r="W135" i="25"/>
  <c r="S135" i="25"/>
  <c r="O135" i="25"/>
  <c r="K135" i="25"/>
  <c r="G135" i="25"/>
  <c r="C135" i="25"/>
  <c r="V135" i="25"/>
  <c r="Q135" i="25"/>
  <c r="L135" i="25"/>
  <c r="F135" i="25"/>
  <c r="X135" i="25"/>
  <c r="P135" i="25"/>
  <c r="I135" i="25"/>
  <c r="B135" i="25"/>
  <c r="T135" i="25"/>
  <c r="J135" i="25"/>
  <c r="U135" i="25"/>
  <c r="H135" i="25"/>
  <c r="R135" i="25"/>
  <c r="E135" i="25"/>
  <c r="Y135" i="25"/>
  <c r="N135" i="25"/>
  <c r="M135" i="25"/>
  <c r="D135" i="25"/>
  <c r="A38" i="28"/>
  <c r="A340" i="21"/>
  <c r="A408" i="21"/>
  <c r="A306" i="21"/>
  <c r="A374" i="21"/>
  <c r="A206" i="28"/>
  <c r="A445" i="28"/>
  <c r="A101" i="28"/>
  <c r="A171" i="28"/>
  <c r="A343" i="28"/>
  <c r="A136" i="28"/>
  <c r="A308" i="28"/>
  <c r="A274" i="28"/>
  <c r="A411" i="28"/>
  <c r="A66" i="28"/>
  <c r="A377" i="28"/>
  <c r="A240" i="28"/>
  <c r="A237" i="21"/>
  <c r="A271" i="21"/>
  <c r="A202" i="21"/>
  <c r="A100" i="19"/>
  <c r="A65" i="19"/>
  <c r="A29" i="19"/>
  <c r="A137" i="25"/>
  <c r="A28" i="25"/>
  <c r="A98" i="21"/>
  <c r="A30" i="21"/>
  <c r="A133" i="21"/>
  <c r="A64" i="25"/>
  <c r="A135" i="19"/>
  <c r="A100" i="25"/>
  <c r="A168" i="21"/>
  <c r="A63" i="21"/>
  <c r="Y133" i="21" l="1"/>
  <c r="U133" i="21"/>
  <c r="Q133" i="21"/>
  <c r="M133" i="21"/>
  <c r="I133" i="21"/>
  <c r="E133" i="21"/>
  <c r="W133" i="21"/>
  <c r="R133" i="21"/>
  <c r="L133" i="21"/>
  <c r="G133" i="21"/>
  <c r="B133" i="21"/>
  <c r="X133" i="21"/>
  <c r="P133" i="21"/>
  <c r="J133" i="21"/>
  <c r="C133" i="21"/>
  <c r="V133" i="21"/>
  <c r="O133" i="21"/>
  <c r="H133" i="21"/>
  <c r="K133" i="21"/>
  <c r="T133" i="21"/>
  <c r="F133" i="21"/>
  <c r="S133" i="21"/>
  <c r="D133" i="21"/>
  <c r="N133" i="21"/>
  <c r="W137" i="25"/>
  <c r="S137" i="25"/>
  <c r="O137" i="25"/>
  <c r="K137" i="25"/>
  <c r="G137" i="25"/>
  <c r="C137" i="25"/>
  <c r="V137" i="25"/>
  <c r="Q137" i="25"/>
  <c r="L137" i="25"/>
  <c r="F137" i="25"/>
  <c r="Y137" i="25"/>
  <c r="R137" i="25"/>
  <c r="J137" i="25"/>
  <c r="D137" i="25"/>
  <c r="T137" i="25"/>
  <c r="I137" i="25"/>
  <c r="X137" i="25"/>
  <c r="M137" i="25"/>
  <c r="U137" i="25"/>
  <c r="H137" i="25"/>
  <c r="B137" i="25"/>
  <c r="P137" i="25"/>
  <c r="N137" i="25"/>
  <c r="E137" i="25"/>
  <c r="W202" i="21"/>
  <c r="S202" i="21"/>
  <c r="O202" i="21"/>
  <c r="K202" i="21"/>
  <c r="G202" i="21"/>
  <c r="C202" i="21"/>
  <c r="V202" i="21"/>
  <c r="Q202" i="21"/>
  <c r="L202" i="21"/>
  <c r="F202" i="21"/>
  <c r="Y202" i="21"/>
  <c r="R202" i="21"/>
  <c r="J202" i="21"/>
  <c r="D202" i="21"/>
  <c r="X202" i="21"/>
  <c r="N202" i="21"/>
  <c r="E202" i="21"/>
  <c r="U202" i="21"/>
  <c r="I202" i="21"/>
  <c r="P202" i="21"/>
  <c r="B202" i="21"/>
  <c r="T202" i="21"/>
  <c r="H202" i="21"/>
  <c r="M202" i="21"/>
  <c r="V377" i="28"/>
  <c r="R377" i="28"/>
  <c r="N377" i="28"/>
  <c r="J377" i="28"/>
  <c r="F377" i="28"/>
  <c r="B377" i="28"/>
  <c r="Y377" i="28"/>
  <c r="T377" i="28"/>
  <c r="O377" i="28"/>
  <c r="I377" i="28"/>
  <c r="D377" i="28"/>
  <c r="X377" i="28"/>
  <c r="S377" i="28"/>
  <c r="M377" i="28"/>
  <c r="H377" i="28"/>
  <c r="C377" i="28"/>
  <c r="P377" i="28"/>
  <c r="E377" i="28"/>
  <c r="W377" i="28"/>
  <c r="L377" i="28"/>
  <c r="U377" i="28"/>
  <c r="K377" i="28"/>
  <c r="Q377" i="28"/>
  <c r="G377" i="28"/>
  <c r="Y308" i="28"/>
  <c r="U308" i="28"/>
  <c r="Q308" i="28"/>
  <c r="M308" i="28"/>
  <c r="I308" i="28"/>
  <c r="E308" i="28"/>
  <c r="V308" i="28"/>
  <c r="P308" i="28"/>
  <c r="K308" i="28"/>
  <c r="F308" i="28"/>
  <c r="T308" i="28"/>
  <c r="O308" i="28"/>
  <c r="J308" i="28"/>
  <c r="D308" i="28"/>
  <c r="X308" i="28"/>
  <c r="S308" i="28"/>
  <c r="N308" i="28"/>
  <c r="H308" i="28"/>
  <c r="C308" i="28"/>
  <c r="G308" i="28"/>
  <c r="W308" i="28"/>
  <c r="B308" i="28"/>
  <c r="R308" i="28"/>
  <c r="L308" i="28"/>
  <c r="Y101" i="28"/>
  <c r="U101" i="28"/>
  <c r="Q101" i="28"/>
  <c r="M101" i="28"/>
  <c r="I101" i="28"/>
  <c r="E101" i="28"/>
  <c r="V101" i="28"/>
  <c r="P101" i="28"/>
  <c r="K101" i="28"/>
  <c r="F101" i="28"/>
  <c r="T101" i="28"/>
  <c r="O101" i="28"/>
  <c r="J101" i="28"/>
  <c r="D101" i="28"/>
  <c r="S101" i="28"/>
  <c r="H101" i="28"/>
  <c r="R101" i="28"/>
  <c r="G101" i="28"/>
  <c r="X101" i="28"/>
  <c r="N101" i="28"/>
  <c r="C101" i="28"/>
  <c r="W101" i="28"/>
  <c r="L101" i="28"/>
  <c r="B101" i="28"/>
  <c r="Y306" i="21"/>
  <c r="U306" i="21"/>
  <c r="Q306" i="21"/>
  <c r="M306" i="21"/>
  <c r="I306" i="21"/>
  <c r="E306" i="21"/>
  <c r="T306" i="21"/>
  <c r="O306" i="21"/>
  <c r="J306" i="21"/>
  <c r="D306" i="21"/>
  <c r="V306" i="21"/>
  <c r="N306" i="21"/>
  <c r="G306" i="21"/>
  <c r="S306" i="21"/>
  <c r="L306" i="21"/>
  <c r="F306" i="21"/>
  <c r="W306" i="21"/>
  <c r="H306" i="21"/>
  <c r="R306" i="21"/>
  <c r="C306" i="21"/>
  <c r="P306" i="21"/>
  <c r="B306" i="21"/>
  <c r="X306" i="21"/>
  <c r="K306" i="21"/>
  <c r="Y168" i="21"/>
  <c r="U168" i="21"/>
  <c r="Q168" i="21"/>
  <c r="M168" i="21"/>
  <c r="I168" i="21"/>
  <c r="E168" i="21"/>
  <c r="T168" i="21"/>
  <c r="O168" i="21"/>
  <c r="J168" i="21"/>
  <c r="D168" i="21"/>
  <c r="S168" i="21"/>
  <c r="L168" i="21"/>
  <c r="F168" i="21"/>
  <c r="V168" i="21"/>
  <c r="K168" i="21"/>
  <c r="B168" i="21"/>
  <c r="P168" i="21"/>
  <c r="C168" i="21"/>
  <c r="W168" i="21"/>
  <c r="G168" i="21"/>
  <c r="H168" i="21"/>
  <c r="N168" i="21"/>
  <c r="X168" i="21"/>
  <c r="R168" i="21"/>
  <c r="W100" i="25"/>
  <c r="S100" i="25"/>
  <c r="O100" i="25"/>
  <c r="K100" i="25"/>
  <c r="G100" i="25"/>
  <c r="C100" i="25"/>
  <c r="V100" i="25"/>
  <c r="Q100" i="25"/>
  <c r="L100" i="25"/>
  <c r="F100" i="25"/>
  <c r="Y100" i="25"/>
  <c r="R100" i="25"/>
  <c r="J100" i="25"/>
  <c r="D100" i="25"/>
  <c r="T100" i="25"/>
  <c r="I100" i="25"/>
  <c r="U100" i="25"/>
  <c r="H100" i="25"/>
  <c r="P100" i="25"/>
  <c r="E100" i="25"/>
  <c r="M100" i="25"/>
  <c r="B100" i="25"/>
  <c r="X100" i="25"/>
  <c r="N100" i="25"/>
  <c r="Y30" i="21"/>
  <c r="U30" i="21"/>
  <c r="Q30" i="21"/>
  <c r="M30" i="21"/>
  <c r="I30" i="21"/>
  <c r="E30" i="21"/>
  <c r="W30" i="21"/>
  <c r="R30" i="21"/>
  <c r="L30" i="21"/>
  <c r="G30" i="21"/>
  <c r="B30" i="21"/>
  <c r="X30" i="21"/>
  <c r="P30" i="21"/>
  <c r="J30" i="21"/>
  <c r="C30" i="21"/>
  <c r="V30" i="21"/>
  <c r="O30" i="21"/>
  <c r="H30" i="21"/>
  <c r="S30" i="21"/>
  <c r="D30" i="21"/>
  <c r="N30" i="21"/>
  <c r="K30" i="21"/>
  <c r="T30" i="21"/>
  <c r="F30" i="21"/>
  <c r="W29" i="19"/>
  <c r="S29" i="19"/>
  <c r="O29" i="19"/>
  <c r="K29" i="19"/>
  <c r="G29" i="19"/>
  <c r="C29" i="19"/>
  <c r="Y29" i="19"/>
  <c r="T29" i="19"/>
  <c r="N29" i="19"/>
  <c r="I29" i="19"/>
  <c r="D29" i="19"/>
  <c r="U29" i="19"/>
  <c r="M29" i="19"/>
  <c r="F29" i="19"/>
  <c r="X29" i="19"/>
  <c r="P29" i="19"/>
  <c r="E29" i="19"/>
  <c r="L29" i="19"/>
  <c r="V29" i="19"/>
  <c r="J29" i="19"/>
  <c r="Q29" i="19"/>
  <c r="H29" i="19"/>
  <c r="B29" i="19"/>
  <c r="R29" i="19"/>
  <c r="Y271" i="21"/>
  <c r="U271" i="21"/>
  <c r="Q271" i="21"/>
  <c r="M271" i="21"/>
  <c r="I271" i="21"/>
  <c r="E271" i="21"/>
  <c r="T271" i="21"/>
  <c r="O271" i="21"/>
  <c r="J271" i="21"/>
  <c r="D271" i="21"/>
  <c r="W271" i="21"/>
  <c r="P271" i="21"/>
  <c r="H271" i="21"/>
  <c r="B271" i="21"/>
  <c r="V271" i="21"/>
  <c r="N271" i="21"/>
  <c r="G271" i="21"/>
  <c r="R271" i="21"/>
  <c r="C271" i="21"/>
  <c r="L271" i="21"/>
  <c r="X271" i="21"/>
  <c r="K271" i="21"/>
  <c r="S271" i="21"/>
  <c r="F271" i="21"/>
  <c r="Y66" i="28"/>
  <c r="U66" i="28"/>
  <c r="Q66" i="28"/>
  <c r="M66" i="28"/>
  <c r="I66" i="28"/>
  <c r="E66" i="28"/>
  <c r="V66" i="28"/>
  <c r="P66" i="28"/>
  <c r="K66" i="28"/>
  <c r="F66" i="28"/>
  <c r="T66" i="28"/>
  <c r="O66" i="28"/>
  <c r="J66" i="28"/>
  <c r="D66" i="28"/>
  <c r="X66" i="28"/>
  <c r="N66" i="28"/>
  <c r="C66" i="28"/>
  <c r="W66" i="28"/>
  <c r="L66" i="28"/>
  <c r="B66" i="28"/>
  <c r="S66" i="28"/>
  <c r="H66" i="28"/>
  <c r="R66" i="28"/>
  <c r="G66" i="28"/>
  <c r="Y136" i="28"/>
  <c r="U136" i="28"/>
  <c r="Q136" i="28"/>
  <c r="M136" i="28"/>
  <c r="I136" i="28"/>
  <c r="E136" i="28"/>
  <c r="V136" i="28"/>
  <c r="P136" i="28"/>
  <c r="K136" i="28"/>
  <c r="F136" i="28"/>
  <c r="T136" i="28"/>
  <c r="O136" i="28"/>
  <c r="J136" i="28"/>
  <c r="D136" i="28"/>
  <c r="X136" i="28"/>
  <c r="N136" i="28"/>
  <c r="C136" i="28"/>
  <c r="W136" i="28"/>
  <c r="L136" i="28"/>
  <c r="B136" i="28"/>
  <c r="S136" i="28"/>
  <c r="H136" i="28"/>
  <c r="R136" i="28"/>
  <c r="G136" i="28"/>
  <c r="V445" i="28"/>
  <c r="R445" i="28"/>
  <c r="N445" i="28"/>
  <c r="J445" i="28"/>
  <c r="F445" i="28"/>
  <c r="B445" i="28"/>
  <c r="Y445" i="28"/>
  <c r="T445" i="28"/>
  <c r="O445" i="28"/>
  <c r="I445" i="28"/>
  <c r="D445" i="28"/>
  <c r="X445" i="28"/>
  <c r="S445" i="28"/>
  <c r="M445" i="28"/>
  <c r="H445" i="28"/>
  <c r="C445" i="28"/>
  <c r="P445" i="28"/>
  <c r="E445" i="28"/>
  <c r="W445" i="28"/>
  <c r="L445" i="28"/>
  <c r="U445" i="28"/>
  <c r="K445" i="28"/>
  <c r="Q445" i="28"/>
  <c r="G445" i="28"/>
  <c r="Y408" i="21"/>
  <c r="U408" i="21"/>
  <c r="Q408" i="21"/>
  <c r="M408" i="21"/>
  <c r="I408" i="21"/>
  <c r="E408" i="21"/>
  <c r="T408" i="21"/>
  <c r="O408" i="21"/>
  <c r="J408" i="21"/>
  <c r="D408" i="21"/>
  <c r="W408" i="21"/>
  <c r="P408" i="21"/>
  <c r="H408" i="21"/>
  <c r="B408" i="21"/>
  <c r="V408" i="21"/>
  <c r="N408" i="21"/>
  <c r="G408" i="21"/>
  <c r="X408" i="21"/>
  <c r="K408" i="21"/>
  <c r="S408" i="21"/>
  <c r="F408" i="21"/>
  <c r="R408" i="21"/>
  <c r="C408" i="21"/>
  <c r="L408" i="21"/>
  <c r="W135" i="19"/>
  <c r="S135" i="19"/>
  <c r="O135" i="19"/>
  <c r="K135" i="19"/>
  <c r="G135" i="19"/>
  <c r="C135" i="19"/>
  <c r="U135" i="19"/>
  <c r="P135" i="19"/>
  <c r="J135" i="19"/>
  <c r="E135" i="19"/>
  <c r="Y135" i="19"/>
  <c r="R135" i="19"/>
  <c r="L135" i="19"/>
  <c r="D135" i="19"/>
  <c r="T135" i="19"/>
  <c r="I135" i="19"/>
  <c r="N135" i="19"/>
  <c r="B135" i="19"/>
  <c r="Q135" i="19"/>
  <c r="X135" i="19"/>
  <c r="F135" i="19"/>
  <c r="V135" i="19"/>
  <c r="M135" i="19"/>
  <c r="H135" i="19"/>
  <c r="Y98" i="21"/>
  <c r="U98" i="21"/>
  <c r="Q98" i="21"/>
  <c r="M98" i="21"/>
  <c r="I98" i="21"/>
  <c r="E98" i="21"/>
  <c r="W98" i="21"/>
  <c r="R98" i="21"/>
  <c r="L98" i="21"/>
  <c r="G98" i="21"/>
  <c r="B98" i="21"/>
  <c r="S98" i="21"/>
  <c r="K98" i="21"/>
  <c r="D98" i="21"/>
  <c r="X98" i="21"/>
  <c r="P98" i="21"/>
  <c r="J98" i="21"/>
  <c r="C98" i="21"/>
  <c r="T98" i="21"/>
  <c r="F98" i="21"/>
  <c r="O98" i="21"/>
  <c r="N98" i="21"/>
  <c r="H98" i="21"/>
  <c r="V98" i="21"/>
  <c r="W65" i="19"/>
  <c r="S65" i="19"/>
  <c r="O65" i="19"/>
  <c r="K65" i="19"/>
  <c r="G65" i="19"/>
  <c r="C65" i="19"/>
  <c r="V65" i="19"/>
  <c r="Q65" i="19"/>
  <c r="L65" i="19"/>
  <c r="F65" i="19"/>
  <c r="X65" i="19"/>
  <c r="P65" i="19"/>
  <c r="I65" i="19"/>
  <c r="B65" i="19"/>
  <c r="T65" i="19"/>
  <c r="J65" i="19"/>
  <c r="N65" i="19"/>
  <c r="D65" i="19"/>
  <c r="Y65" i="19"/>
  <c r="M65" i="19"/>
  <c r="E65" i="19"/>
  <c r="U65" i="19"/>
  <c r="R65" i="19"/>
  <c r="H65" i="19"/>
  <c r="Y237" i="21"/>
  <c r="U237" i="21"/>
  <c r="Q237" i="21"/>
  <c r="M237" i="21"/>
  <c r="I237" i="21"/>
  <c r="E237" i="21"/>
  <c r="T237" i="21"/>
  <c r="O237" i="21"/>
  <c r="J237" i="21"/>
  <c r="D237" i="21"/>
  <c r="X237" i="21"/>
  <c r="R237" i="21"/>
  <c r="K237" i="21"/>
  <c r="C237" i="21"/>
  <c r="W237" i="21"/>
  <c r="P237" i="21"/>
  <c r="H237" i="21"/>
  <c r="B237" i="21"/>
  <c r="L237" i="21"/>
  <c r="V237" i="21"/>
  <c r="G237" i="21"/>
  <c r="S237" i="21"/>
  <c r="F237" i="21"/>
  <c r="N237" i="21"/>
  <c r="V411" i="28"/>
  <c r="R411" i="28"/>
  <c r="N411" i="28"/>
  <c r="J411" i="28"/>
  <c r="F411" i="28"/>
  <c r="B411" i="28"/>
  <c r="Y411" i="28"/>
  <c r="T411" i="28"/>
  <c r="O411" i="28"/>
  <c r="I411" i="28"/>
  <c r="D411" i="28"/>
  <c r="X411" i="28"/>
  <c r="S411" i="28"/>
  <c r="M411" i="28"/>
  <c r="H411" i="28"/>
  <c r="C411" i="28"/>
  <c r="U411" i="28"/>
  <c r="K411" i="28"/>
  <c r="Q411" i="28"/>
  <c r="G411" i="28"/>
  <c r="P411" i="28"/>
  <c r="E411" i="28"/>
  <c r="W411" i="28"/>
  <c r="L411" i="28"/>
  <c r="Y343" i="28"/>
  <c r="U343" i="28"/>
  <c r="Q343" i="28"/>
  <c r="M343" i="28"/>
  <c r="I343" i="28"/>
  <c r="E343" i="28"/>
  <c r="V343" i="28"/>
  <c r="P343" i="28"/>
  <c r="K343" i="28"/>
  <c r="F343" i="28"/>
  <c r="T343" i="28"/>
  <c r="O343" i="28"/>
  <c r="J343" i="28"/>
  <c r="D343" i="28"/>
  <c r="X343" i="28"/>
  <c r="S343" i="28"/>
  <c r="N343" i="28"/>
  <c r="H343" i="28"/>
  <c r="C343" i="28"/>
  <c r="L343" i="28"/>
  <c r="G343" i="28"/>
  <c r="W343" i="28"/>
  <c r="B343" i="28"/>
  <c r="R343" i="28"/>
  <c r="Y206" i="28"/>
  <c r="U206" i="28"/>
  <c r="Q206" i="28"/>
  <c r="M206" i="28"/>
  <c r="I206" i="28"/>
  <c r="E206" i="28"/>
  <c r="W206" i="28"/>
  <c r="R206" i="28"/>
  <c r="L206" i="28"/>
  <c r="G206" i="28"/>
  <c r="B206" i="28"/>
  <c r="T206" i="28"/>
  <c r="N206" i="28"/>
  <c r="F206" i="28"/>
  <c r="P206" i="28"/>
  <c r="H206" i="28"/>
  <c r="X206" i="28"/>
  <c r="K206" i="28"/>
  <c r="O206" i="28"/>
  <c r="S206" i="28"/>
  <c r="J206" i="28"/>
  <c r="V206" i="28"/>
  <c r="C206" i="28"/>
  <c r="D206" i="28"/>
  <c r="Y340" i="21"/>
  <c r="U340" i="21"/>
  <c r="Q340" i="21"/>
  <c r="M340" i="21"/>
  <c r="I340" i="21"/>
  <c r="E340" i="21"/>
  <c r="T340" i="21"/>
  <c r="O340" i="21"/>
  <c r="J340" i="21"/>
  <c r="D340" i="21"/>
  <c r="S340" i="21"/>
  <c r="L340" i="21"/>
  <c r="F340" i="21"/>
  <c r="X340" i="21"/>
  <c r="R340" i="21"/>
  <c r="K340" i="21"/>
  <c r="C340" i="21"/>
  <c r="N340" i="21"/>
  <c r="W340" i="21"/>
  <c r="H340" i="21"/>
  <c r="V340" i="21"/>
  <c r="G340" i="21"/>
  <c r="P340" i="21"/>
  <c r="B340" i="21"/>
  <c r="Y63" i="21"/>
  <c r="U63" i="21"/>
  <c r="Q63" i="21"/>
  <c r="M63" i="21"/>
  <c r="I63" i="21"/>
  <c r="E63" i="21"/>
  <c r="W63" i="21"/>
  <c r="R63" i="21"/>
  <c r="L63" i="21"/>
  <c r="G63" i="21"/>
  <c r="B63" i="21"/>
  <c r="T63" i="21"/>
  <c r="N63" i="21"/>
  <c r="F63" i="21"/>
  <c r="S63" i="21"/>
  <c r="K63" i="21"/>
  <c r="D63" i="21"/>
  <c r="O63" i="21"/>
  <c r="X63" i="21"/>
  <c r="J63" i="21"/>
  <c r="V63" i="21"/>
  <c r="H63" i="21"/>
  <c r="P63" i="21"/>
  <c r="C63" i="21"/>
  <c r="W64" i="25"/>
  <c r="S64" i="25"/>
  <c r="O64" i="25"/>
  <c r="K64" i="25"/>
  <c r="G64" i="25"/>
  <c r="C64" i="25"/>
  <c r="Y64" i="25"/>
  <c r="T64" i="25"/>
  <c r="N64" i="25"/>
  <c r="I64" i="25"/>
  <c r="D64" i="25"/>
  <c r="V64" i="25"/>
  <c r="P64" i="25"/>
  <c r="H64" i="25"/>
  <c r="X64" i="25"/>
  <c r="M64" i="25"/>
  <c r="E64" i="25"/>
  <c r="R64" i="25"/>
  <c r="F64" i="25"/>
  <c r="Q64" i="25"/>
  <c r="B64" i="25"/>
  <c r="U64" i="25"/>
  <c r="L64" i="25"/>
  <c r="J64" i="25"/>
  <c r="Y28" i="25"/>
  <c r="U28" i="25"/>
  <c r="Q28" i="25"/>
  <c r="M28" i="25"/>
  <c r="I28" i="25"/>
  <c r="E28" i="25"/>
  <c r="X28" i="25"/>
  <c r="S28" i="25"/>
  <c r="N28" i="25"/>
  <c r="H28" i="25"/>
  <c r="C28" i="25"/>
  <c r="R28" i="25"/>
  <c r="K28" i="25"/>
  <c r="D28" i="25"/>
  <c r="V28" i="25"/>
  <c r="L28" i="25"/>
  <c r="B28" i="25"/>
  <c r="T28" i="25"/>
  <c r="J28" i="25"/>
  <c r="W28" i="25"/>
  <c r="F28" i="25"/>
  <c r="P28" i="25"/>
  <c r="O28" i="25"/>
  <c r="G28" i="25"/>
  <c r="X100" i="19"/>
  <c r="T100" i="19"/>
  <c r="P100" i="19"/>
  <c r="L100" i="19"/>
  <c r="H100" i="19"/>
  <c r="D100" i="19"/>
  <c r="W100" i="19"/>
  <c r="R100" i="19"/>
  <c r="M100" i="19"/>
  <c r="G100" i="19"/>
  <c r="B100" i="19"/>
  <c r="S100" i="19"/>
  <c r="K100" i="19"/>
  <c r="E100" i="19"/>
  <c r="V100" i="19"/>
  <c r="N100" i="19"/>
  <c r="C100" i="19"/>
  <c r="Y100" i="19"/>
  <c r="J100" i="19"/>
  <c r="I100" i="19"/>
  <c r="U100" i="19"/>
  <c r="F100" i="19"/>
  <c r="Q100" i="19"/>
  <c r="O100" i="19"/>
  <c r="W240" i="28"/>
  <c r="S240" i="28"/>
  <c r="O240" i="28"/>
  <c r="K240" i="28"/>
  <c r="G240" i="28"/>
  <c r="C240" i="28"/>
  <c r="X240" i="28"/>
  <c r="R240" i="28"/>
  <c r="M240" i="28"/>
  <c r="H240" i="28"/>
  <c r="B240" i="28"/>
  <c r="T240" i="28"/>
  <c r="L240" i="28"/>
  <c r="E240" i="28"/>
  <c r="Y240" i="28"/>
  <c r="P240" i="28"/>
  <c r="F240" i="28"/>
  <c r="N240" i="28"/>
  <c r="J240" i="28"/>
  <c r="V240" i="28"/>
  <c r="D240" i="28"/>
  <c r="U240" i="28"/>
  <c r="I240" i="28"/>
  <c r="Q240" i="28"/>
  <c r="Y274" i="28"/>
  <c r="U274" i="28"/>
  <c r="Q274" i="28"/>
  <c r="M274" i="28"/>
  <c r="I274" i="28"/>
  <c r="E274" i="28"/>
  <c r="V274" i="28"/>
  <c r="P274" i="28"/>
  <c r="K274" i="28"/>
  <c r="F274" i="28"/>
  <c r="T274" i="28"/>
  <c r="O274" i="28"/>
  <c r="J274" i="28"/>
  <c r="D274" i="28"/>
  <c r="S274" i="28"/>
  <c r="H274" i="28"/>
  <c r="R274" i="28"/>
  <c r="G274" i="28"/>
  <c r="X274" i="28"/>
  <c r="N274" i="28"/>
  <c r="C274" i="28"/>
  <c r="W274" i="28"/>
  <c r="L274" i="28"/>
  <c r="B274" i="28"/>
  <c r="Y171" i="28"/>
  <c r="U171" i="28"/>
  <c r="Q171" i="28"/>
  <c r="M171" i="28"/>
  <c r="I171" i="28"/>
  <c r="E171" i="28"/>
  <c r="V171" i="28"/>
  <c r="P171" i="28"/>
  <c r="K171" i="28"/>
  <c r="F171" i="28"/>
  <c r="T171" i="28"/>
  <c r="O171" i="28"/>
  <c r="J171" i="28"/>
  <c r="D171" i="28"/>
  <c r="S171" i="28"/>
  <c r="H171" i="28"/>
  <c r="R171" i="28"/>
  <c r="G171" i="28"/>
  <c r="X171" i="28"/>
  <c r="N171" i="28"/>
  <c r="C171" i="28"/>
  <c r="W171" i="28"/>
  <c r="L171" i="28"/>
  <c r="B171" i="28"/>
  <c r="Y374" i="21"/>
  <c r="U374" i="21"/>
  <c r="Q374" i="21"/>
  <c r="M374" i="21"/>
  <c r="I374" i="21"/>
  <c r="E374" i="21"/>
  <c r="T374" i="21"/>
  <c r="O374" i="21"/>
  <c r="J374" i="21"/>
  <c r="D374" i="21"/>
  <c r="X374" i="21"/>
  <c r="R374" i="21"/>
  <c r="K374" i="21"/>
  <c r="C374" i="21"/>
  <c r="W374" i="21"/>
  <c r="P374" i="21"/>
  <c r="H374" i="21"/>
  <c r="B374" i="21"/>
  <c r="S374" i="21"/>
  <c r="F374" i="21"/>
  <c r="N374" i="21"/>
  <c r="L374" i="21"/>
  <c r="V374" i="21"/>
  <c r="G374" i="21"/>
  <c r="Y38" i="28"/>
  <c r="U38" i="28"/>
  <c r="Q38" i="28"/>
  <c r="M38" i="28"/>
  <c r="I38" i="28"/>
  <c r="E38" i="28"/>
  <c r="X38" i="28"/>
  <c r="S38" i="28"/>
  <c r="N38" i="28"/>
  <c r="H38" i="28"/>
  <c r="C38" i="28"/>
  <c r="W38" i="28"/>
  <c r="R38" i="28"/>
  <c r="L38" i="28"/>
  <c r="G38" i="28"/>
  <c r="B38" i="28"/>
  <c r="V38" i="28"/>
  <c r="K38" i="28"/>
  <c r="T38" i="28"/>
  <c r="J38" i="28"/>
  <c r="P38" i="28"/>
  <c r="F38" i="28"/>
  <c r="O38" i="28"/>
  <c r="D38" i="28"/>
  <c r="A39" i="28"/>
  <c r="A375" i="21"/>
  <c r="A409" i="21"/>
  <c r="A307" i="21"/>
  <c r="A341" i="21"/>
  <c r="A241" i="28"/>
  <c r="A67" i="28"/>
  <c r="A412" i="28"/>
  <c r="A275" i="28"/>
  <c r="A309" i="28"/>
  <c r="A137" i="28"/>
  <c r="A102" i="28"/>
  <c r="A378" i="28"/>
  <c r="A172" i="28"/>
  <c r="A344" i="28"/>
  <c r="A446" i="28"/>
  <c r="A207" i="28"/>
  <c r="A272" i="21"/>
  <c r="A238" i="21"/>
  <c r="A203" i="21"/>
  <c r="A101" i="19"/>
  <c r="A66" i="19"/>
  <c r="A64" i="21"/>
  <c r="A169" i="21"/>
  <c r="A136" i="19"/>
  <c r="A65" i="25"/>
  <c r="A30" i="19"/>
  <c r="A99" i="21"/>
  <c r="A101" i="25"/>
  <c r="A134" i="21"/>
  <c r="A31" i="21"/>
  <c r="A29" i="25"/>
  <c r="A138" i="25"/>
  <c r="Y29" i="25" l="1"/>
  <c r="U29" i="25"/>
  <c r="Q29" i="25"/>
  <c r="M29" i="25"/>
  <c r="I29" i="25"/>
  <c r="E29" i="25"/>
  <c r="V29" i="25"/>
  <c r="P29" i="25"/>
  <c r="K29" i="25"/>
  <c r="F29" i="25"/>
  <c r="W29" i="25"/>
  <c r="O29" i="25"/>
  <c r="H29" i="25"/>
  <c r="B29" i="25"/>
  <c r="R29" i="25"/>
  <c r="G29" i="25"/>
  <c r="X29" i="25"/>
  <c r="N29" i="25"/>
  <c r="D29" i="25"/>
  <c r="S29" i="25"/>
  <c r="L29" i="25"/>
  <c r="J29" i="25"/>
  <c r="C29" i="25"/>
  <c r="T29" i="25"/>
  <c r="Y99" i="21"/>
  <c r="U99" i="21"/>
  <c r="Q99" i="21"/>
  <c r="M99" i="21"/>
  <c r="I99" i="21"/>
  <c r="E99" i="21"/>
  <c r="T99" i="21"/>
  <c r="O99" i="21"/>
  <c r="J99" i="21"/>
  <c r="D99" i="21"/>
  <c r="W99" i="21"/>
  <c r="P99" i="21"/>
  <c r="H99" i="21"/>
  <c r="B99" i="21"/>
  <c r="V99" i="21"/>
  <c r="N99" i="21"/>
  <c r="G99" i="21"/>
  <c r="X99" i="21"/>
  <c r="K99" i="21"/>
  <c r="S99" i="21"/>
  <c r="F99" i="21"/>
  <c r="R99" i="21"/>
  <c r="C99" i="21"/>
  <c r="L99" i="21"/>
  <c r="Y169" i="21"/>
  <c r="U169" i="21"/>
  <c r="Q169" i="21"/>
  <c r="M169" i="21"/>
  <c r="I169" i="21"/>
  <c r="E169" i="21"/>
  <c r="W169" i="21"/>
  <c r="R169" i="21"/>
  <c r="L169" i="21"/>
  <c r="G169" i="21"/>
  <c r="B169" i="21"/>
  <c r="X169" i="21"/>
  <c r="P169" i="21"/>
  <c r="J169" i="21"/>
  <c r="C169" i="21"/>
  <c r="O169" i="21"/>
  <c r="F169" i="21"/>
  <c r="S169" i="21"/>
  <c r="D169" i="21"/>
  <c r="N169" i="21"/>
  <c r="H169" i="21"/>
  <c r="T169" i="21"/>
  <c r="K169" i="21"/>
  <c r="V169" i="21"/>
  <c r="W203" i="21"/>
  <c r="S203" i="21"/>
  <c r="O203" i="21"/>
  <c r="K203" i="21"/>
  <c r="G203" i="21"/>
  <c r="C203" i="21"/>
  <c r="Y203" i="21"/>
  <c r="T203" i="21"/>
  <c r="N203" i="21"/>
  <c r="I203" i="21"/>
  <c r="D203" i="21"/>
  <c r="V203" i="21"/>
  <c r="P203" i="21"/>
  <c r="H203" i="21"/>
  <c r="R203" i="21"/>
  <c r="J203" i="21"/>
  <c r="X203" i="21"/>
  <c r="L203" i="21"/>
  <c r="F203" i="21"/>
  <c r="U203" i="21"/>
  <c r="B203" i="21"/>
  <c r="E203" i="21"/>
  <c r="Q203" i="21"/>
  <c r="M203" i="21"/>
  <c r="V446" i="28"/>
  <c r="R446" i="28"/>
  <c r="N446" i="28"/>
  <c r="J446" i="28"/>
  <c r="F446" i="28"/>
  <c r="B446" i="28"/>
  <c r="W446" i="28"/>
  <c r="Q446" i="28"/>
  <c r="L446" i="28"/>
  <c r="G446" i="28"/>
  <c r="U446" i="28"/>
  <c r="P446" i="28"/>
  <c r="K446" i="28"/>
  <c r="E446" i="28"/>
  <c r="X446" i="28"/>
  <c r="M446" i="28"/>
  <c r="C446" i="28"/>
  <c r="T446" i="28"/>
  <c r="I446" i="28"/>
  <c r="S446" i="28"/>
  <c r="H446" i="28"/>
  <c r="D446" i="28"/>
  <c r="Y446" i="28"/>
  <c r="O446" i="28"/>
  <c r="Y102" i="28"/>
  <c r="U102" i="28"/>
  <c r="Q102" i="28"/>
  <c r="M102" i="28"/>
  <c r="I102" i="28"/>
  <c r="E102" i="28"/>
  <c r="X102" i="28"/>
  <c r="S102" i="28"/>
  <c r="N102" i="28"/>
  <c r="H102" i="28"/>
  <c r="C102" i="28"/>
  <c r="W102" i="28"/>
  <c r="R102" i="28"/>
  <c r="L102" i="28"/>
  <c r="G102" i="28"/>
  <c r="B102" i="28"/>
  <c r="P102" i="28"/>
  <c r="F102" i="28"/>
  <c r="O102" i="28"/>
  <c r="D102" i="28"/>
  <c r="V102" i="28"/>
  <c r="K102" i="28"/>
  <c r="T102" i="28"/>
  <c r="J102" i="28"/>
  <c r="V412" i="28"/>
  <c r="R412" i="28"/>
  <c r="N412" i="28"/>
  <c r="J412" i="28"/>
  <c r="F412" i="28"/>
  <c r="B412" i="28"/>
  <c r="W412" i="28"/>
  <c r="Q412" i="28"/>
  <c r="L412" i="28"/>
  <c r="G412" i="28"/>
  <c r="U412" i="28"/>
  <c r="P412" i="28"/>
  <c r="K412" i="28"/>
  <c r="E412" i="28"/>
  <c r="S412" i="28"/>
  <c r="H412" i="28"/>
  <c r="Y412" i="28"/>
  <c r="O412" i="28"/>
  <c r="D412" i="28"/>
  <c r="X412" i="28"/>
  <c r="M412" i="28"/>
  <c r="C412" i="28"/>
  <c r="T412" i="28"/>
  <c r="I412" i="28"/>
  <c r="Y307" i="21"/>
  <c r="U307" i="21"/>
  <c r="Q307" i="21"/>
  <c r="M307" i="21"/>
  <c r="I307" i="21"/>
  <c r="E307" i="21"/>
  <c r="W307" i="21"/>
  <c r="R307" i="21"/>
  <c r="L307" i="21"/>
  <c r="G307" i="21"/>
  <c r="B307" i="21"/>
  <c r="S307" i="21"/>
  <c r="K307" i="21"/>
  <c r="D307" i="21"/>
  <c r="X307" i="21"/>
  <c r="P307" i="21"/>
  <c r="J307" i="21"/>
  <c r="C307" i="21"/>
  <c r="N307" i="21"/>
  <c r="V307" i="21"/>
  <c r="H307" i="21"/>
  <c r="T307" i="21"/>
  <c r="F307" i="21"/>
  <c r="O307" i="21"/>
  <c r="Y31" i="21"/>
  <c r="U31" i="21"/>
  <c r="Q31" i="21"/>
  <c r="M31" i="21"/>
  <c r="I31" i="21"/>
  <c r="E31" i="21"/>
  <c r="T31" i="21"/>
  <c r="O31" i="21"/>
  <c r="J31" i="21"/>
  <c r="D31" i="21"/>
  <c r="V31" i="21"/>
  <c r="N31" i="21"/>
  <c r="G31" i="21"/>
  <c r="S31" i="21"/>
  <c r="L31" i="21"/>
  <c r="F31" i="21"/>
  <c r="W31" i="21"/>
  <c r="H31" i="21"/>
  <c r="R31" i="21"/>
  <c r="C31" i="21"/>
  <c r="P31" i="21"/>
  <c r="B31" i="21"/>
  <c r="K31" i="21"/>
  <c r="X31" i="21"/>
  <c r="W30" i="19"/>
  <c r="S30" i="19"/>
  <c r="O30" i="19"/>
  <c r="K30" i="19"/>
  <c r="G30" i="19"/>
  <c r="C30" i="19"/>
  <c r="V30" i="19"/>
  <c r="Q30" i="19"/>
  <c r="L30" i="19"/>
  <c r="F30" i="19"/>
  <c r="Y30" i="19"/>
  <c r="R30" i="19"/>
  <c r="J30" i="19"/>
  <c r="D30" i="19"/>
  <c r="T30" i="19"/>
  <c r="I30" i="19"/>
  <c r="N30" i="19"/>
  <c r="B30" i="19"/>
  <c r="X30" i="19"/>
  <c r="M30" i="19"/>
  <c r="P30" i="19"/>
  <c r="H30" i="19"/>
  <c r="E30" i="19"/>
  <c r="U30" i="19"/>
  <c r="Y64" i="21"/>
  <c r="U64" i="21"/>
  <c r="Q64" i="21"/>
  <c r="M64" i="21"/>
  <c r="I64" i="21"/>
  <c r="E64" i="21"/>
  <c r="T64" i="21"/>
  <c r="O64" i="21"/>
  <c r="J64" i="21"/>
  <c r="D64" i="21"/>
  <c r="X64" i="21"/>
  <c r="R64" i="21"/>
  <c r="K64" i="21"/>
  <c r="C64" i="21"/>
  <c r="W64" i="21"/>
  <c r="P64" i="21"/>
  <c r="H64" i="21"/>
  <c r="B64" i="21"/>
  <c r="S64" i="21"/>
  <c r="F64" i="21"/>
  <c r="N64" i="21"/>
  <c r="L64" i="21"/>
  <c r="V64" i="21"/>
  <c r="G64" i="21"/>
  <c r="Y238" i="21"/>
  <c r="U238" i="21"/>
  <c r="Q238" i="21"/>
  <c r="M238" i="21"/>
  <c r="I238" i="21"/>
  <c r="E238" i="21"/>
  <c r="W238" i="21"/>
  <c r="R238" i="21"/>
  <c r="L238" i="21"/>
  <c r="G238" i="21"/>
  <c r="B238" i="21"/>
  <c r="V238" i="21"/>
  <c r="O238" i="21"/>
  <c r="H238" i="21"/>
  <c r="T238" i="21"/>
  <c r="N238" i="21"/>
  <c r="F238" i="21"/>
  <c r="P238" i="21"/>
  <c r="C238" i="21"/>
  <c r="K238" i="21"/>
  <c r="X238" i="21"/>
  <c r="J238" i="21"/>
  <c r="S238" i="21"/>
  <c r="D238" i="21"/>
  <c r="Y344" i="28"/>
  <c r="U344" i="28"/>
  <c r="Q344" i="28"/>
  <c r="M344" i="28"/>
  <c r="I344" i="28"/>
  <c r="E344" i="28"/>
  <c r="X344" i="28"/>
  <c r="S344" i="28"/>
  <c r="N344" i="28"/>
  <c r="H344" i="28"/>
  <c r="C344" i="28"/>
  <c r="W344" i="28"/>
  <c r="R344" i="28"/>
  <c r="L344" i="28"/>
  <c r="G344" i="28"/>
  <c r="B344" i="28"/>
  <c r="V344" i="28"/>
  <c r="P344" i="28"/>
  <c r="K344" i="28"/>
  <c r="F344" i="28"/>
  <c r="J344" i="28"/>
  <c r="D344" i="28"/>
  <c r="T344" i="28"/>
  <c r="O344" i="28"/>
  <c r="Y137" i="28"/>
  <c r="U137" i="28"/>
  <c r="Q137" i="28"/>
  <c r="M137" i="28"/>
  <c r="I137" i="28"/>
  <c r="E137" i="28"/>
  <c r="X137" i="28"/>
  <c r="S137" i="28"/>
  <c r="N137" i="28"/>
  <c r="H137" i="28"/>
  <c r="C137" i="28"/>
  <c r="W137" i="28"/>
  <c r="R137" i="28"/>
  <c r="L137" i="28"/>
  <c r="G137" i="28"/>
  <c r="B137" i="28"/>
  <c r="V137" i="28"/>
  <c r="K137" i="28"/>
  <c r="T137" i="28"/>
  <c r="J137" i="28"/>
  <c r="P137" i="28"/>
  <c r="F137" i="28"/>
  <c r="O137" i="28"/>
  <c r="D137" i="28"/>
  <c r="Y67" i="28"/>
  <c r="U67" i="28"/>
  <c r="Q67" i="28"/>
  <c r="M67" i="28"/>
  <c r="I67" i="28"/>
  <c r="E67" i="28"/>
  <c r="X67" i="28"/>
  <c r="S67" i="28"/>
  <c r="N67" i="28"/>
  <c r="H67" i="28"/>
  <c r="C67" i="28"/>
  <c r="W67" i="28"/>
  <c r="R67" i="28"/>
  <c r="L67" i="28"/>
  <c r="G67" i="28"/>
  <c r="B67" i="28"/>
  <c r="V67" i="28"/>
  <c r="K67" i="28"/>
  <c r="T67" i="28"/>
  <c r="J67" i="28"/>
  <c r="P67" i="28"/>
  <c r="F67" i="28"/>
  <c r="O67" i="28"/>
  <c r="D67" i="28"/>
  <c r="Y409" i="21"/>
  <c r="U409" i="21"/>
  <c r="Q409" i="21"/>
  <c r="M409" i="21"/>
  <c r="I409" i="21"/>
  <c r="E409" i="21"/>
  <c r="W409" i="21"/>
  <c r="R409" i="21"/>
  <c r="L409" i="21"/>
  <c r="G409" i="21"/>
  <c r="B409" i="21"/>
  <c r="T409" i="21"/>
  <c r="N409" i="21"/>
  <c r="F409" i="21"/>
  <c r="S409" i="21"/>
  <c r="K409" i="21"/>
  <c r="D409" i="21"/>
  <c r="O409" i="21"/>
  <c r="X409" i="21"/>
  <c r="J409" i="21"/>
  <c r="V409" i="21"/>
  <c r="H409" i="21"/>
  <c r="P409" i="21"/>
  <c r="C409" i="21"/>
  <c r="Y134" i="21"/>
  <c r="U134" i="21"/>
  <c r="Q134" i="21"/>
  <c r="M134" i="21"/>
  <c r="I134" i="21"/>
  <c r="E134" i="21"/>
  <c r="T134" i="21"/>
  <c r="O134" i="21"/>
  <c r="J134" i="21"/>
  <c r="D134" i="21"/>
  <c r="V134" i="21"/>
  <c r="N134" i="21"/>
  <c r="G134" i="21"/>
  <c r="S134" i="21"/>
  <c r="L134" i="21"/>
  <c r="F134" i="21"/>
  <c r="P134" i="21"/>
  <c r="B134" i="21"/>
  <c r="X134" i="21"/>
  <c r="K134" i="21"/>
  <c r="W134" i="21"/>
  <c r="H134" i="21"/>
  <c r="C134" i="21"/>
  <c r="R134" i="21"/>
  <c r="W65" i="25"/>
  <c r="S65" i="25"/>
  <c r="O65" i="25"/>
  <c r="K65" i="25"/>
  <c r="G65" i="25"/>
  <c r="C65" i="25"/>
  <c r="V65" i="25"/>
  <c r="Q65" i="25"/>
  <c r="L65" i="25"/>
  <c r="F65" i="25"/>
  <c r="T65" i="25"/>
  <c r="M65" i="25"/>
  <c r="E65" i="25"/>
  <c r="R65" i="25"/>
  <c r="I65" i="25"/>
  <c r="U65" i="25"/>
  <c r="H65" i="25"/>
  <c r="P65" i="25"/>
  <c r="D65" i="25"/>
  <c r="X65" i="25"/>
  <c r="N65" i="25"/>
  <c r="J65" i="25"/>
  <c r="B65" i="25"/>
  <c r="Y65" i="25"/>
  <c r="W66" i="19"/>
  <c r="S66" i="19"/>
  <c r="O66" i="19"/>
  <c r="K66" i="19"/>
  <c r="G66" i="19"/>
  <c r="C66" i="19"/>
  <c r="Y66" i="19"/>
  <c r="T66" i="19"/>
  <c r="N66" i="19"/>
  <c r="I66" i="19"/>
  <c r="D66" i="19"/>
  <c r="U66" i="19"/>
  <c r="M66" i="19"/>
  <c r="F66" i="19"/>
  <c r="X66" i="19"/>
  <c r="P66" i="19"/>
  <c r="E66" i="19"/>
  <c r="Q66" i="19"/>
  <c r="B66" i="19"/>
  <c r="L66" i="19"/>
  <c r="H66" i="19"/>
  <c r="V66" i="19"/>
  <c r="R66" i="19"/>
  <c r="J66" i="19"/>
  <c r="Y272" i="21"/>
  <c r="U272" i="21"/>
  <c r="Q272" i="21"/>
  <c r="M272" i="21"/>
  <c r="I272" i="21"/>
  <c r="E272" i="21"/>
  <c r="W272" i="21"/>
  <c r="R272" i="21"/>
  <c r="L272" i="21"/>
  <c r="G272" i="21"/>
  <c r="B272" i="21"/>
  <c r="T272" i="21"/>
  <c r="N272" i="21"/>
  <c r="F272" i="21"/>
  <c r="S272" i="21"/>
  <c r="K272" i="21"/>
  <c r="D272" i="21"/>
  <c r="V272" i="21"/>
  <c r="H272" i="21"/>
  <c r="P272" i="21"/>
  <c r="C272" i="21"/>
  <c r="O272" i="21"/>
  <c r="J272" i="21"/>
  <c r="X272" i="21"/>
  <c r="Y172" i="28"/>
  <c r="U172" i="28"/>
  <c r="Q172" i="28"/>
  <c r="M172" i="28"/>
  <c r="I172" i="28"/>
  <c r="E172" i="28"/>
  <c r="X172" i="28"/>
  <c r="S172" i="28"/>
  <c r="N172" i="28"/>
  <c r="H172" i="28"/>
  <c r="C172" i="28"/>
  <c r="W172" i="28"/>
  <c r="R172" i="28"/>
  <c r="L172" i="28"/>
  <c r="G172" i="28"/>
  <c r="B172" i="28"/>
  <c r="P172" i="28"/>
  <c r="F172" i="28"/>
  <c r="O172" i="28"/>
  <c r="D172" i="28"/>
  <c r="V172" i="28"/>
  <c r="K172" i="28"/>
  <c r="T172" i="28"/>
  <c r="J172" i="28"/>
  <c r="Y309" i="28"/>
  <c r="U309" i="28"/>
  <c r="Q309" i="28"/>
  <c r="M309" i="28"/>
  <c r="I309" i="28"/>
  <c r="E309" i="28"/>
  <c r="X309" i="28"/>
  <c r="S309" i="28"/>
  <c r="N309" i="28"/>
  <c r="H309" i="28"/>
  <c r="C309" i="28"/>
  <c r="W309" i="28"/>
  <c r="R309" i="28"/>
  <c r="L309" i="28"/>
  <c r="G309" i="28"/>
  <c r="B309" i="28"/>
  <c r="V309" i="28"/>
  <c r="P309" i="28"/>
  <c r="K309" i="28"/>
  <c r="F309" i="28"/>
  <c r="D309" i="28"/>
  <c r="T309" i="28"/>
  <c r="O309" i="28"/>
  <c r="J309" i="28"/>
  <c r="W241" i="28"/>
  <c r="S241" i="28"/>
  <c r="O241" i="28"/>
  <c r="K241" i="28"/>
  <c r="G241" i="28"/>
  <c r="C241" i="28"/>
  <c r="U241" i="28"/>
  <c r="P241" i="28"/>
  <c r="J241" i="28"/>
  <c r="E241" i="28"/>
  <c r="X241" i="28"/>
  <c r="Q241" i="28"/>
  <c r="I241" i="28"/>
  <c r="B241" i="28"/>
  <c r="T241" i="28"/>
  <c r="L241" i="28"/>
  <c r="N241" i="28"/>
  <c r="D241" i="28"/>
  <c r="V241" i="28"/>
  <c r="F241" i="28"/>
  <c r="Y241" i="28"/>
  <c r="R241" i="28"/>
  <c r="M241" i="28"/>
  <c r="H241" i="28"/>
  <c r="Y375" i="21"/>
  <c r="U375" i="21"/>
  <c r="Q375" i="21"/>
  <c r="M375" i="21"/>
  <c r="I375" i="21"/>
  <c r="E375" i="21"/>
  <c r="W375" i="21"/>
  <c r="R375" i="21"/>
  <c r="L375" i="21"/>
  <c r="G375" i="21"/>
  <c r="B375" i="21"/>
  <c r="V375" i="21"/>
  <c r="O375" i="21"/>
  <c r="H375" i="21"/>
  <c r="T375" i="21"/>
  <c r="N375" i="21"/>
  <c r="F375" i="21"/>
  <c r="X375" i="21"/>
  <c r="J375" i="21"/>
  <c r="S375" i="21"/>
  <c r="D375" i="21"/>
  <c r="P375" i="21"/>
  <c r="C375" i="21"/>
  <c r="K375" i="21"/>
  <c r="W138" i="25"/>
  <c r="S138" i="25"/>
  <c r="O138" i="25"/>
  <c r="K138" i="25"/>
  <c r="G138" i="25"/>
  <c r="C138" i="25"/>
  <c r="Y138" i="25"/>
  <c r="T138" i="25"/>
  <c r="N138" i="25"/>
  <c r="I138" i="25"/>
  <c r="D138" i="25"/>
  <c r="V138" i="25"/>
  <c r="P138" i="25"/>
  <c r="H138" i="25"/>
  <c r="X138" i="25"/>
  <c r="M138" i="25"/>
  <c r="E138" i="25"/>
  <c r="L138" i="25"/>
  <c r="U138" i="25"/>
  <c r="J138" i="25"/>
  <c r="B138" i="25"/>
  <c r="R138" i="25"/>
  <c r="Q138" i="25"/>
  <c r="F138" i="25"/>
  <c r="W101" i="25"/>
  <c r="S101" i="25"/>
  <c r="O101" i="25"/>
  <c r="K101" i="25"/>
  <c r="G101" i="25"/>
  <c r="C101" i="25"/>
  <c r="Y101" i="25"/>
  <c r="T101" i="25"/>
  <c r="N101" i="25"/>
  <c r="I101" i="25"/>
  <c r="D101" i="25"/>
  <c r="V101" i="25"/>
  <c r="P101" i="25"/>
  <c r="H101" i="25"/>
  <c r="X101" i="25"/>
  <c r="M101" i="25"/>
  <c r="E101" i="25"/>
  <c r="U101" i="25"/>
  <c r="J101" i="25"/>
  <c r="R101" i="25"/>
  <c r="F101" i="25"/>
  <c r="L101" i="25"/>
  <c r="B101" i="25"/>
  <c r="Q101" i="25"/>
  <c r="W136" i="19"/>
  <c r="S136" i="19"/>
  <c r="O136" i="19"/>
  <c r="K136" i="19"/>
  <c r="G136" i="19"/>
  <c r="C136" i="19"/>
  <c r="X136" i="19"/>
  <c r="R136" i="19"/>
  <c r="M136" i="19"/>
  <c r="H136" i="19"/>
  <c r="B136" i="19"/>
  <c r="V136" i="19"/>
  <c r="P136" i="19"/>
  <c r="I136" i="19"/>
  <c r="Y136" i="19"/>
  <c r="N136" i="19"/>
  <c r="E136" i="19"/>
  <c r="Q136" i="19"/>
  <c r="D136" i="19"/>
  <c r="J136" i="19"/>
  <c r="U136" i="19"/>
  <c r="T136" i="19"/>
  <c r="F136" i="19"/>
  <c r="L136" i="19"/>
  <c r="X101" i="19"/>
  <c r="T101" i="19"/>
  <c r="P101" i="19"/>
  <c r="L101" i="19"/>
  <c r="H101" i="19"/>
  <c r="D101" i="19"/>
  <c r="U101" i="19"/>
  <c r="O101" i="19"/>
  <c r="J101" i="19"/>
  <c r="E101" i="19"/>
  <c r="W101" i="19"/>
  <c r="Q101" i="19"/>
  <c r="I101" i="19"/>
  <c r="B101" i="19"/>
  <c r="R101" i="19"/>
  <c r="G101" i="19"/>
  <c r="Y101" i="19"/>
  <c r="M101" i="19"/>
  <c r="S101" i="19"/>
  <c r="C101" i="19"/>
  <c r="N101" i="19"/>
  <c r="F101" i="19"/>
  <c r="V101" i="19"/>
  <c r="K101" i="19"/>
  <c r="Y207" i="28"/>
  <c r="U207" i="28"/>
  <c r="Q207" i="28"/>
  <c r="M207" i="28"/>
  <c r="I207" i="28"/>
  <c r="E207" i="28"/>
  <c r="T207" i="28"/>
  <c r="O207" i="28"/>
  <c r="J207" i="28"/>
  <c r="D207" i="28"/>
  <c r="X207" i="28"/>
  <c r="R207" i="28"/>
  <c r="K207" i="28"/>
  <c r="C207" i="28"/>
  <c r="V207" i="28"/>
  <c r="L207" i="28"/>
  <c r="B207" i="28"/>
  <c r="N207" i="28"/>
  <c r="W207" i="28"/>
  <c r="G207" i="28"/>
  <c r="P207" i="28"/>
  <c r="S207" i="28"/>
  <c r="H207" i="28"/>
  <c r="F207" i="28"/>
  <c r="V378" i="28"/>
  <c r="R378" i="28"/>
  <c r="N378" i="28"/>
  <c r="J378" i="28"/>
  <c r="F378" i="28"/>
  <c r="B378" i="28"/>
  <c r="W378" i="28"/>
  <c r="Q378" i="28"/>
  <c r="L378" i="28"/>
  <c r="G378" i="28"/>
  <c r="U378" i="28"/>
  <c r="P378" i="28"/>
  <c r="K378" i="28"/>
  <c r="E378" i="28"/>
  <c r="X378" i="28"/>
  <c r="M378" i="28"/>
  <c r="C378" i="28"/>
  <c r="T378" i="28"/>
  <c r="I378" i="28"/>
  <c r="S378" i="28"/>
  <c r="H378" i="28"/>
  <c r="Y378" i="28"/>
  <c r="O378" i="28"/>
  <c r="D378" i="28"/>
  <c r="Y275" i="28"/>
  <c r="U275" i="28"/>
  <c r="Q275" i="28"/>
  <c r="M275" i="28"/>
  <c r="I275" i="28"/>
  <c r="E275" i="28"/>
  <c r="X275" i="28"/>
  <c r="S275" i="28"/>
  <c r="N275" i="28"/>
  <c r="H275" i="28"/>
  <c r="C275" i="28"/>
  <c r="W275" i="28"/>
  <c r="R275" i="28"/>
  <c r="L275" i="28"/>
  <c r="G275" i="28"/>
  <c r="B275" i="28"/>
  <c r="P275" i="28"/>
  <c r="F275" i="28"/>
  <c r="O275" i="28"/>
  <c r="D275" i="28"/>
  <c r="V275" i="28"/>
  <c r="K275" i="28"/>
  <c r="T275" i="28"/>
  <c r="J275" i="28"/>
  <c r="Y341" i="21"/>
  <c r="U341" i="21"/>
  <c r="Q341" i="21"/>
  <c r="M341" i="21"/>
  <c r="I341" i="21"/>
  <c r="E341" i="21"/>
  <c r="W341" i="21"/>
  <c r="R341" i="21"/>
  <c r="L341" i="21"/>
  <c r="G341" i="21"/>
  <c r="B341" i="21"/>
  <c r="X341" i="21"/>
  <c r="P341" i="21"/>
  <c r="J341" i="21"/>
  <c r="C341" i="21"/>
  <c r="V341" i="21"/>
  <c r="O341" i="21"/>
  <c r="H341" i="21"/>
  <c r="S341" i="21"/>
  <c r="D341" i="21"/>
  <c r="N341" i="21"/>
  <c r="K341" i="21"/>
  <c r="T341" i="21"/>
  <c r="F341" i="21"/>
  <c r="Y39" i="28"/>
  <c r="U39" i="28"/>
  <c r="Q39" i="28"/>
  <c r="M39" i="28"/>
  <c r="I39" i="28"/>
  <c r="E39" i="28"/>
  <c r="V39" i="28"/>
  <c r="P39" i="28"/>
  <c r="K39" i="28"/>
  <c r="F39" i="28"/>
  <c r="T39" i="28"/>
  <c r="O39" i="28"/>
  <c r="J39" i="28"/>
  <c r="D39" i="28"/>
  <c r="S39" i="28"/>
  <c r="H39" i="28"/>
  <c r="R39" i="28"/>
  <c r="G39" i="28"/>
  <c r="X39" i="28"/>
  <c r="N39" i="28"/>
  <c r="C39" i="28"/>
  <c r="W39" i="28"/>
  <c r="L39" i="28"/>
  <c r="B39" i="28"/>
  <c r="A40" i="28"/>
  <c r="A342" i="21"/>
  <c r="A308" i="21"/>
  <c r="A410" i="21"/>
  <c r="A376" i="21"/>
  <c r="A102" i="19"/>
  <c r="A208" i="28"/>
  <c r="A345" i="28"/>
  <c r="A379" i="28"/>
  <c r="A138" i="28"/>
  <c r="A310" i="28"/>
  <c r="A276" i="28"/>
  <c r="A68" i="28"/>
  <c r="A103" i="28"/>
  <c r="A242" i="28"/>
  <c r="A173" i="28"/>
  <c r="A413" i="28"/>
  <c r="A447" i="28"/>
  <c r="A239" i="21"/>
  <c r="A273" i="21"/>
  <c r="A204" i="21"/>
  <c r="A103" i="19"/>
  <c r="A67" i="19"/>
  <c r="A32" i="21"/>
  <c r="A100" i="21"/>
  <c r="A137" i="19"/>
  <c r="A170" i="21"/>
  <c r="A65" i="21"/>
  <c r="A139" i="25"/>
  <c r="A30" i="25"/>
  <c r="A135" i="21"/>
  <c r="A102" i="25"/>
  <c r="A31" i="19"/>
  <c r="A66" i="25"/>
  <c r="W102" i="25" l="1"/>
  <c r="S102" i="25"/>
  <c r="O102" i="25"/>
  <c r="K102" i="25"/>
  <c r="G102" i="25"/>
  <c r="C102" i="25"/>
  <c r="V102" i="25"/>
  <c r="Q102" i="25"/>
  <c r="L102" i="25"/>
  <c r="F102" i="25"/>
  <c r="T102" i="25"/>
  <c r="M102" i="25"/>
  <c r="E102" i="25"/>
  <c r="R102" i="25"/>
  <c r="I102" i="25"/>
  <c r="X102" i="25"/>
  <c r="J102" i="25"/>
  <c r="U102" i="25"/>
  <c r="H102" i="25"/>
  <c r="N102" i="25"/>
  <c r="D102" i="25"/>
  <c r="Y102" i="25"/>
  <c r="B102" i="25"/>
  <c r="P102" i="25"/>
  <c r="Y65" i="21"/>
  <c r="U65" i="21"/>
  <c r="Q65" i="21"/>
  <c r="M65" i="21"/>
  <c r="I65" i="21"/>
  <c r="E65" i="21"/>
  <c r="W65" i="21"/>
  <c r="R65" i="21"/>
  <c r="L65" i="21"/>
  <c r="G65" i="21"/>
  <c r="B65" i="21"/>
  <c r="V65" i="21"/>
  <c r="O65" i="21"/>
  <c r="H65" i="21"/>
  <c r="T65" i="21"/>
  <c r="N65" i="21"/>
  <c r="F65" i="21"/>
  <c r="X65" i="21"/>
  <c r="J65" i="21"/>
  <c r="S65" i="21"/>
  <c r="D65" i="21"/>
  <c r="P65" i="21"/>
  <c r="C65" i="21"/>
  <c r="K65" i="21"/>
  <c r="Y32" i="21"/>
  <c r="U32" i="21"/>
  <c r="Q32" i="21"/>
  <c r="M32" i="21"/>
  <c r="I32" i="21"/>
  <c r="E32" i="21"/>
  <c r="W32" i="21"/>
  <c r="R32" i="21"/>
  <c r="L32" i="21"/>
  <c r="G32" i="21"/>
  <c r="B32" i="21"/>
  <c r="S32" i="21"/>
  <c r="K32" i="21"/>
  <c r="D32" i="21"/>
  <c r="X32" i="21"/>
  <c r="P32" i="21"/>
  <c r="J32" i="21"/>
  <c r="C32" i="21"/>
  <c r="N32" i="21"/>
  <c r="V32" i="21"/>
  <c r="H32" i="21"/>
  <c r="T32" i="21"/>
  <c r="F32" i="21"/>
  <c r="O32" i="21"/>
  <c r="Y273" i="21"/>
  <c r="U273" i="21"/>
  <c r="Q273" i="21"/>
  <c r="M273" i="21"/>
  <c r="I273" i="21"/>
  <c r="E273" i="21"/>
  <c r="T273" i="21"/>
  <c r="O273" i="21"/>
  <c r="J273" i="21"/>
  <c r="D273" i="21"/>
  <c r="X273" i="21"/>
  <c r="R273" i="21"/>
  <c r="K273" i="21"/>
  <c r="C273" i="21"/>
  <c r="W273" i="21"/>
  <c r="P273" i="21"/>
  <c r="H273" i="21"/>
  <c r="B273" i="21"/>
  <c r="L273" i="21"/>
  <c r="V273" i="21"/>
  <c r="G273" i="21"/>
  <c r="S273" i="21"/>
  <c r="F273" i="21"/>
  <c r="N273" i="21"/>
  <c r="Y173" i="28"/>
  <c r="U173" i="28"/>
  <c r="Q173" i="28"/>
  <c r="M173" i="28"/>
  <c r="I173" i="28"/>
  <c r="E173" i="28"/>
  <c r="V173" i="28"/>
  <c r="P173" i="28"/>
  <c r="K173" i="28"/>
  <c r="F173" i="28"/>
  <c r="T173" i="28"/>
  <c r="O173" i="28"/>
  <c r="J173" i="28"/>
  <c r="D173" i="28"/>
  <c r="X173" i="28"/>
  <c r="N173" i="28"/>
  <c r="C173" i="28"/>
  <c r="W173" i="28"/>
  <c r="L173" i="28"/>
  <c r="B173" i="28"/>
  <c r="S173" i="28"/>
  <c r="H173" i="28"/>
  <c r="R173" i="28"/>
  <c r="G173" i="28"/>
  <c r="Y276" i="28"/>
  <c r="U276" i="28"/>
  <c r="Q276" i="28"/>
  <c r="M276" i="28"/>
  <c r="I276" i="28"/>
  <c r="E276" i="28"/>
  <c r="V276" i="28"/>
  <c r="P276" i="28"/>
  <c r="K276" i="28"/>
  <c r="F276" i="28"/>
  <c r="T276" i="28"/>
  <c r="O276" i="28"/>
  <c r="J276" i="28"/>
  <c r="D276" i="28"/>
  <c r="X276" i="28"/>
  <c r="N276" i="28"/>
  <c r="C276" i="28"/>
  <c r="W276" i="28"/>
  <c r="L276" i="28"/>
  <c r="B276" i="28"/>
  <c r="S276" i="28"/>
  <c r="H276" i="28"/>
  <c r="R276" i="28"/>
  <c r="G276" i="28"/>
  <c r="Y345" i="28"/>
  <c r="U345" i="28"/>
  <c r="Q345" i="28"/>
  <c r="M345" i="28"/>
  <c r="I345" i="28"/>
  <c r="E345" i="28"/>
  <c r="V345" i="28"/>
  <c r="P345" i="28"/>
  <c r="K345" i="28"/>
  <c r="F345" i="28"/>
  <c r="T345" i="28"/>
  <c r="O345" i="28"/>
  <c r="J345" i="28"/>
  <c r="D345" i="28"/>
  <c r="X345" i="28"/>
  <c r="S345" i="28"/>
  <c r="N345" i="28"/>
  <c r="H345" i="28"/>
  <c r="C345" i="28"/>
  <c r="G345" i="28"/>
  <c r="W345" i="28"/>
  <c r="B345" i="28"/>
  <c r="R345" i="28"/>
  <c r="L345" i="28"/>
  <c r="Y410" i="21"/>
  <c r="U410" i="21"/>
  <c r="Q410" i="21"/>
  <c r="M410" i="21"/>
  <c r="I410" i="21"/>
  <c r="E410" i="21"/>
  <c r="T410" i="21"/>
  <c r="O410" i="21"/>
  <c r="J410" i="21"/>
  <c r="D410" i="21"/>
  <c r="X410" i="21"/>
  <c r="R410" i="21"/>
  <c r="K410" i="21"/>
  <c r="C410" i="21"/>
  <c r="W410" i="21"/>
  <c r="P410" i="21"/>
  <c r="H410" i="21"/>
  <c r="B410" i="21"/>
  <c r="S410" i="21"/>
  <c r="F410" i="21"/>
  <c r="N410" i="21"/>
  <c r="L410" i="21"/>
  <c r="G410" i="21"/>
  <c r="V410" i="21"/>
  <c r="Y135" i="21"/>
  <c r="U135" i="21"/>
  <c r="Q135" i="21"/>
  <c r="M135" i="21"/>
  <c r="I135" i="21"/>
  <c r="E135" i="21"/>
  <c r="W135" i="21"/>
  <c r="R135" i="21"/>
  <c r="L135" i="21"/>
  <c r="G135" i="21"/>
  <c r="B135" i="21"/>
  <c r="S135" i="21"/>
  <c r="K135" i="21"/>
  <c r="D135" i="21"/>
  <c r="X135" i="21"/>
  <c r="P135" i="21"/>
  <c r="J135" i="21"/>
  <c r="C135" i="21"/>
  <c r="T135" i="21"/>
  <c r="F135" i="21"/>
  <c r="O135" i="21"/>
  <c r="N135" i="21"/>
  <c r="V135" i="21"/>
  <c r="H135" i="21"/>
  <c r="Y170" i="21"/>
  <c r="U170" i="21"/>
  <c r="Q170" i="21"/>
  <c r="M170" i="21"/>
  <c r="I170" i="21"/>
  <c r="E170" i="21"/>
  <c r="T170" i="21"/>
  <c r="O170" i="21"/>
  <c r="J170" i="21"/>
  <c r="D170" i="21"/>
  <c r="V170" i="21"/>
  <c r="N170" i="21"/>
  <c r="G170" i="21"/>
  <c r="S170" i="21"/>
  <c r="K170" i="21"/>
  <c r="B170" i="21"/>
  <c r="R170" i="21"/>
  <c r="F170" i="21"/>
  <c r="X170" i="21"/>
  <c r="H170" i="21"/>
  <c r="C170" i="21"/>
  <c r="W170" i="21"/>
  <c r="P170" i="21"/>
  <c r="L170" i="21"/>
  <c r="W67" i="19"/>
  <c r="S67" i="19"/>
  <c r="O67" i="19"/>
  <c r="K67" i="19"/>
  <c r="G67" i="19"/>
  <c r="C67" i="19"/>
  <c r="V67" i="19"/>
  <c r="Q67" i="19"/>
  <c r="L67" i="19"/>
  <c r="F67" i="19"/>
  <c r="Y67" i="19"/>
  <c r="R67" i="19"/>
  <c r="J67" i="19"/>
  <c r="D67" i="19"/>
  <c r="T67" i="19"/>
  <c r="I67" i="19"/>
  <c r="P67" i="19"/>
  <c r="E67" i="19"/>
  <c r="N67" i="19"/>
  <c r="B67" i="19"/>
  <c r="H67" i="19"/>
  <c r="X67" i="19"/>
  <c r="U67" i="19"/>
  <c r="M67" i="19"/>
  <c r="Y239" i="21"/>
  <c r="U239" i="21"/>
  <c r="Q239" i="21"/>
  <c r="M239" i="21"/>
  <c r="I239" i="21"/>
  <c r="E239" i="21"/>
  <c r="T239" i="21"/>
  <c r="O239" i="21"/>
  <c r="J239" i="21"/>
  <c r="D239" i="21"/>
  <c r="S239" i="21"/>
  <c r="L239" i="21"/>
  <c r="F239" i="21"/>
  <c r="X239" i="21"/>
  <c r="R239" i="21"/>
  <c r="K239" i="21"/>
  <c r="C239" i="21"/>
  <c r="V239" i="21"/>
  <c r="G239" i="21"/>
  <c r="P239" i="21"/>
  <c r="B239" i="21"/>
  <c r="N239" i="21"/>
  <c r="W239" i="21"/>
  <c r="H239" i="21"/>
  <c r="W242" i="28"/>
  <c r="S242" i="28"/>
  <c r="O242" i="28"/>
  <c r="K242" i="28"/>
  <c r="G242" i="28"/>
  <c r="C242" i="28"/>
  <c r="X242" i="28"/>
  <c r="R242" i="28"/>
  <c r="M242" i="28"/>
  <c r="H242" i="28"/>
  <c r="B242" i="28"/>
  <c r="U242" i="28"/>
  <c r="N242" i="28"/>
  <c r="F242" i="28"/>
  <c r="Y242" i="28"/>
  <c r="P242" i="28"/>
  <c r="E242" i="28"/>
  <c r="Q242" i="28"/>
  <c r="D242" i="28"/>
  <c r="L242" i="28"/>
  <c r="V242" i="28"/>
  <c r="T242" i="28"/>
  <c r="I242" i="28"/>
  <c r="J242" i="28"/>
  <c r="Y310" i="28"/>
  <c r="U310" i="28"/>
  <c r="Q310" i="28"/>
  <c r="M310" i="28"/>
  <c r="I310" i="28"/>
  <c r="E310" i="28"/>
  <c r="V310" i="28"/>
  <c r="P310" i="28"/>
  <c r="K310" i="28"/>
  <c r="F310" i="28"/>
  <c r="T310" i="28"/>
  <c r="O310" i="28"/>
  <c r="J310" i="28"/>
  <c r="D310" i="28"/>
  <c r="X310" i="28"/>
  <c r="S310" i="28"/>
  <c r="N310" i="28"/>
  <c r="H310" i="28"/>
  <c r="C310" i="28"/>
  <c r="W310" i="28"/>
  <c r="B310" i="28"/>
  <c r="R310" i="28"/>
  <c r="L310" i="28"/>
  <c r="G310" i="28"/>
  <c r="W208" i="28"/>
  <c r="U208" i="28"/>
  <c r="Q208" i="28"/>
  <c r="M208" i="28"/>
  <c r="I208" i="28"/>
  <c r="E208" i="28"/>
  <c r="X208" i="28"/>
  <c r="R208" i="28"/>
  <c r="L208" i="28"/>
  <c r="G208" i="28"/>
  <c r="B208" i="28"/>
  <c r="V208" i="28"/>
  <c r="O208" i="28"/>
  <c r="H208" i="28"/>
  <c r="P208" i="28"/>
  <c r="F208" i="28"/>
  <c r="N208" i="28"/>
  <c r="C208" i="28"/>
  <c r="S208" i="28"/>
  <c r="K208" i="28"/>
  <c r="Y208" i="28"/>
  <c r="J208" i="28"/>
  <c r="T208" i="28"/>
  <c r="D208" i="28"/>
  <c r="Y308" i="21"/>
  <c r="U308" i="21"/>
  <c r="Q308" i="21"/>
  <c r="M308" i="21"/>
  <c r="I308" i="21"/>
  <c r="E308" i="21"/>
  <c r="T308" i="21"/>
  <c r="O308" i="21"/>
  <c r="J308" i="21"/>
  <c r="D308" i="21"/>
  <c r="W308" i="21"/>
  <c r="P308" i="21"/>
  <c r="H308" i="21"/>
  <c r="B308" i="21"/>
  <c r="V308" i="21"/>
  <c r="N308" i="21"/>
  <c r="G308" i="21"/>
  <c r="R308" i="21"/>
  <c r="C308" i="21"/>
  <c r="L308" i="21"/>
  <c r="X308" i="21"/>
  <c r="K308" i="21"/>
  <c r="F308" i="21"/>
  <c r="S308" i="21"/>
  <c r="W66" i="25"/>
  <c r="S66" i="25"/>
  <c r="O66" i="25"/>
  <c r="K66" i="25"/>
  <c r="G66" i="25"/>
  <c r="C66" i="25"/>
  <c r="Y66" i="25"/>
  <c r="T66" i="25"/>
  <c r="N66" i="25"/>
  <c r="I66" i="25"/>
  <c r="D66" i="25"/>
  <c r="X66" i="25"/>
  <c r="Q66" i="25"/>
  <c r="J66" i="25"/>
  <c r="B66" i="25"/>
  <c r="V66" i="25"/>
  <c r="M66" i="25"/>
  <c r="E66" i="25"/>
  <c r="U66" i="25"/>
  <c r="H66" i="25"/>
  <c r="R66" i="25"/>
  <c r="F66" i="25"/>
  <c r="P66" i="25"/>
  <c r="L66" i="25"/>
  <c r="Y30" i="25"/>
  <c r="U30" i="25"/>
  <c r="Q30" i="25"/>
  <c r="M30" i="25"/>
  <c r="I30" i="25"/>
  <c r="E30" i="25"/>
  <c r="X30" i="25"/>
  <c r="S30" i="25"/>
  <c r="N30" i="25"/>
  <c r="H30" i="25"/>
  <c r="C30" i="25"/>
  <c r="T30" i="25"/>
  <c r="L30" i="25"/>
  <c r="F30" i="25"/>
  <c r="V30" i="25"/>
  <c r="K30" i="25"/>
  <c r="B30" i="25"/>
  <c r="R30" i="25"/>
  <c r="J30" i="25"/>
  <c r="O30" i="25"/>
  <c r="G30" i="25"/>
  <c r="W30" i="25"/>
  <c r="D30" i="25"/>
  <c r="P30" i="25"/>
  <c r="W137" i="19"/>
  <c r="S137" i="19"/>
  <c r="O137" i="19"/>
  <c r="K137" i="19"/>
  <c r="G137" i="19"/>
  <c r="C137" i="19"/>
  <c r="U137" i="19"/>
  <c r="P137" i="19"/>
  <c r="J137" i="19"/>
  <c r="E137" i="19"/>
  <c r="T137" i="19"/>
  <c r="M137" i="19"/>
  <c r="F137" i="19"/>
  <c r="R137" i="19"/>
  <c r="I137" i="19"/>
  <c r="Q137" i="19"/>
  <c r="D137" i="19"/>
  <c r="V137" i="19"/>
  <c r="B137" i="19"/>
  <c r="X137" i="19"/>
  <c r="N137" i="19"/>
  <c r="Y137" i="19"/>
  <c r="L137" i="19"/>
  <c r="H137" i="19"/>
  <c r="X103" i="19"/>
  <c r="T103" i="19"/>
  <c r="P103" i="19"/>
  <c r="L103" i="19"/>
  <c r="H103" i="19"/>
  <c r="D103" i="19"/>
  <c r="U103" i="19"/>
  <c r="O103" i="19"/>
  <c r="J103" i="19"/>
  <c r="E103" i="19"/>
  <c r="Y103" i="19"/>
  <c r="R103" i="19"/>
  <c r="K103" i="19"/>
  <c r="C103" i="19"/>
  <c r="Q103" i="19"/>
  <c r="G103" i="19"/>
  <c r="N103" i="19"/>
  <c r="B103" i="19"/>
  <c r="V103" i="19"/>
  <c r="F103" i="19"/>
  <c r="S103" i="19"/>
  <c r="W103" i="19"/>
  <c r="M103" i="19"/>
  <c r="I103" i="19"/>
  <c r="V447" i="28"/>
  <c r="R447" i="28"/>
  <c r="N447" i="28"/>
  <c r="J447" i="28"/>
  <c r="F447" i="28"/>
  <c r="B447" i="28"/>
  <c r="Y447" i="28"/>
  <c r="T447" i="28"/>
  <c r="O447" i="28"/>
  <c r="I447" i="28"/>
  <c r="D447" i="28"/>
  <c r="X447" i="28"/>
  <c r="S447" i="28"/>
  <c r="M447" i="28"/>
  <c r="H447" i="28"/>
  <c r="C447" i="28"/>
  <c r="U447" i="28"/>
  <c r="K447" i="28"/>
  <c r="Q447" i="28"/>
  <c r="G447" i="28"/>
  <c r="P447" i="28"/>
  <c r="E447" i="28"/>
  <c r="W447" i="28"/>
  <c r="L447" i="28"/>
  <c r="Y103" i="28"/>
  <c r="U103" i="28"/>
  <c r="Q103" i="28"/>
  <c r="M103" i="28"/>
  <c r="I103" i="28"/>
  <c r="E103" i="28"/>
  <c r="V103" i="28"/>
  <c r="P103" i="28"/>
  <c r="K103" i="28"/>
  <c r="F103" i="28"/>
  <c r="T103" i="28"/>
  <c r="O103" i="28"/>
  <c r="J103" i="28"/>
  <c r="D103" i="28"/>
  <c r="X103" i="28"/>
  <c r="N103" i="28"/>
  <c r="C103" i="28"/>
  <c r="W103" i="28"/>
  <c r="L103" i="28"/>
  <c r="B103" i="28"/>
  <c r="S103" i="28"/>
  <c r="H103" i="28"/>
  <c r="R103" i="28"/>
  <c r="G103" i="28"/>
  <c r="Y138" i="28"/>
  <c r="U138" i="28"/>
  <c r="Q138" i="28"/>
  <c r="M138" i="28"/>
  <c r="I138" i="28"/>
  <c r="E138" i="28"/>
  <c r="V138" i="28"/>
  <c r="P138" i="28"/>
  <c r="K138" i="28"/>
  <c r="F138" i="28"/>
  <c r="T138" i="28"/>
  <c r="O138" i="28"/>
  <c r="J138" i="28"/>
  <c r="D138" i="28"/>
  <c r="S138" i="28"/>
  <c r="H138" i="28"/>
  <c r="R138" i="28"/>
  <c r="G138" i="28"/>
  <c r="X138" i="28"/>
  <c r="N138" i="28"/>
  <c r="C138" i="28"/>
  <c r="W138" i="28"/>
  <c r="L138" i="28"/>
  <c r="B138" i="28"/>
  <c r="X102" i="19"/>
  <c r="T102" i="19"/>
  <c r="P102" i="19"/>
  <c r="L102" i="19"/>
  <c r="H102" i="19"/>
  <c r="D102" i="19"/>
  <c r="W102" i="19"/>
  <c r="R102" i="19"/>
  <c r="M102" i="19"/>
  <c r="G102" i="19"/>
  <c r="B102" i="19"/>
  <c r="U102" i="19"/>
  <c r="N102" i="19"/>
  <c r="F102" i="19"/>
  <c r="V102" i="19"/>
  <c r="K102" i="19"/>
  <c r="C102" i="19"/>
  <c r="O102" i="19"/>
  <c r="J102" i="19"/>
  <c r="Y102" i="19"/>
  <c r="I102" i="19"/>
  <c r="Q102" i="19"/>
  <c r="E102" i="19"/>
  <c r="S102" i="19"/>
  <c r="Y342" i="21"/>
  <c r="U342" i="21"/>
  <c r="Q342" i="21"/>
  <c r="M342" i="21"/>
  <c r="I342" i="21"/>
  <c r="E342" i="21"/>
  <c r="T342" i="21"/>
  <c r="O342" i="21"/>
  <c r="J342" i="21"/>
  <c r="D342" i="21"/>
  <c r="V342" i="21"/>
  <c r="N342" i="21"/>
  <c r="G342" i="21"/>
  <c r="S342" i="21"/>
  <c r="L342" i="21"/>
  <c r="F342" i="21"/>
  <c r="W342" i="21"/>
  <c r="H342" i="21"/>
  <c r="R342" i="21"/>
  <c r="C342" i="21"/>
  <c r="P342" i="21"/>
  <c r="B342" i="21"/>
  <c r="X342" i="21"/>
  <c r="K342" i="21"/>
  <c r="W31" i="19"/>
  <c r="S31" i="19"/>
  <c r="O31" i="19"/>
  <c r="K31" i="19"/>
  <c r="G31" i="19"/>
  <c r="C31" i="19"/>
  <c r="Y31" i="19"/>
  <c r="T31" i="19"/>
  <c r="N31" i="19"/>
  <c r="I31" i="19"/>
  <c r="D31" i="19"/>
  <c r="V31" i="19"/>
  <c r="P31" i="19"/>
  <c r="H31" i="19"/>
  <c r="X31" i="19"/>
  <c r="M31" i="19"/>
  <c r="E31" i="19"/>
  <c r="Q31" i="19"/>
  <c r="B31" i="19"/>
  <c r="L31" i="19"/>
  <c r="R31" i="19"/>
  <c r="J31" i="19"/>
  <c r="F31" i="19"/>
  <c r="U31" i="19"/>
  <c r="W139" i="25"/>
  <c r="S139" i="25"/>
  <c r="O139" i="25"/>
  <c r="K139" i="25"/>
  <c r="G139" i="25"/>
  <c r="C139" i="25"/>
  <c r="V139" i="25"/>
  <c r="Q139" i="25"/>
  <c r="L139" i="25"/>
  <c r="F139" i="25"/>
  <c r="T139" i="25"/>
  <c r="M139" i="25"/>
  <c r="E139" i="25"/>
  <c r="R139" i="25"/>
  <c r="I139" i="25"/>
  <c r="Y139" i="25"/>
  <c r="N139" i="25"/>
  <c r="B139" i="25"/>
  <c r="X139" i="25"/>
  <c r="J139" i="25"/>
  <c r="D139" i="25"/>
  <c r="U139" i="25"/>
  <c r="P139" i="25"/>
  <c r="H139" i="25"/>
  <c r="Y100" i="21"/>
  <c r="U100" i="21"/>
  <c r="Q100" i="21"/>
  <c r="M100" i="21"/>
  <c r="I100" i="21"/>
  <c r="E100" i="21"/>
  <c r="W100" i="21"/>
  <c r="R100" i="21"/>
  <c r="L100" i="21"/>
  <c r="G100" i="21"/>
  <c r="B100" i="21"/>
  <c r="T100" i="21"/>
  <c r="N100" i="21"/>
  <c r="F100" i="21"/>
  <c r="S100" i="21"/>
  <c r="K100" i="21"/>
  <c r="D100" i="21"/>
  <c r="O100" i="21"/>
  <c r="X100" i="21"/>
  <c r="J100" i="21"/>
  <c r="V100" i="21"/>
  <c r="H100" i="21"/>
  <c r="P100" i="21"/>
  <c r="C100" i="21"/>
  <c r="W204" i="21"/>
  <c r="S204" i="21"/>
  <c r="O204" i="21"/>
  <c r="K204" i="21"/>
  <c r="G204" i="21"/>
  <c r="C204" i="21"/>
  <c r="V204" i="21"/>
  <c r="Q204" i="21"/>
  <c r="L204" i="21"/>
  <c r="F204" i="21"/>
  <c r="T204" i="21"/>
  <c r="M204" i="21"/>
  <c r="E204" i="21"/>
  <c r="X204" i="21"/>
  <c r="N204" i="21"/>
  <c r="D204" i="21"/>
  <c r="Y204" i="21"/>
  <c r="J204" i="21"/>
  <c r="R204" i="21"/>
  <c r="B204" i="21"/>
  <c r="U204" i="21"/>
  <c r="I204" i="21"/>
  <c r="H204" i="21"/>
  <c r="P204" i="21"/>
  <c r="V413" i="28"/>
  <c r="R413" i="28"/>
  <c r="N413" i="28"/>
  <c r="J413" i="28"/>
  <c r="F413" i="28"/>
  <c r="B413" i="28"/>
  <c r="Y413" i="28"/>
  <c r="T413" i="28"/>
  <c r="O413" i="28"/>
  <c r="I413" i="28"/>
  <c r="D413" i="28"/>
  <c r="X413" i="28"/>
  <c r="S413" i="28"/>
  <c r="M413" i="28"/>
  <c r="H413" i="28"/>
  <c r="C413" i="28"/>
  <c r="P413" i="28"/>
  <c r="E413" i="28"/>
  <c r="W413" i="28"/>
  <c r="L413" i="28"/>
  <c r="U413" i="28"/>
  <c r="K413" i="28"/>
  <c r="Q413" i="28"/>
  <c r="G413" i="28"/>
  <c r="Y68" i="28"/>
  <c r="U68" i="28"/>
  <c r="Q68" i="28"/>
  <c r="M68" i="28"/>
  <c r="I68" i="28"/>
  <c r="E68" i="28"/>
  <c r="V68" i="28"/>
  <c r="P68" i="28"/>
  <c r="K68" i="28"/>
  <c r="F68" i="28"/>
  <c r="T68" i="28"/>
  <c r="O68" i="28"/>
  <c r="J68" i="28"/>
  <c r="D68" i="28"/>
  <c r="S68" i="28"/>
  <c r="H68" i="28"/>
  <c r="R68" i="28"/>
  <c r="G68" i="28"/>
  <c r="X68" i="28"/>
  <c r="N68" i="28"/>
  <c r="C68" i="28"/>
  <c r="W68" i="28"/>
  <c r="L68" i="28"/>
  <c r="B68" i="28"/>
  <c r="V379" i="28"/>
  <c r="R379" i="28"/>
  <c r="N379" i="28"/>
  <c r="J379" i="28"/>
  <c r="F379" i="28"/>
  <c r="B379" i="28"/>
  <c r="Y379" i="28"/>
  <c r="T379" i="28"/>
  <c r="O379" i="28"/>
  <c r="I379" i="28"/>
  <c r="D379" i="28"/>
  <c r="X379" i="28"/>
  <c r="S379" i="28"/>
  <c r="M379" i="28"/>
  <c r="H379" i="28"/>
  <c r="C379" i="28"/>
  <c r="U379" i="28"/>
  <c r="K379" i="28"/>
  <c r="Q379" i="28"/>
  <c r="G379" i="28"/>
  <c r="P379" i="28"/>
  <c r="E379" i="28"/>
  <c r="L379" i="28"/>
  <c r="W379" i="28"/>
  <c r="Y376" i="21"/>
  <c r="U376" i="21"/>
  <c r="Q376" i="21"/>
  <c r="M376" i="21"/>
  <c r="I376" i="21"/>
  <c r="E376" i="21"/>
  <c r="T376" i="21"/>
  <c r="O376" i="21"/>
  <c r="J376" i="21"/>
  <c r="D376" i="21"/>
  <c r="S376" i="21"/>
  <c r="L376" i="21"/>
  <c r="F376" i="21"/>
  <c r="X376" i="21"/>
  <c r="R376" i="21"/>
  <c r="K376" i="21"/>
  <c r="C376" i="21"/>
  <c r="N376" i="21"/>
  <c r="W376" i="21"/>
  <c r="H376" i="21"/>
  <c r="V376" i="21"/>
  <c r="G376" i="21"/>
  <c r="P376" i="21"/>
  <c r="B376" i="21"/>
  <c r="Y40" i="28"/>
  <c r="U40" i="28"/>
  <c r="Q40" i="28"/>
  <c r="M40" i="28"/>
  <c r="I40" i="28"/>
  <c r="E40" i="28"/>
  <c r="X40" i="28"/>
  <c r="S40" i="28"/>
  <c r="N40" i="28"/>
  <c r="H40" i="28"/>
  <c r="C40" i="28"/>
  <c r="W40" i="28"/>
  <c r="R40" i="28"/>
  <c r="L40" i="28"/>
  <c r="G40" i="28"/>
  <c r="B40" i="28"/>
  <c r="P40" i="28"/>
  <c r="F40" i="28"/>
  <c r="O40" i="28"/>
  <c r="D40" i="28"/>
  <c r="V40" i="28"/>
  <c r="K40" i="28"/>
  <c r="T40" i="28"/>
  <c r="J40" i="28"/>
  <c r="A41" i="28"/>
  <c r="A377" i="21"/>
  <c r="A411" i="21"/>
  <c r="A309" i="21"/>
  <c r="A343" i="21"/>
  <c r="A69" i="28"/>
  <c r="A277" i="28"/>
  <c r="A139" i="28"/>
  <c r="A209" i="28"/>
  <c r="A448" i="28"/>
  <c r="A174" i="28"/>
  <c r="A104" i="28"/>
  <c r="A380" i="28"/>
  <c r="A346" i="28"/>
  <c r="A414" i="28"/>
  <c r="A243" i="28"/>
  <c r="A311" i="28"/>
  <c r="A274" i="21"/>
  <c r="A240" i="21"/>
  <c r="A205" i="21"/>
  <c r="A104" i="19"/>
  <c r="A68" i="19"/>
  <c r="A67" i="25"/>
  <c r="A103" i="25"/>
  <c r="A171" i="21"/>
  <c r="A101" i="21"/>
  <c r="A66" i="21"/>
  <c r="A33" i="21"/>
  <c r="A136" i="21"/>
  <c r="A31" i="25"/>
  <c r="A32" i="19"/>
  <c r="A140" i="25"/>
  <c r="A138" i="19"/>
  <c r="Y31" i="25" l="1"/>
  <c r="U31" i="25"/>
  <c r="Q31" i="25"/>
  <c r="M31" i="25"/>
  <c r="I31" i="25"/>
  <c r="E31" i="25"/>
  <c r="V31" i="25"/>
  <c r="P31" i="25"/>
  <c r="K31" i="25"/>
  <c r="F31" i="25"/>
  <c r="X31" i="25"/>
  <c r="R31" i="25"/>
  <c r="J31" i="25"/>
  <c r="C31" i="25"/>
  <c r="O31" i="25"/>
  <c r="G31" i="25"/>
  <c r="W31" i="25"/>
  <c r="N31" i="25"/>
  <c r="D31" i="25"/>
  <c r="H31" i="25"/>
  <c r="T31" i="25"/>
  <c r="B31" i="25"/>
  <c r="S31" i="25"/>
  <c r="L31" i="25"/>
  <c r="Y101" i="21"/>
  <c r="U101" i="21"/>
  <c r="Q101" i="21"/>
  <c r="M101" i="21"/>
  <c r="I101" i="21"/>
  <c r="E101" i="21"/>
  <c r="T101" i="21"/>
  <c r="O101" i="21"/>
  <c r="J101" i="21"/>
  <c r="D101" i="21"/>
  <c r="X101" i="21"/>
  <c r="R101" i="21"/>
  <c r="K101" i="21"/>
  <c r="C101" i="21"/>
  <c r="W101" i="21"/>
  <c r="P101" i="21"/>
  <c r="H101" i="21"/>
  <c r="B101" i="21"/>
  <c r="S101" i="21"/>
  <c r="F101" i="21"/>
  <c r="N101" i="21"/>
  <c r="L101" i="21"/>
  <c r="V101" i="21"/>
  <c r="G101" i="21"/>
  <c r="W68" i="19"/>
  <c r="S68" i="19"/>
  <c r="O68" i="19"/>
  <c r="K68" i="19"/>
  <c r="G68" i="19"/>
  <c r="C68" i="19"/>
  <c r="Y68" i="19"/>
  <c r="T68" i="19"/>
  <c r="N68" i="19"/>
  <c r="I68" i="19"/>
  <c r="D68" i="19"/>
  <c r="V68" i="19"/>
  <c r="P68" i="19"/>
  <c r="H68" i="19"/>
  <c r="X68" i="19"/>
  <c r="M68" i="19"/>
  <c r="E68" i="19"/>
  <c r="R68" i="19"/>
  <c r="F68" i="19"/>
  <c r="Q68" i="19"/>
  <c r="B68" i="19"/>
  <c r="J68" i="19"/>
  <c r="U68" i="19"/>
  <c r="L68" i="19"/>
  <c r="Y274" i="21"/>
  <c r="U274" i="21"/>
  <c r="Q274" i="21"/>
  <c r="M274" i="21"/>
  <c r="I274" i="21"/>
  <c r="E274" i="21"/>
  <c r="W274" i="21"/>
  <c r="R274" i="21"/>
  <c r="L274" i="21"/>
  <c r="G274" i="21"/>
  <c r="B274" i="21"/>
  <c r="V274" i="21"/>
  <c r="O274" i="21"/>
  <c r="H274" i="21"/>
  <c r="T274" i="21"/>
  <c r="N274" i="21"/>
  <c r="F274" i="21"/>
  <c r="P274" i="21"/>
  <c r="C274" i="21"/>
  <c r="K274" i="21"/>
  <c r="X274" i="21"/>
  <c r="J274" i="21"/>
  <c r="S274" i="21"/>
  <c r="D274" i="21"/>
  <c r="Y346" i="28"/>
  <c r="U346" i="28"/>
  <c r="Q346" i="28"/>
  <c r="M346" i="28"/>
  <c r="I346" i="28"/>
  <c r="E346" i="28"/>
  <c r="X346" i="28"/>
  <c r="S346" i="28"/>
  <c r="N346" i="28"/>
  <c r="H346" i="28"/>
  <c r="C346" i="28"/>
  <c r="W346" i="28"/>
  <c r="R346" i="28"/>
  <c r="L346" i="28"/>
  <c r="G346" i="28"/>
  <c r="B346" i="28"/>
  <c r="V346" i="28"/>
  <c r="P346" i="28"/>
  <c r="K346" i="28"/>
  <c r="F346" i="28"/>
  <c r="D346" i="28"/>
  <c r="T346" i="28"/>
  <c r="O346" i="28"/>
  <c r="J346" i="28"/>
  <c r="V448" i="28"/>
  <c r="R448" i="28"/>
  <c r="N448" i="28"/>
  <c r="J448" i="28"/>
  <c r="F448" i="28"/>
  <c r="B448" i="28"/>
  <c r="W448" i="28"/>
  <c r="Q448" i="28"/>
  <c r="L448" i="28"/>
  <c r="G448" i="28"/>
  <c r="U448" i="28"/>
  <c r="P448" i="28"/>
  <c r="K448" i="28"/>
  <c r="E448" i="28"/>
  <c r="S448" i="28"/>
  <c r="H448" i="28"/>
  <c r="Y448" i="28"/>
  <c r="O448" i="28"/>
  <c r="D448" i="28"/>
  <c r="X448" i="28"/>
  <c r="M448" i="28"/>
  <c r="C448" i="28"/>
  <c r="T448" i="28"/>
  <c r="I448" i="28"/>
  <c r="Y69" i="28"/>
  <c r="U69" i="28"/>
  <c r="Q69" i="28"/>
  <c r="M69" i="28"/>
  <c r="I69" i="28"/>
  <c r="E69" i="28"/>
  <c r="X69" i="28"/>
  <c r="S69" i="28"/>
  <c r="N69" i="28"/>
  <c r="H69" i="28"/>
  <c r="C69" i="28"/>
  <c r="W69" i="28"/>
  <c r="R69" i="28"/>
  <c r="L69" i="28"/>
  <c r="G69" i="28"/>
  <c r="B69" i="28"/>
  <c r="P69" i="28"/>
  <c r="F69" i="28"/>
  <c r="O69" i="28"/>
  <c r="D69" i="28"/>
  <c r="V69" i="28"/>
  <c r="K69" i="28"/>
  <c r="T69" i="28"/>
  <c r="J69" i="28"/>
  <c r="Y377" i="21"/>
  <c r="U377" i="21"/>
  <c r="Q377" i="21"/>
  <c r="M377" i="21"/>
  <c r="I377" i="21"/>
  <c r="E377" i="21"/>
  <c r="W377" i="21"/>
  <c r="R377" i="21"/>
  <c r="L377" i="21"/>
  <c r="G377" i="21"/>
  <c r="B377" i="21"/>
  <c r="X377" i="21"/>
  <c r="P377" i="21"/>
  <c r="J377" i="21"/>
  <c r="C377" i="21"/>
  <c r="V377" i="21"/>
  <c r="O377" i="21"/>
  <c r="H377" i="21"/>
  <c r="S377" i="21"/>
  <c r="D377" i="21"/>
  <c r="N377" i="21"/>
  <c r="K377" i="21"/>
  <c r="T377" i="21"/>
  <c r="F377" i="21"/>
  <c r="W140" i="25"/>
  <c r="S140" i="25"/>
  <c r="O140" i="25"/>
  <c r="K140" i="25"/>
  <c r="G140" i="25"/>
  <c r="C140" i="25"/>
  <c r="Y140" i="25"/>
  <c r="T140" i="25"/>
  <c r="N140" i="25"/>
  <c r="I140" i="25"/>
  <c r="D140" i="25"/>
  <c r="X140" i="25"/>
  <c r="Q140" i="25"/>
  <c r="J140" i="25"/>
  <c r="B140" i="25"/>
  <c r="V140" i="25"/>
  <c r="M140" i="25"/>
  <c r="E140" i="25"/>
  <c r="P140" i="25"/>
  <c r="L140" i="25"/>
  <c r="F140" i="25"/>
  <c r="U140" i="25"/>
  <c r="R140" i="25"/>
  <c r="H140" i="25"/>
  <c r="W103" i="25"/>
  <c r="S103" i="25"/>
  <c r="O103" i="25"/>
  <c r="K103" i="25"/>
  <c r="G103" i="25"/>
  <c r="C103" i="25"/>
  <c r="Y103" i="25"/>
  <c r="T103" i="25"/>
  <c r="N103" i="25"/>
  <c r="I103" i="25"/>
  <c r="D103" i="25"/>
  <c r="X103" i="25"/>
  <c r="Q103" i="25"/>
  <c r="J103" i="25"/>
  <c r="B103" i="25"/>
  <c r="V103" i="25"/>
  <c r="M103" i="25"/>
  <c r="E103" i="25"/>
  <c r="L103" i="25"/>
  <c r="U103" i="25"/>
  <c r="H103" i="25"/>
  <c r="P103" i="25"/>
  <c r="F103" i="25"/>
  <c r="R103" i="25"/>
  <c r="W243" i="28"/>
  <c r="S243" i="28"/>
  <c r="O243" i="28"/>
  <c r="K243" i="28"/>
  <c r="G243" i="28"/>
  <c r="C243" i="28"/>
  <c r="U243" i="28"/>
  <c r="P243" i="28"/>
  <c r="J243" i="28"/>
  <c r="E243" i="28"/>
  <c r="Y243" i="28"/>
  <c r="R243" i="28"/>
  <c r="L243" i="28"/>
  <c r="D243" i="28"/>
  <c r="T243" i="28"/>
  <c r="I243" i="28"/>
  <c r="Q243" i="28"/>
  <c r="F243" i="28"/>
  <c r="X243" i="28"/>
  <c r="H243" i="28"/>
  <c r="V243" i="28"/>
  <c r="N243" i="28"/>
  <c r="M243" i="28"/>
  <c r="B243" i="28"/>
  <c r="Y139" i="28"/>
  <c r="U139" i="28"/>
  <c r="Q139" i="28"/>
  <c r="M139" i="28"/>
  <c r="I139" i="28"/>
  <c r="E139" i="28"/>
  <c r="X139" i="28"/>
  <c r="S139" i="28"/>
  <c r="N139" i="28"/>
  <c r="H139" i="28"/>
  <c r="C139" i="28"/>
  <c r="W139" i="28"/>
  <c r="R139" i="28"/>
  <c r="L139" i="28"/>
  <c r="G139" i="28"/>
  <c r="B139" i="28"/>
  <c r="P139" i="28"/>
  <c r="F139" i="28"/>
  <c r="O139" i="28"/>
  <c r="D139" i="28"/>
  <c r="V139" i="28"/>
  <c r="K139" i="28"/>
  <c r="T139" i="28"/>
  <c r="J139" i="28"/>
  <c r="W138" i="19"/>
  <c r="S138" i="19"/>
  <c r="O138" i="19"/>
  <c r="K138" i="19"/>
  <c r="G138" i="19"/>
  <c r="C138" i="19"/>
  <c r="X138" i="19"/>
  <c r="R138" i="19"/>
  <c r="M138" i="19"/>
  <c r="H138" i="19"/>
  <c r="B138" i="19"/>
  <c r="Y138" i="19"/>
  <c r="Q138" i="19"/>
  <c r="J138" i="19"/>
  <c r="D138" i="19"/>
  <c r="V138" i="19"/>
  <c r="N138" i="19"/>
  <c r="E138" i="19"/>
  <c r="T138" i="19"/>
  <c r="F138" i="19"/>
  <c r="L138" i="19"/>
  <c r="U138" i="19"/>
  <c r="P138" i="19"/>
  <c r="I138" i="19"/>
  <c r="Y136" i="21"/>
  <c r="U136" i="21"/>
  <c r="Q136" i="21"/>
  <c r="M136" i="21"/>
  <c r="I136" i="21"/>
  <c r="E136" i="21"/>
  <c r="T136" i="21"/>
  <c r="O136" i="21"/>
  <c r="J136" i="21"/>
  <c r="D136" i="21"/>
  <c r="W136" i="21"/>
  <c r="P136" i="21"/>
  <c r="H136" i="21"/>
  <c r="B136" i="21"/>
  <c r="V136" i="21"/>
  <c r="N136" i="21"/>
  <c r="G136" i="21"/>
  <c r="X136" i="21"/>
  <c r="K136" i="21"/>
  <c r="S136" i="21"/>
  <c r="F136" i="21"/>
  <c r="R136" i="21"/>
  <c r="C136" i="21"/>
  <c r="L136" i="21"/>
  <c r="Y171" i="21"/>
  <c r="U171" i="21"/>
  <c r="Q171" i="21"/>
  <c r="M171" i="21"/>
  <c r="I171" i="21"/>
  <c r="E171" i="21"/>
  <c r="W171" i="21"/>
  <c r="R171" i="21"/>
  <c r="L171" i="21"/>
  <c r="G171" i="21"/>
  <c r="B171" i="21"/>
  <c r="S171" i="21"/>
  <c r="K171" i="21"/>
  <c r="D171" i="21"/>
  <c r="X171" i="21"/>
  <c r="O171" i="21"/>
  <c r="F171" i="21"/>
  <c r="T171" i="21"/>
  <c r="H171" i="21"/>
  <c r="P171" i="21"/>
  <c r="C171" i="21"/>
  <c r="J171" i="21"/>
  <c r="N171" i="21"/>
  <c r="V171" i="21"/>
  <c r="X104" i="19"/>
  <c r="T104" i="19"/>
  <c r="P104" i="19"/>
  <c r="L104" i="19"/>
  <c r="H104" i="19"/>
  <c r="D104" i="19"/>
  <c r="W104" i="19"/>
  <c r="R104" i="19"/>
  <c r="M104" i="19"/>
  <c r="G104" i="19"/>
  <c r="B104" i="19"/>
  <c r="V104" i="19"/>
  <c r="O104" i="19"/>
  <c r="I104" i="19"/>
  <c r="U104" i="19"/>
  <c r="K104" i="19"/>
  <c r="C104" i="19"/>
  <c r="Q104" i="19"/>
  <c r="E104" i="19"/>
  <c r="N104" i="19"/>
  <c r="J104" i="19"/>
  <c r="Y104" i="19"/>
  <c r="S104" i="19"/>
  <c r="F104" i="19"/>
  <c r="Y311" i="28"/>
  <c r="U311" i="28"/>
  <c r="Q311" i="28"/>
  <c r="M311" i="28"/>
  <c r="I311" i="28"/>
  <c r="E311" i="28"/>
  <c r="X311" i="28"/>
  <c r="S311" i="28"/>
  <c r="N311" i="28"/>
  <c r="H311" i="28"/>
  <c r="C311" i="28"/>
  <c r="W311" i="28"/>
  <c r="R311" i="28"/>
  <c r="L311" i="28"/>
  <c r="G311" i="28"/>
  <c r="B311" i="28"/>
  <c r="V311" i="28"/>
  <c r="P311" i="28"/>
  <c r="K311" i="28"/>
  <c r="F311" i="28"/>
  <c r="T311" i="28"/>
  <c r="O311" i="28"/>
  <c r="J311" i="28"/>
  <c r="D311" i="28"/>
  <c r="V380" i="28"/>
  <c r="R380" i="28"/>
  <c r="N380" i="28"/>
  <c r="J380" i="28"/>
  <c r="F380" i="28"/>
  <c r="B380" i="28"/>
  <c r="W380" i="28"/>
  <c r="Q380" i="28"/>
  <c r="L380" i="28"/>
  <c r="G380" i="28"/>
  <c r="U380" i="28"/>
  <c r="P380" i="28"/>
  <c r="K380" i="28"/>
  <c r="E380" i="28"/>
  <c r="S380" i="28"/>
  <c r="H380" i="28"/>
  <c r="Y380" i="28"/>
  <c r="O380" i="28"/>
  <c r="D380" i="28"/>
  <c r="X380" i="28"/>
  <c r="M380" i="28"/>
  <c r="C380" i="28"/>
  <c r="T380" i="28"/>
  <c r="I380" i="28"/>
  <c r="W209" i="28"/>
  <c r="S209" i="28"/>
  <c r="O209" i="28"/>
  <c r="K209" i="28"/>
  <c r="G209" i="28"/>
  <c r="C209" i="28"/>
  <c r="X209" i="28"/>
  <c r="R209" i="28"/>
  <c r="M209" i="28"/>
  <c r="H209" i="28"/>
  <c r="B209" i="28"/>
  <c r="U209" i="28"/>
  <c r="N209" i="28"/>
  <c r="F209" i="28"/>
  <c r="Q209" i="28"/>
  <c r="I209" i="28"/>
  <c r="P209" i="28"/>
  <c r="D209" i="28"/>
  <c r="V209" i="28"/>
  <c r="E209" i="28"/>
  <c r="L209" i="28"/>
  <c r="T209" i="28"/>
  <c r="Y209" i="28"/>
  <c r="J209" i="28"/>
  <c r="Y343" i="21"/>
  <c r="U343" i="21"/>
  <c r="Q343" i="21"/>
  <c r="M343" i="21"/>
  <c r="I343" i="21"/>
  <c r="E343" i="21"/>
  <c r="W343" i="21"/>
  <c r="R343" i="21"/>
  <c r="L343" i="21"/>
  <c r="G343" i="21"/>
  <c r="B343" i="21"/>
  <c r="S343" i="21"/>
  <c r="K343" i="21"/>
  <c r="D343" i="21"/>
  <c r="X343" i="21"/>
  <c r="P343" i="21"/>
  <c r="J343" i="21"/>
  <c r="C343" i="21"/>
  <c r="N343" i="21"/>
  <c r="V343" i="21"/>
  <c r="H343" i="21"/>
  <c r="T343" i="21"/>
  <c r="F343" i="21"/>
  <c r="O343" i="21"/>
  <c r="Y41" i="28"/>
  <c r="U41" i="28"/>
  <c r="Q41" i="28"/>
  <c r="M41" i="28"/>
  <c r="I41" i="28"/>
  <c r="E41" i="28"/>
  <c r="V41" i="28"/>
  <c r="P41" i="28"/>
  <c r="K41" i="28"/>
  <c r="F41" i="28"/>
  <c r="T41" i="28"/>
  <c r="O41" i="28"/>
  <c r="J41" i="28"/>
  <c r="D41" i="28"/>
  <c r="X41" i="28"/>
  <c r="N41" i="28"/>
  <c r="C41" i="28"/>
  <c r="W41" i="28"/>
  <c r="L41" i="28"/>
  <c r="B41" i="28"/>
  <c r="S41" i="28"/>
  <c r="H41" i="28"/>
  <c r="R41" i="28"/>
  <c r="G41" i="28"/>
  <c r="Y33" i="21"/>
  <c r="U33" i="21"/>
  <c r="Q33" i="21"/>
  <c r="M33" i="21"/>
  <c r="I33" i="21"/>
  <c r="E33" i="21"/>
  <c r="T33" i="21"/>
  <c r="O33" i="21"/>
  <c r="J33" i="21"/>
  <c r="D33" i="21"/>
  <c r="W33" i="21"/>
  <c r="P33" i="21"/>
  <c r="H33" i="21"/>
  <c r="B33" i="21"/>
  <c r="V33" i="21"/>
  <c r="N33" i="21"/>
  <c r="G33" i="21"/>
  <c r="R33" i="21"/>
  <c r="C33" i="21"/>
  <c r="L33" i="21"/>
  <c r="X33" i="21"/>
  <c r="K33" i="21"/>
  <c r="S33" i="21"/>
  <c r="F33" i="21"/>
  <c r="Y205" i="21"/>
  <c r="W205" i="21"/>
  <c r="S205" i="21"/>
  <c r="O205" i="21"/>
  <c r="K205" i="21"/>
  <c r="G205" i="21"/>
  <c r="C205" i="21"/>
  <c r="T205" i="21"/>
  <c r="N205" i="21"/>
  <c r="I205" i="21"/>
  <c r="D205" i="21"/>
  <c r="X205" i="21"/>
  <c r="Q205" i="21"/>
  <c r="J205" i="21"/>
  <c r="B205" i="21"/>
  <c r="R205" i="21"/>
  <c r="H205" i="21"/>
  <c r="M205" i="21"/>
  <c r="L205" i="21"/>
  <c r="U205" i="21"/>
  <c r="P205" i="21"/>
  <c r="F205" i="21"/>
  <c r="V205" i="21"/>
  <c r="E205" i="21"/>
  <c r="Y104" i="28"/>
  <c r="U104" i="28"/>
  <c r="Q104" i="28"/>
  <c r="M104" i="28"/>
  <c r="I104" i="28"/>
  <c r="E104" i="28"/>
  <c r="X104" i="28"/>
  <c r="S104" i="28"/>
  <c r="N104" i="28"/>
  <c r="H104" i="28"/>
  <c r="C104" i="28"/>
  <c r="W104" i="28"/>
  <c r="R104" i="28"/>
  <c r="L104" i="28"/>
  <c r="G104" i="28"/>
  <c r="B104" i="28"/>
  <c r="V104" i="28"/>
  <c r="K104" i="28"/>
  <c r="T104" i="28"/>
  <c r="J104" i="28"/>
  <c r="P104" i="28"/>
  <c r="F104" i="28"/>
  <c r="O104" i="28"/>
  <c r="D104" i="28"/>
  <c r="Y309" i="21"/>
  <c r="U309" i="21"/>
  <c r="Q309" i="21"/>
  <c r="M309" i="21"/>
  <c r="I309" i="21"/>
  <c r="E309" i="21"/>
  <c r="W309" i="21"/>
  <c r="R309" i="21"/>
  <c r="L309" i="21"/>
  <c r="G309" i="21"/>
  <c r="B309" i="21"/>
  <c r="T309" i="21"/>
  <c r="N309" i="21"/>
  <c r="F309" i="21"/>
  <c r="S309" i="21"/>
  <c r="K309" i="21"/>
  <c r="D309" i="21"/>
  <c r="V309" i="21"/>
  <c r="H309" i="21"/>
  <c r="P309" i="21"/>
  <c r="C309" i="21"/>
  <c r="O309" i="21"/>
  <c r="X309" i="21"/>
  <c r="J309" i="21"/>
  <c r="W32" i="19"/>
  <c r="S32" i="19"/>
  <c r="O32" i="19"/>
  <c r="K32" i="19"/>
  <c r="G32" i="19"/>
  <c r="C32" i="19"/>
  <c r="V32" i="19"/>
  <c r="Q32" i="19"/>
  <c r="L32" i="19"/>
  <c r="F32" i="19"/>
  <c r="T32" i="19"/>
  <c r="M32" i="19"/>
  <c r="E32" i="19"/>
  <c r="R32" i="19"/>
  <c r="I32" i="19"/>
  <c r="P32" i="19"/>
  <c r="D32" i="19"/>
  <c r="Y32" i="19"/>
  <c r="N32" i="19"/>
  <c r="B32" i="19"/>
  <c r="U32" i="19"/>
  <c r="J32" i="19"/>
  <c r="H32" i="19"/>
  <c r="X32" i="19"/>
  <c r="Y66" i="21"/>
  <c r="U66" i="21"/>
  <c r="Q66" i="21"/>
  <c r="M66" i="21"/>
  <c r="I66" i="21"/>
  <c r="E66" i="21"/>
  <c r="T66" i="21"/>
  <c r="O66" i="21"/>
  <c r="J66" i="21"/>
  <c r="D66" i="21"/>
  <c r="S66" i="21"/>
  <c r="L66" i="21"/>
  <c r="F66" i="21"/>
  <c r="X66" i="21"/>
  <c r="R66" i="21"/>
  <c r="K66" i="21"/>
  <c r="C66" i="21"/>
  <c r="N66" i="21"/>
  <c r="W66" i="21"/>
  <c r="H66" i="21"/>
  <c r="V66" i="21"/>
  <c r="G66" i="21"/>
  <c r="P66" i="21"/>
  <c r="B66" i="21"/>
  <c r="W67" i="25"/>
  <c r="S67" i="25"/>
  <c r="O67" i="25"/>
  <c r="K67" i="25"/>
  <c r="G67" i="25"/>
  <c r="C67" i="25"/>
  <c r="V67" i="25"/>
  <c r="Q67" i="25"/>
  <c r="L67" i="25"/>
  <c r="F67" i="25"/>
  <c r="U67" i="25"/>
  <c r="N67" i="25"/>
  <c r="H67" i="25"/>
  <c r="R67" i="25"/>
  <c r="I67" i="25"/>
  <c r="X67" i="25"/>
  <c r="J67" i="25"/>
  <c r="T67" i="25"/>
  <c r="E67" i="25"/>
  <c r="Y67" i="25"/>
  <c r="B67" i="25"/>
  <c r="P67" i="25"/>
  <c r="M67" i="25"/>
  <c r="D67" i="25"/>
  <c r="Y240" i="21"/>
  <c r="U240" i="21"/>
  <c r="Q240" i="21"/>
  <c r="M240" i="21"/>
  <c r="I240" i="21"/>
  <c r="E240" i="21"/>
  <c r="W240" i="21"/>
  <c r="R240" i="21"/>
  <c r="L240" i="21"/>
  <c r="G240" i="21"/>
  <c r="B240" i="21"/>
  <c r="X240" i="21"/>
  <c r="P240" i="21"/>
  <c r="J240" i="21"/>
  <c r="C240" i="21"/>
  <c r="V240" i="21"/>
  <c r="O240" i="21"/>
  <c r="H240" i="21"/>
  <c r="K240" i="21"/>
  <c r="T240" i="21"/>
  <c r="F240" i="21"/>
  <c r="S240" i="21"/>
  <c r="D240" i="21"/>
  <c r="N240" i="21"/>
  <c r="V414" i="28"/>
  <c r="R414" i="28"/>
  <c r="N414" i="28"/>
  <c r="J414" i="28"/>
  <c r="F414" i="28"/>
  <c r="B414" i="28"/>
  <c r="W414" i="28"/>
  <c r="Q414" i="28"/>
  <c r="L414" i="28"/>
  <c r="G414" i="28"/>
  <c r="U414" i="28"/>
  <c r="P414" i="28"/>
  <c r="K414" i="28"/>
  <c r="E414" i="28"/>
  <c r="X414" i="28"/>
  <c r="M414" i="28"/>
  <c r="C414" i="28"/>
  <c r="T414" i="28"/>
  <c r="I414" i="28"/>
  <c r="S414" i="28"/>
  <c r="H414" i="28"/>
  <c r="Y414" i="28"/>
  <c r="O414" i="28"/>
  <c r="D414" i="28"/>
  <c r="Y174" i="28"/>
  <c r="U174" i="28"/>
  <c r="Q174" i="28"/>
  <c r="M174" i="28"/>
  <c r="I174" i="28"/>
  <c r="E174" i="28"/>
  <c r="X174" i="28"/>
  <c r="S174" i="28"/>
  <c r="N174" i="28"/>
  <c r="H174" i="28"/>
  <c r="C174" i="28"/>
  <c r="W174" i="28"/>
  <c r="R174" i="28"/>
  <c r="L174" i="28"/>
  <c r="G174" i="28"/>
  <c r="B174" i="28"/>
  <c r="V174" i="28"/>
  <c r="K174" i="28"/>
  <c r="T174" i="28"/>
  <c r="J174" i="28"/>
  <c r="P174" i="28"/>
  <c r="F174" i="28"/>
  <c r="O174" i="28"/>
  <c r="D174" i="28"/>
  <c r="Y277" i="28"/>
  <c r="U277" i="28"/>
  <c r="Q277" i="28"/>
  <c r="M277" i="28"/>
  <c r="I277" i="28"/>
  <c r="E277" i="28"/>
  <c r="X277" i="28"/>
  <c r="S277" i="28"/>
  <c r="N277" i="28"/>
  <c r="H277" i="28"/>
  <c r="C277" i="28"/>
  <c r="W277" i="28"/>
  <c r="R277" i="28"/>
  <c r="L277" i="28"/>
  <c r="G277" i="28"/>
  <c r="B277" i="28"/>
  <c r="V277" i="28"/>
  <c r="K277" i="28"/>
  <c r="T277" i="28"/>
  <c r="J277" i="28"/>
  <c r="P277" i="28"/>
  <c r="F277" i="28"/>
  <c r="O277" i="28"/>
  <c r="D277" i="28"/>
  <c r="Y411" i="21"/>
  <c r="U411" i="21"/>
  <c r="Q411" i="21"/>
  <c r="M411" i="21"/>
  <c r="I411" i="21"/>
  <c r="E411" i="21"/>
  <c r="W411" i="21"/>
  <c r="R411" i="21"/>
  <c r="L411" i="21"/>
  <c r="G411" i="21"/>
  <c r="B411" i="21"/>
  <c r="V411" i="21"/>
  <c r="O411" i="21"/>
  <c r="H411" i="21"/>
  <c r="T411" i="21"/>
  <c r="N411" i="21"/>
  <c r="F411" i="21"/>
  <c r="X411" i="21"/>
  <c r="J411" i="21"/>
  <c r="S411" i="21"/>
  <c r="D411" i="21"/>
  <c r="P411" i="21"/>
  <c r="C411" i="21"/>
  <c r="K411" i="21"/>
  <c r="A344" i="21"/>
  <c r="A412" i="21"/>
  <c r="A310" i="21"/>
  <c r="A378" i="21"/>
  <c r="A175" i="28"/>
  <c r="A278" i="28"/>
  <c r="A312" i="28"/>
  <c r="A210" i="28"/>
  <c r="A140" i="28"/>
  <c r="A415" i="28"/>
  <c r="A347" i="28"/>
  <c r="A381" i="28"/>
  <c r="A105" i="28"/>
  <c r="A244" i="28"/>
  <c r="A449" i="28"/>
  <c r="A70" i="28"/>
  <c r="A241" i="21"/>
  <c r="A275" i="21"/>
  <c r="A206" i="21"/>
  <c r="A105" i="19"/>
  <c r="A69" i="19"/>
  <c r="A137" i="21"/>
  <c r="A32" i="25"/>
  <c r="A67" i="21"/>
  <c r="A104" i="25"/>
  <c r="A141" i="25"/>
  <c r="A102" i="21"/>
  <c r="A172" i="21"/>
  <c r="A68" i="25"/>
  <c r="A139" i="19"/>
  <c r="A33" i="19"/>
  <c r="A34" i="21"/>
  <c r="W33" i="19" l="1"/>
  <c r="S33" i="19"/>
  <c r="O33" i="19"/>
  <c r="K33" i="19"/>
  <c r="G33" i="19"/>
  <c r="C33" i="19"/>
  <c r="Y33" i="19"/>
  <c r="T33" i="19"/>
  <c r="N33" i="19"/>
  <c r="I33" i="19"/>
  <c r="D33" i="19"/>
  <c r="X33" i="19"/>
  <c r="Q33" i="19"/>
  <c r="J33" i="19"/>
  <c r="B33" i="19"/>
  <c r="V33" i="19"/>
  <c r="M33" i="19"/>
  <c r="E33" i="19"/>
  <c r="R33" i="19"/>
  <c r="F33" i="19"/>
  <c r="P33" i="19"/>
  <c r="U33" i="19"/>
  <c r="L33" i="19"/>
  <c r="H33" i="19"/>
  <c r="Y102" i="21"/>
  <c r="U102" i="21"/>
  <c r="Q102" i="21"/>
  <c r="M102" i="21"/>
  <c r="I102" i="21"/>
  <c r="E102" i="21"/>
  <c r="W102" i="21"/>
  <c r="R102" i="21"/>
  <c r="L102" i="21"/>
  <c r="G102" i="21"/>
  <c r="B102" i="21"/>
  <c r="V102" i="21"/>
  <c r="O102" i="21"/>
  <c r="H102" i="21"/>
  <c r="T102" i="21"/>
  <c r="N102" i="21"/>
  <c r="F102" i="21"/>
  <c r="X102" i="21"/>
  <c r="J102" i="21"/>
  <c r="S102" i="21"/>
  <c r="D102" i="21"/>
  <c r="P102" i="21"/>
  <c r="C102" i="21"/>
  <c r="K102" i="21"/>
  <c r="V449" i="28"/>
  <c r="R449" i="28"/>
  <c r="N449" i="28"/>
  <c r="J449" i="28"/>
  <c r="F449" i="28"/>
  <c r="B449" i="28"/>
  <c r="Y449" i="28"/>
  <c r="T449" i="28"/>
  <c r="O449" i="28"/>
  <c r="I449" i="28"/>
  <c r="D449" i="28"/>
  <c r="X449" i="28"/>
  <c r="S449" i="28"/>
  <c r="M449" i="28"/>
  <c r="H449" i="28"/>
  <c r="C449" i="28"/>
  <c r="P449" i="28"/>
  <c r="E449" i="28"/>
  <c r="W449" i="28"/>
  <c r="L449" i="28"/>
  <c r="U449" i="28"/>
  <c r="K449" i="28"/>
  <c r="Q449" i="28"/>
  <c r="G449" i="28"/>
  <c r="W139" i="19"/>
  <c r="S139" i="19"/>
  <c r="O139" i="19"/>
  <c r="K139" i="19"/>
  <c r="G139" i="19"/>
  <c r="C139" i="19"/>
  <c r="U139" i="19"/>
  <c r="P139" i="19"/>
  <c r="J139" i="19"/>
  <c r="E139" i="19"/>
  <c r="V139" i="19"/>
  <c r="N139" i="19"/>
  <c r="H139" i="19"/>
  <c r="R139" i="19"/>
  <c r="I139" i="19"/>
  <c r="T139" i="19"/>
  <c r="F139" i="19"/>
  <c r="X139" i="19"/>
  <c r="D139" i="19"/>
  <c r="Q139" i="19"/>
  <c r="M139" i="19"/>
  <c r="Y139" i="19"/>
  <c r="L139" i="19"/>
  <c r="B139" i="19"/>
  <c r="Y137" i="21"/>
  <c r="U137" i="21"/>
  <c r="Q137" i="21"/>
  <c r="M137" i="21"/>
  <c r="I137" i="21"/>
  <c r="E137" i="21"/>
  <c r="W137" i="21"/>
  <c r="R137" i="21"/>
  <c r="L137" i="21"/>
  <c r="G137" i="21"/>
  <c r="B137" i="21"/>
  <c r="T137" i="21"/>
  <c r="N137" i="21"/>
  <c r="F137" i="21"/>
  <c r="S137" i="21"/>
  <c r="K137" i="21"/>
  <c r="D137" i="21"/>
  <c r="O137" i="21"/>
  <c r="X137" i="21"/>
  <c r="J137" i="21"/>
  <c r="V137" i="21"/>
  <c r="H137" i="21"/>
  <c r="P137" i="21"/>
  <c r="C137" i="21"/>
  <c r="V415" i="28"/>
  <c r="R415" i="28"/>
  <c r="N415" i="28"/>
  <c r="J415" i="28"/>
  <c r="F415" i="28"/>
  <c r="B415" i="28"/>
  <c r="Y415" i="28"/>
  <c r="T415" i="28"/>
  <c r="O415" i="28"/>
  <c r="I415" i="28"/>
  <c r="D415" i="28"/>
  <c r="X415" i="28"/>
  <c r="S415" i="28"/>
  <c r="M415" i="28"/>
  <c r="H415" i="28"/>
  <c r="C415" i="28"/>
  <c r="U415" i="28"/>
  <c r="K415" i="28"/>
  <c r="Q415" i="28"/>
  <c r="G415" i="28"/>
  <c r="P415" i="28"/>
  <c r="E415" i="28"/>
  <c r="L415" i="28"/>
  <c r="W415" i="28"/>
  <c r="Y32" i="25"/>
  <c r="U32" i="25"/>
  <c r="Q32" i="25"/>
  <c r="M32" i="25"/>
  <c r="I32" i="25"/>
  <c r="E32" i="25"/>
  <c r="X32" i="25"/>
  <c r="S32" i="25"/>
  <c r="N32" i="25"/>
  <c r="H32" i="25"/>
  <c r="C32" i="25"/>
  <c r="V32" i="25"/>
  <c r="O32" i="25"/>
  <c r="G32" i="25"/>
  <c r="T32" i="25"/>
  <c r="K32" i="25"/>
  <c r="B32" i="25"/>
  <c r="R32" i="25"/>
  <c r="J32" i="25"/>
  <c r="W32" i="25"/>
  <c r="D32" i="25"/>
  <c r="P32" i="25"/>
  <c r="L32" i="25"/>
  <c r="F32" i="25"/>
  <c r="Y206" i="21"/>
  <c r="U206" i="21"/>
  <c r="Q206" i="21"/>
  <c r="M206" i="21"/>
  <c r="I206" i="21"/>
  <c r="E206" i="21"/>
  <c r="T206" i="21"/>
  <c r="O206" i="21"/>
  <c r="J206" i="21"/>
  <c r="D206" i="21"/>
  <c r="W206" i="21"/>
  <c r="P206" i="21"/>
  <c r="H206" i="21"/>
  <c r="B206" i="21"/>
  <c r="S206" i="21"/>
  <c r="K206" i="21"/>
  <c r="R206" i="21"/>
  <c r="F206" i="21"/>
  <c r="V206" i="21"/>
  <c r="C206" i="21"/>
  <c r="G206" i="21"/>
  <c r="X206" i="21"/>
  <c r="N206" i="21"/>
  <c r="L206" i="21"/>
  <c r="Y347" i="28"/>
  <c r="U347" i="28"/>
  <c r="Q347" i="28"/>
  <c r="M347" i="28"/>
  <c r="I347" i="28"/>
  <c r="E347" i="28"/>
  <c r="V347" i="28"/>
  <c r="P347" i="28"/>
  <c r="K347" i="28"/>
  <c r="F347" i="28"/>
  <c r="T347" i="28"/>
  <c r="O347" i="28"/>
  <c r="J347" i="28"/>
  <c r="D347" i="28"/>
  <c r="X347" i="28"/>
  <c r="S347" i="28"/>
  <c r="N347" i="28"/>
  <c r="H347" i="28"/>
  <c r="C347" i="28"/>
  <c r="W347" i="28"/>
  <c r="B347" i="28"/>
  <c r="R347" i="28"/>
  <c r="L347" i="28"/>
  <c r="G347" i="28"/>
  <c r="Y312" i="28"/>
  <c r="U312" i="28"/>
  <c r="Q312" i="28"/>
  <c r="M312" i="28"/>
  <c r="I312" i="28"/>
  <c r="E312" i="28"/>
  <c r="V312" i="28"/>
  <c r="P312" i="28"/>
  <c r="K312" i="28"/>
  <c r="F312" i="28"/>
  <c r="T312" i="28"/>
  <c r="O312" i="28"/>
  <c r="J312" i="28"/>
  <c r="D312" i="28"/>
  <c r="X312" i="28"/>
  <c r="S312" i="28"/>
  <c r="N312" i="28"/>
  <c r="H312" i="28"/>
  <c r="C312" i="28"/>
  <c r="R312" i="28"/>
  <c r="L312" i="28"/>
  <c r="G312" i="28"/>
  <c r="W312" i="28"/>
  <c r="B312" i="28"/>
  <c r="Y310" i="21"/>
  <c r="U310" i="21"/>
  <c r="Q310" i="21"/>
  <c r="M310" i="21"/>
  <c r="I310" i="21"/>
  <c r="E310" i="21"/>
  <c r="T310" i="21"/>
  <c r="O310" i="21"/>
  <c r="J310" i="21"/>
  <c r="D310" i="21"/>
  <c r="X310" i="21"/>
  <c r="R310" i="21"/>
  <c r="K310" i="21"/>
  <c r="C310" i="21"/>
  <c r="W310" i="21"/>
  <c r="P310" i="21"/>
  <c r="H310" i="21"/>
  <c r="B310" i="21"/>
  <c r="L310" i="21"/>
  <c r="V310" i="21"/>
  <c r="G310" i="21"/>
  <c r="S310" i="21"/>
  <c r="F310" i="21"/>
  <c r="N310" i="21"/>
  <c r="W141" i="25"/>
  <c r="S141" i="25"/>
  <c r="O141" i="25"/>
  <c r="K141" i="25"/>
  <c r="G141" i="25"/>
  <c r="C141" i="25"/>
  <c r="V141" i="25"/>
  <c r="Q141" i="25"/>
  <c r="L141" i="25"/>
  <c r="F141" i="25"/>
  <c r="U141" i="25"/>
  <c r="N141" i="25"/>
  <c r="H141" i="25"/>
  <c r="R141" i="25"/>
  <c r="I141" i="25"/>
  <c r="P141" i="25"/>
  <c r="D141" i="25"/>
  <c r="Y141" i="25"/>
  <c r="M141" i="25"/>
  <c r="B141" i="25"/>
  <c r="E141" i="25"/>
  <c r="X141" i="25"/>
  <c r="T141" i="25"/>
  <c r="J141" i="25"/>
  <c r="Y275" i="21"/>
  <c r="U275" i="21"/>
  <c r="Q275" i="21"/>
  <c r="M275" i="21"/>
  <c r="I275" i="21"/>
  <c r="E275" i="21"/>
  <c r="T275" i="21"/>
  <c r="O275" i="21"/>
  <c r="J275" i="21"/>
  <c r="D275" i="21"/>
  <c r="S275" i="21"/>
  <c r="L275" i="21"/>
  <c r="F275" i="21"/>
  <c r="X275" i="21"/>
  <c r="R275" i="21"/>
  <c r="K275" i="21"/>
  <c r="C275" i="21"/>
  <c r="V275" i="21"/>
  <c r="G275" i="21"/>
  <c r="P275" i="21"/>
  <c r="B275" i="21"/>
  <c r="N275" i="21"/>
  <c r="W275" i="21"/>
  <c r="H275" i="21"/>
  <c r="W244" i="28"/>
  <c r="S244" i="28"/>
  <c r="O244" i="28"/>
  <c r="K244" i="28"/>
  <c r="G244" i="28"/>
  <c r="C244" i="28"/>
  <c r="X244" i="28"/>
  <c r="R244" i="28"/>
  <c r="M244" i="28"/>
  <c r="H244" i="28"/>
  <c r="B244" i="28"/>
  <c r="V244" i="28"/>
  <c r="P244" i="28"/>
  <c r="I244" i="28"/>
  <c r="Y244" i="28"/>
  <c r="N244" i="28"/>
  <c r="E244" i="28"/>
  <c r="T244" i="28"/>
  <c r="F244" i="28"/>
  <c r="Q244" i="28"/>
  <c r="U244" i="28"/>
  <c r="L244" i="28"/>
  <c r="D244" i="28"/>
  <c r="J244" i="28"/>
  <c r="Y278" i="28"/>
  <c r="U278" i="28"/>
  <c r="Q278" i="28"/>
  <c r="M278" i="28"/>
  <c r="I278" i="28"/>
  <c r="E278" i="28"/>
  <c r="V278" i="28"/>
  <c r="P278" i="28"/>
  <c r="K278" i="28"/>
  <c r="F278" i="28"/>
  <c r="T278" i="28"/>
  <c r="O278" i="28"/>
  <c r="J278" i="28"/>
  <c r="D278" i="28"/>
  <c r="S278" i="28"/>
  <c r="H278" i="28"/>
  <c r="R278" i="28"/>
  <c r="G278" i="28"/>
  <c r="X278" i="28"/>
  <c r="N278" i="28"/>
  <c r="C278" i="28"/>
  <c r="W278" i="28"/>
  <c r="L278" i="28"/>
  <c r="B278" i="28"/>
  <c r="Y412" i="21"/>
  <c r="U412" i="21"/>
  <c r="Q412" i="21"/>
  <c r="M412" i="21"/>
  <c r="I412" i="21"/>
  <c r="E412" i="21"/>
  <c r="T412" i="21"/>
  <c r="O412" i="21"/>
  <c r="J412" i="21"/>
  <c r="D412" i="21"/>
  <c r="S412" i="21"/>
  <c r="L412" i="21"/>
  <c r="F412" i="21"/>
  <c r="X412" i="21"/>
  <c r="R412" i="21"/>
  <c r="K412" i="21"/>
  <c r="C412" i="21"/>
  <c r="N412" i="21"/>
  <c r="W412" i="21"/>
  <c r="H412" i="21"/>
  <c r="V412" i="21"/>
  <c r="G412" i="21"/>
  <c r="P412" i="21"/>
  <c r="B412" i="21"/>
  <c r="W68" i="25"/>
  <c r="S68" i="25"/>
  <c r="O68" i="25"/>
  <c r="K68" i="25"/>
  <c r="G68" i="25"/>
  <c r="C68" i="25"/>
  <c r="Y68" i="25"/>
  <c r="T68" i="25"/>
  <c r="N68" i="25"/>
  <c r="I68" i="25"/>
  <c r="D68" i="25"/>
  <c r="R68" i="25"/>
  <c r="L68" i="25"/>
  <c r="E68" i="25"/>
  <c r="V68" i="25"/>
  <c r="M68" i="25"/>
  <c r="B68" i="25"/>
  <c r="X68" i="25"/>
  <c r="J68" i="25"/>
  <c r="U68" i="25"/>
  <c r="H68" i="25"/>
  <c r="Q68" i="25"/>
  <c r="P68" i="25"/>
  <c r="F68" i="25"/>
  <c r="W104" i="25"/>
  <c r="S104" i="25"/>
  <c r="O104" i="25"/>
  <c r="K104" i="25"/>
  <c r="G104" i="25"/>
  <c r="C104" i="25"/>
  <c r="V104" i="25"/>
  <c r="Q104" i="25"/>
  <c r="L104" i="25"/>
  <c r="F104" i="25"/>
  <c r="U104" i="25"/>
  <c r="N104" i="25"/>
  <c r="H104" i="25"/>
  <c r="R104" i="25"/>
  <c r="I104" i="25"/>
  <c r="Y104" i="25"/>
  <c r="M104" i="25"/>
  <c r="B104" i="25"/>
  <c r="X104" i="25"/>
  <c r="J104" i="25"/>
  <c r="P104" i="25"/>
  <c r="E104" i="25"/>
  <c r="D104" i="25"/>
  <c r="T104" i="25"/>
  <c r="W69" i="19"/>
  <c r="S69" i="19"/>
  <c r="O69" i="19"/>
  <c r="K69" i="19"/>
  <c r="G69" i="19"/>
  <c r="C69" i="19"/>
  <c r="V69" i="19"/>
  <c r="Q69" i="19"/>
  <c r="L69" i="19"/>
  <c r="F69" i="19"/>
  <c r="T69" i="19"/>
  <c r="M69" i="19"/>
  <c r="E69" i="19"/>
  <c r="R69" i="19"/>
  <c r="I69" i="19"/>
  <c r="U69" i="19"/>
  <c r="H69" i="19"/>
  <c r="P69" i="19"/>
  <c r="D69" i="19"/>
  <c r="J69" i="19"/>
  <c r="Y69" i="19"/>
  <c r="B69" i="19"/>
  <c r="X69" i="19"/>
  <c r="N69" i="19"/>
  <c r="Y241" i="21"/>
  <c r="U241" i="21"/>
  <c r="Q241" i="21"/>
  <c r="M241" i="21"/>
  <c r="I241" i="21"/>
  <c r="E241" i="21"/>
  <c r="T241" i="21"/>
  <c r="O241" i="21"/>
  <c r="J241" i="21"/>
  <c r="D241" i="21"/>
  <c r="V241" i="21"/>
  <c r="N241" i="21"/>
  <c r="G241" i="21"/>
  <c r="S241" i="21"/>
  <c r="L241" i="21"/>
  <c r="F241" i="21"/>
  <c r="P241" i="21"/>
  <c r="B241" i="21"/>
  <c r="X241" i="21"/>
  <c r="K241" i="21"/>
  <c r="W241" i="21"/>
  <c r="H241" i="21"/>
  <c r="R241" i="21"/>
  <c r="C241" i="21"/>
  <c r="Y105" i="28"/>
  <c r="U105" i="28"/>
  <c r="Q105" i="28"/>
  <c r="M105" i="28"/>
  <c r="I105" i="28"/>
  <c r="E105" i="28"/>
  <c r="V105" i="28"/>
  <c r="P105" i="28"/>
  <c r="K105" i="28"/>
  <c r="F105" i="28"/>
  <c r="T105" i="28"/>
  <c r="O105" i="28"/>
  <c r="J105" i="28"/>
  <c r="D105" i="28"/>
  <c r="S105" i="28"/>
  <c r="H105" i="28"/>
  <c r="R105" i="28"/>
  <c r="G105" i="28"/>
  <c r="X105" i="28"/>
  <c r="N105" i="28"/>
  <c r="C105" i="28"/>
  <c r="W105" i="28"/>
  <c r="L105" i="28"/>
  <c r="B105" i="28"/>
  <c r="Y140" i="28"/>
  <c r="U140" i="28"/>
  <c r="Q140" i="28"/>
  <c r="M140" i="28"/>
  <c r="I140" i="28"/>
  <c r="E140" i="28"/>
  <c r="V140" i="28"/>
  <c r="P140" i="28"/>
  <c r="K140" i="28"/>
  <c r="F140" i="28"/>
  <c r="T140" i="28"/>
  <c r="O140" i="28"/>
  <c r="J140" i="28"/>
  <c r="D140" i="28"/>
  <c r="X140" i="28"/>
  <c r="N140" i="28"/>
  <c r="C140" i="28"/>
  <c r="W140" i="28"/>
  <c r="L140" i="28"/>
  <c r="B140" i="28"/>
  <c r="S140" i="28"/>
  <c r="H140" i="28"/>
  <c r="R140" i="28"/>
  <c r="G140" i="28"/>
  <c r="Y175" i="28"/>
  <c r="U175" i="28"/>
  <c r="Q175" i="28"/>
  <c r="M175" i="28"/>
  <c r="I175" i="28"/>
  <c r="E175" i="28"/>
  <c r="V175" i="28"/>
  <c r="P175" i="28"/>
  <c r="K175" i="28"/>
  <c r="F175" i="28"/>
  <c r="T175" i="28"/>
  <c r="O175" i="28"/>
  <c r="J175" i="28"/>
  <c r="D175" i="28"/>
  <c r="S175" i="28"/>
  <c r="H175" i="28"/>
  <c r="R175" i="28"/>
  <c r="G175" i="28"/>
  <c r="X175" i="28"/>
  <c r="N175" i="28"/>
  <c r="C175" i="28"/>
  <c r="W175" i="28"/>
  <c r="L175" i="28"/>
  <c r="B175" i="28"/>
  <c r="Y344" i="21"/>
  <c r="U344" i="21"/>
  <c r="Q344" i="21"/>
  <c r="M344" i="21"/>
  <c r="I344" i="21"/>
  <c r="E344" i="21"/>
  <c r="T344" i="21"/>
  <c r="O344" i="21"/>
  <c r="J344" i="21"/>
  <c r="D344" i="21"/>
  <c r="W344" i="21"/>
  <c r="P344" i="21"/>
  <c r="H344" i="21"/>
  <c r="B344" i="21"/>
  <c r="V344" i="21"/>
  <c r="N344" i="21"/>
  <c r="G344" i="21"/>
  <c r="R344" i="21"/>
  <c r="C344" i="21"/>
  <c r="L344" i="21"/>
  <c r="X344" i="21"/>
  <c r="K344" i="21"/>
  <c r="S344" i="21"/>
  <c r="F344" i="21"/>
  <c r="Y34" i="21"/>
  <c r="U34" i="21"/>
  <c r="Q34" i="21"/>
  <c r="M34" i="21"/>
  <c r="I34" i="21"/>
  <c r="E34" i="21"/>
  <c r="W34" i="21"/>
  <c r="R34" i="21"/>
  <c r="L34" i="21"/>
  <c r="G34" i="21"/>
  <c r="B34" i="21"/>
  <c r="T34" i="21"/>
  <c r="N34" i="21"/>
  <c r="F34" i="21"/>
  <c r="S34" i="21"/>
  <c r="K34" i="21"/>
  <c r="D34" i="21"/>
  <c r="V34" i="21"/>
  <c r="H34" i="21"/>
  <c r="P34" i="21"/>
  <c r="C34" i="21"/>
  <c r="O34" i="21"/>
  <c r="X34" i="21"/>
  <c r="J34" i="21"/>
  <c r="Y172" i="21"/>
  <c r="U172" i="21"/>
  <c r="Q172" i="21"/>
  <c r="M172" i="21"/>
  <c r="I172" i="21"/>
  <c r="E172" i="21"/>
  <c r="T172" i="21"/>
  <c r="O172" i="21"/>
  <c r="J172" i="21"/>
  <c r="D172" i="21"/>
  <c r="W172" i="21"/>
  <c r="P172" i="21"/>
  <c r="H172" i="21"/>
  <c r="B172" i="21"/>
  <c r="S172" i="21"/>
  <c r="K172" i="21"/>
  <c r="V172" i="21"/>
  <c r="G172" i="21"/>
  <c r="L172" i="21"/>
  <c r="X172" i="21"/>
  <c r="C172" i="21"/>
  <c r="F172" i="21"/>
  <c r="R172" i="21"/>
  <c r="N172" i="21"/>
  <c r="Y67" i="21"/>
  <c r="U67" i="21"/>
  <c r="Q67" i="21"/>
  <c r="M67" i="21"/>
  <c r="I67" i="21"/>
  <c r="E67" i="21"/>
  <c r="W67" i="21"/>
  <c r="R67" i="21"/>
  <c r="L67" i="21"/>
  <c r="G67" i="21"/>
  <c r="B67" i="21"/>
  <c r="X67" i="21"/>
  <c r="P67" i="21"/>
  <c r="J67" i="21"/>
  <c r="C67" i="21"/>
  <c r="V67" i="21"/>
  <c r="O67" i="21"/>
  <c r="H67" i="21"/>
  <c r="S67" i="21"/>
  <c r="D67" i="21"/>
  <c r="N67" i="21"/>
  <c r="K67" i="21"/>
  <c r="F67" i="21"/>
  <c r="T67" i="21"/>
  <c r="X105" i="19"/>
  <c r="T105" i="19"/>
  <c r="P105" i="19"/>
  <c r="L105" i="19"/>
  <c r="H105" i="19"/>
  <c r="D105" i="19"/>
  <c r="U105" i="19"/>
  <c r="O105" i="19"/>
  <c r="J105" i="19"/>
  <c r="E105" i="19"/>
  <c r="S105" i="19"/>
  <c r="M105" i="19"/>
  <c r="F105" i="19"/>
  <c r="Y105" i="19"/>
  <c r="Q105" i="19"/>
  <c r="G105" i="19"/>
  <c r="R105" i="19"/>
  <c r="C105" i="19"/>
  <c r="W105" i="19"/>
  <c r="I105" i="19"/>
  <c r="V105" i="19"/>
  <c r="B105" i="19"/>
  <c r="K105" i="19"/>
  <c r="N105" i="19"/>
  <c r="Y70" i="28"/>
  <c r="U70" i="28"/>
  <c r="Q70" i="28"/>
  <c r="M70" i="28"/>
  <c r="I70" i="28"/>
  <c r="E70" i="28"/>
  <c r="V70" i="28"/>
  <c r="P70" i="28"/>
  <c r="K70" i="28"/>
  <c r="F70" i="28"/>
  <c r="T70" i="28"/>
  <c r="O70" i="28"/>
  <c r="J70" i="28"/>
  <c r="D70" i="28"/>
  <c r="X70" i="28"/>
  <c r="N70" i="28"/>
  <c r="C70" i="28"/>
  <c r="W70" i="28"/>
  <c r="L70" i="28"/>
  <c r="B70" i="28"/>
  <c r="S70" i="28"/>
  <c r="H70" i="28"/>
  <c r="R70" i="28"/>
  <c r="G70" i="28"/>
  <c r="V381" i="28"/>
  <c r="R381" i="28"/>
  <c r="N381" i="28"/>
  <c r="J381" i="28"/>
  <c r="F381" i="28"/>
  <c r="B381" i="28"/>
  <c r="Y381" i="28"/>
  <c r="T381" i="28"/>
  <c r="O381" i="28"/>
  <c r="I381" i="28"/>
  <c r="D381" i="28"/>
  <c r="X381" i="28"/>
  <c r="S381" i="28"/>
  <c r="M381" i="28"/>
  <c r="H381" i="28"/>
  <c r="C381" i="28"/>
  <c r="P381" i="28"/>
  <c r="E381" i="28"/>
  <c r="W381" i="28"/>
  <c r="L381" i="28"/>
  <c r="U381" i="28"/>
  <c r="K381" i="28"/>
  <c r="G381" i="28"/>
  <c r="Q381" i="28"/>
  <c r="W210" i="28"/>
  <c r="S210" i="28"/>
  <c r="O210" i="28"/>
  <c r="K210" i="28"/>
  <c r="G210" i="28"/>
  <c r="C210" i="28"/>
  <c r="U210" i="28"/>
  <c r="P210" i="28"/>
  <c r="J210" i="28"/>
  <c r="E210" i="28"/>
  <c r="Y210" i="28"/>
  <c r="R210" i="28"/>
  <c r="L210" i="28"/>
  <c r="D210" i="28"/>
  <c r="V210" i="28"/>
  <c r="M210" i="28"/>
  <c r="B210" i="28"/>
  <c r="Q210" i="28"/>
  <c r="F210" i="28"/>
  <c r="N210" i="28"/>
  <c r="I210" i="28"/>
  <c r="X210" i="28"/>
  <c r="T210" i="28"/>
  <c r="H210" i="28"/>
  <c r="Y378" i="21"/>
  <c r="U378" i="21"/>
  <c r="Q378" i="21"/>
  <c r="M378" i="21"/>
  <c r="I378" i="21"/>
  <c r="E378" i="21"/>
  <c r="T378" i="21"/>
  <c r="O378" i="21"/>
  <c r="J378" i="21"/>
  <c r="D378" i="21"/>
  <c r="V378" i="21"/>
  <c r="N378" i="21"/>
  <c r="G378" i="21"/>
  <c r="S378" i="21"/>
  <c r="L378" i="21"/>
  <c r="F378" i="21"/>
  <c r="W378" i="21"/>
  <c r="H378" i="21"/>
  <c r="R378" i="21"/>
  <c r="C378" i="21"/>
  <c r="P378" i="21"/>
  <c r="B378" i="21"/>
  <c r="X378" i="21"/>
  <c r="K378" i="21"/>
  <c r="A379" i="21"/>
  <c r="A311" i="21"/>
  <c r="A413" i="21"/>
  <c r="A345" i="21"/>
  <c r="A71" i="28"/>
  <c r="A245" i="28"/>
  <c r="A382" i="28"/>
  <c r="A416" i="28"/>
  <c r="A211" i="28"/>
  <c r="A176" i="28"/>
  <c r="A106" i="28"/>
  <c r="A141" i="28"/>
  <c r="A313" i="28"/>
  <c r="A279" i="28"/>
  <c r="A450" i="28"/>
  <c r="A348" i="28"/>
  <c r="A276" i="21"/>
  <c r="A242" i="21"/>
  <c r="A207" i="21"/>
  <c r="A106" i="19"/>
  <c r="A70" i="19"/>
  <c r="A103" i="21"/>
  <c r="A68" i="21"/>
  <c r="A33" i="25"/>
  <c r="A69" i="25"/>
  <c r="A105" i="25"/>
  <c r="A35" i="21"/>
  <c r="A142" i="25"/>
  <c r="A140" i="19"/>
  <c r="A34" i="19"/>
  <c r="A173" i="21"/>
  <c r="A138" i="21"/>
  <c r="Y138" i="21" l="1"/>
  <c r="U138" i="21"/>
  <c r="Q138" i="21"/>
  <c r="M138" i="21"/>
  <c r="I138" i="21"/>
  <c r="E138" i="21"/>
  <c r="T138" i="21"/>
  <c r="O138" i="21"/>
  <c r="J138" i="21"/>
  <c r="D138" i="21"/>
  <c r="X138" i="21"/>
  <c r="R138" i="21"/>
  <c r="K138" i="21"/>
  <c r="C138" i="21"/>
  <c r="W138" i="21"/>
  <c r="P138" i="21"/>
  <c r="H138" i="21"/>
  <c r="B138" i="21"/>
  <c r="S138" i="21"/>
  <c r="F138" i="21"/>
  <c r="N138" i="21"/>
  <c r="L138" i="21"/>
  <c r="V138" i="21"/>
  <c r="G138" i="21"/>
  <c r="W142" i="25"/>
  <c r="S142" i="25"/>
  <c r="O142" i="25"/>
  <c r="K142" i="25"/>
  <c r="G142" i="25"/>
  <c r="C142" i="25"/>
  <c r="Y142" i="25"/>
  <c r="T142" i="25"/>
  <c r="N142" i="25"/>
  <c r="I142" i="25"/>
  <c r="D142" i="25"/>
  <c r="R142" i="25"/>
  <c r="L142" i="25"/>
  <c r="E142" i="25"/>
  <c r="V142" i="25"/>
  <c r="M142" i="25"/>
  <c r="B142" i="25"/>
  <c r="Q142" i="25"/>
  <c r="F142" i="25"/>
  <c r="P142" i="25"/>
  <c r="H142" i="25"/>
  <c r="X142" i="25"/>
  <c r="U142" i="25"/>
  <c r="J142" i="25"/>
  <c r="Y33" i="25"/>
  <c r="U33" i="25"/>
  <c r="Q33" i="25"/>
  <c r="M33" i="25"/>
  <c r="I33" i="25"/>
  <c r="E33" i="25"/>
  <c r="V33" i="25"/>
  <c r="P33" i="25"/>
  <c r="K33" i="25"/>
  <c r="F33" i="25"/>
  <c r="S33" i="25"/>
  <c r="L33" i="25"/>
  <c r="D33" i="25"/>
  <c r="X33" i="25"/>
  <c r="O33" i="25"/>
  <c r="G33" i="25"/>
  <c r="W33" i="25"/>
  <c r="N33" i="25"/>
  <c r="C33" i="25"/>
  <c r="R33" i="25"/>
  <c r="J33" i="25"/>
  <c r="H33" i="25"/>
  <c r="T33" i="25"/>
  <c r="B33" i="25"/>
  <c r="W106" i="19"/>
  <c r="S106" i="19"/>
  <c r="U106" i="19"/>
  <c r="P106" i="19"/>
  <c r="L106" i="19"/>
  <c r="H106" i="19"/>
  <c r="D106" i="19"/>
  <c r="Y106" i="19"/>
  <c r="R106" i="19"/>
  <c r="M106" i="19"/>
  <c r="G106" i="19"/>
  <c r="B106" i="19"/>
  <c r="Q106" i="19"/>
  <c r="J106" i="19"/>
  <c r="C106" i="19"/>
  <c r="V106" i="19"/>
  <c r="K106" i="19"/>
  <c r="T106" i="19"/>
  <c r="F106" i="19"/>
  <c r="O106" i="19"/>
  <c r="N106" i="19"/>
  <c r="X106" i="19"/>
  <c r="I106" i="19"/>
  <c r="E106" i="19"/>
  <c r="Y348" i="28"/>
  <c r="U348" i="28"/>
  <c r="Q348" i="28"/>
  <c r="M348" i="28"/>
  <c r="I348" i="28"/>
  <c r="E348" i="28"/>
  <c r="X348" i="28"/>
  <c r="S348" i="28"/>
  <c r="N348" i="28"/>
  <c r="H348" i="28"/>
  <c r="C348" i="28"/>
  <c r="W348" i="28"/>
  <c r="R348" i="28"/>
  <c r="L348" i="28"/>
  <c r="G348" i="28"/>
  <c r="B348" i="28"/>
  <c r="V348" i="28"/>
  <c r="P348" i="28"/>
  <c r="K348" i="28"/>
  <c r="F348" i="28"/>
  <c r="T348" i="28"/>
  <c r="O348" i="28"/>
  <c r="J348" i="28"/>
  <c r="D348" i="28"/>
  <c r="Y141" i="28"/>
  <c r="U141" i="28"/>
  <c r="Q141" i="28"/>
  <c r="M141" i="28"/>
  <c r="I141" i="28"/>
  <c r="E141" i="28"/>
  <c r="X141" i="28"/>
  <c r="S141" i="28"/>
  <c r="N141" i="28"/>
  <c r="H141" i="28"/>
  <c r="C141" i="28"/>
  <c r="W141" i="28"/>
  <c r="R141" i="28"/>
  <c r="L141" i="28"/>
  <c r="G141" i="28"/>
  <c r="B141" i="28"/>
  <c r="V141" i="28"/>
  <c r="K141" i="28"/>
  <c r="T141" i="28"/>
  <c r="J141" i="28"/>
  <c r="P141" i="28"/>
  <c r="F141" i="28"/>
  <c r="O141" i="28"/>
  <c r="D141" i="28"/>
  <c r="V416" i="28"/>
  <c r="R416" i="28"/>
  <c r="N416" i="28"/>
  <c r="J416" i="28"/>
  <c r="F416" i="28"/>
  <c r="B416" i="28"/>
  <c r="W416" i="28"/>
  <c r="Q416" i="28"/>
  <c r="L416" i="28"/>
  <c r="G416" i="28"/>
  <c r="U416" i="28"/>
  <c r="P416" i="28"/>
  <c r="K416" i="28"/>
  <c r="E416" i="28"/>
  <c r="S416" i="28"/>
  <c r="H416" i="28"/>
  <c r="Y416" i="28"/>
  <c r="O416" i="28"/>
  <c r="D416" i="28"/>
  <c r="X416" i="28"/>
  <c r="M416" i="28"/>
  <c r="C416" i="28"/>
  <c r="T416" i="28"/>
  <c r="I416" i="28"/>
  <c r="Y345" i="21"/>
  <c r="U345" i="21"/>
  <c r="Q345" i="21"/>
  <c r="M345" i="21"/>
  <c r="I345" i="21"/>
  <c r="E345" i="21"/>
  <c r="W345" i="21"/>
  <c r="R345" i="21"/>
  <c r="L345" i="21"/>
  <c r="G345" i="21"/>
  <c r="B345" i="21"/>
  <c r="T345" i="21"/>
  <c r="N345" i="21"/>
  <c r="F345" i="21"/>
  <c r="S345" i="21"/>
  <c r="K345" i="21"/>
  <c r="D345" i="21"/>
  <c r="V345" i="21"/>
  <c r="H345" i="21"/>
  <c r="P345" i="21"/>
  <c r="C345" i="21"/>
  <c r="O345" i="21"/>
  <c r="J345" i="21"/>
  <c r="X345" i="21"/>
  <c r="Y173" i="21"/>
  <c r="U173" i="21"/>
  <c r="Q173" i="21"/>
  <c r="M173" i="21"/>
  <c r="I173" i="21"/>
  <c r="E173" i="21"/>
  <c r="W173" i="21"/>
  <c r="R173" i="21"/>
  <c r="L173" i="21"/>
  <c r="G173" i="21"/>
  <c r="B173" i="21"/>
  <c r="T173" i="21"/>
  <c r="N173" i="21"/>
  <c r="F173" i="21"/>
  <c r="X173" i="21"/>
  <c r="O173" i="21"/>
  <c r="D173" i="21"/>
  <c r="V173" i="21"/>
  <c r="J173" i="21"/>
  <c r="S173" i="21"/>
  <c r="C173" i="21"/>
  <c r="K173" i="21"/>
  <c r="P173" i="21"/>
  <c r="H173" i="21"/>
  <c r="Y35" i="21"/>
  <c r="U35" i="21"/>
  <c r="Q35" i="21"/>
  <c r="M35" i="21"/>
  <c r="I35" i="21"/>
  <c r="E35" i="21"/>
  <c r="T35" i="21"/>
  <c r="O35" i="21"/>
  <c r="J35" i="21"/>
  <c r="D35" i="21"/>
  <c r="X35" i="21"/>
  <c r="R35" i="21"/>
  <c r="K35" i="21"/>
  <c r="C35" i="21"/>
  <c r="W35" i="21"/>
  <c r="P35" i="21"/>
  <c r="H35" i="21"/>
  <c r="B35" i="21"/>
  <c r="L35" i="21"/>
  <c r="V35" i="21"/>
  <c r="G35" i="21"/>
  <c r="S35" i="21"/>
  <c r="F35" i="21"/>
  <c r="N35" i="21"/>
  <c r="Y68" i="21"/>
  <c r="U68" i="21"/>
  <c r="Q68" i="21"/>
  <c r="M68" i="21"/>
  <c r="I68" i="21"/>
  <c r="E68" i="21"/>
  <c r="T68" i="21"/>
  <c r="O68" i="21"/>
  <c r="J68" i="21"/>
  <c r="D68" i="21"/>
  <c r="V68" i="21"/>
  <c r="N68" i="21"/>
  <c r="G68" i="21"/>
  <c r="S68" i="21"/>
  <c r="L68" i="21"/>
  <c r="F68" i="21"/>
  <c r="W68" i="21"/>
  <c r="H68" i="21"/>
  <c r="R68" i="21"/>
  <c r="C68" i="21"/>
  <c r="P68" i="21"/>
  <c r="B68" i="21"/>
  <c r="X68" i="21"/>
  <c r="K68" i="21"/>
  <c r="Y207" i="21"/>
  <c r="U207" i="21"/>
  <c r="Q207" i="21"/>
  <c r="M207" i="21"/>
  <c r="I207" i="21"/>
  <c r="E207" i="21"/>
  <c r="W207" i="21"/>
  <c r="R207" i="21"/>
  <c r="L207" i="21"/>
  <c r="G207" i="21"/>
  <c r="B207" i="21"/>
  <c r="T207" i="21"/>
  <c r="N207" i="21"/>
  <c r="F207" i="21"/>
  <c r="X207" i="21"/>
  <c r="O207" i="21"/>
  <c r="D207" i="21"/>
  <c r="S207" i="21"/>
  <c r="H207" i="21"/>
  <c r="K207" i="21"/>
  <c r="C207" i="21"/>
  <c r="J207" i="21"/>
  <c r="P207" i="21"/>
  <c r="V207" i="21"/>
  <c r="V450" i="28"/>
  <c r="R450" i="28"/>
  <c r="N450" i="28"/>
  <c r="J450" i="28"/>
  <c r="F450" i="28"/>
  <c r="B450" i="28"/>
  <c r="W450" i="28"/>
  <c r="Q450" i="28"/>
  <c r="L450" i="28"/>
  <c r="G450" i="28"/>
  <c r="U450" i="28"/>
  <c r="P450" i="28"/>
  <c r="K450" i="28"/>
  <c r="E450" i="28"/>
  <c r="X450" i="28"/>
  <c r="M450" i="28"/>
  <c r="C450" i="28"/>
  <c r="T450" i="28"/>
  <c r="I450" i="28"/>
  <c r="S450" i="28"/>
  <c r="H450" i="28"/>
  <c r="Y450" i="28"/>
  <c r="O450" i="28"/>
  <c r="D450" i="28"/>
  <c r="Y106" i="28"/>
  <c r="U106" i="28"/>
  <c r="Q106" i="28"/>
  <c r="M106" i="28"/>
  <c r="I106" i="28"/>
  <c r="E106" i="28"/>
  <c r="X106" i="28"/>
  <c r="S106" i="28"/>
  <c r="N106" i="28"/>
  <c r="H106" i="28"/>
  <c r="C106" i="28"/>
  <c r="W106" i="28"/>
  <c r="R106" i="28"/>
  <c r="L106" i="28"/>
  <c r="G106" i="28"/>
  <c r="B106" i="28"/>
  <c r="P106" i="28"/>
  <c r="F106" i="28"/>
  <c r="O106" i="28"/>
  <c r="D106" i="28"/>
  <c r="V106" i="28"/>
  <c r="K106" i="28"/>
  <c r="T106" i="28"/>
  <c r="J106" i="28"/>
  <c r="V382" i="28"/>
  <c r="R382" i="28"/>
  <c r="N382" i="28"/>
  <c r="J382" i="28"/>
  <c r="F382" i="28"/>
  <c r="B382" i="28"/>
  <c r="W382" i="28"/>
  <c r="Q382" i="28"/>
  <c r="L382" i="28"/>
  <c r="G382" i="28"/>
  <c r="U382" i="28"/>
  <c r="P382" i="28"/>
  <c r="K382" i="28"/>
  <c r="E382" i="28"/>
  <c r="X382" i="28"/>
  <c r="M382" i="28"/>
  <c r="C382" i="28"/>
  <c r="T382" i="28"/>
  <c r="I382" i="28"/>
  <c r="S382" i="28"/>
  <c r="H382" i="28"/>
  <c r="Y382" i="28"/>
  <c r="O382" i="28"/>
  <c r="D382" i="28"/>
  <c r="Y413" i="21"/>
  <c r="U413" i="21"/>
  <c r="Q413" i="21"/>
  <c r="M413" i="21"/>
  <c r="I413" i="21"/>
  <c r="E413" i="21"/>
  <c r="W413" i="21"/>
  <c r="R413" i="21"/>
  <c r="L413" i="21"/>
  <c r="G413" i="21"/>
  <c r="B413" i="21"/>
  <c r="X413" i="21"/>
  <c r="P413" i="21"/>
  <c r="J413" i="21"/>
  <c r="C413" i="21"/>
  <c r="V413" i="21"/>
  <c r="O413" i="21"/>
  <c r="H413" i="21"/>
  <c r="S413" i="21"/>
  <c r="D413" i="21"/>
  <c r="N413" i="21"/>
  <c r="K413" i="21"/>
  <c r="T413" i="21"/>
  <c r="F413" i="21"/>
  <c r="W34" i="19"/>
  <c r="S34" i="19"/>
  <c r="O34" i="19"/>
  <c r="K34" i="19"/>
  <c r="G34" i="19"/>
  <c r="C34" i="19"/>
  <c r="V34" i="19"/>
  <c r="Q34" i="19"/>
  <c r="L34" i="19"/>
  <c r="F34" i="19"/>
  <c r="U34" i="19"/>
  <c r="N34" i="19"/>
  <c r="H34" i="19"/>
  <c r="R34" i="19"/>
  <c r="I34" i="19"/>
  <c r="T34" i="19"/>
  <c r="E34" i="19"/>
  <c r="P34" i="19"/>
  <c r="D34" i="19"/>
  <c r="X34" i="19"/>
  <c r="M34" i="19"/>
  <c r="J34" i="19"/>
  <c r="Y34" i="19"/>
  <c r="B34" i="19"/>
  <c r="W105" i="25"/>
  <c r="S105" i="25"/>
  <c r="O105" i="25"/>
  <c r="K105" i="25"/>
  <c r="G105" i="25"/>
  <c r="C105" i="25"/>
  <c r="Y105" i="25"/>
  <c r="T105" i="25"/>
  <c r="N105" i="25"/>
  <c r="I105" i="25"/>
  <c r="D105" i="25"/>
  <c r="R105" i="25"/>
  <c r="L105" i="25"/>
  <c r="E105" i="25"/>
  <c r="V105" i="25"/>
  <c r="M105" i="25"/>
  <c r="B105" i="25"/>
  <c r="P105" i="25"/>
  <c r="X105" i="25"/>
  <c r="J105" i="25"/>
  <c r="Q105" i="25"/>
  <c r="H105" i="25"/>
  <c r="F105" i="25"/>
  <c r="U105" i="25"/>
  <c r="Y103" i="21"/>
  <c r="U103" i="21"/>
  <c r="Q103" i="21"/>
  <c r="M103" i="21"/>
  <c r="I103" i="21"/>
  <c r="E103" i="21"/>
  <c r="T103" i="21"/>
  <c r="O103" i="21"/>
  <c r="J103" i="21"/>
  <c r="D103" i="21"/>
  <c r="S103" i="21"/>
  <c r="L103" i="21"/>
  <c r="F103" i="21"/>
  <c r="X103" i="21"/>
  <c r="R103" i="21"/>
  <c r="K103" i="21"/>
  <c r="C103" i="21"/>
  <c r="N103" i="21"/>
  <c r="W103" i="21"/>
  <c r="H103" i="21"/>
  <c r="V103" i="21"/>
  <c r="G103" i="21"/>
  <c r="B103" i="21"/>
  <c r="P103" i="21"/>
  <c r="Y242" i="21"/>
  <c r="U242" i="21"/>
  <c r="Q242" i="21"/>
  <c r="M242" i="21"/>
  <c r="I242" i="21"/>
  <c r="E242" i="21"/>
  <c r="W242" i="21"/>
  <c r="R242" i="21"/>
  <c r="L242" i="21"/>
  <c r="G242" i="21"/>
  <c r="B242" i="21"/>
  <c r="S242" i="21"/>
  <c r="K242" i="21"/>
  <c r="D242" i="21"/>
  <c r="X242" i="21"/>
  <c r="P242" i="21"/>
  <c r="J242" i="21"/>
  <c r="C242" i="21"/>
  <c r="T242" i="21"/>
  <c r="F242" i="21"/>
  <c r="O242" i="21"/>
  <c r="N242" i="21"/>
  <c r="H242" i="21"/>
  <c r="V242" i="21"/>
  <c r="Y279" i="28"/>
  <c r="U279" i="28"/>
  <c r="Q279" i="28"/>
  <c r="M279" i="28"/>
  <c r="I279" i="28"/>
  <c r="E279" i="28"/>
  <c r="X279" i="28"/>
  <c r="S279" i="28"/>
  <c r="N279" i="28"/>
  <c r="H279" i="28"/>
  <c r="C279" i="28"/>
  <c r="W279" i="28"/>
  <c r="R279" i="28"/>
  <c r="L279" i="28"/>
  <c r="G279" i="28"/>
  <c r="B279" i="28"/>
  <c r="P279" i="28"/>
  <c r="F279" i="28"/>
  <c r="O279" i="28"/>
  <c r="D279" i="28"/>
  <c r="V279" i="28"/>
  <c r="K279" i="28"/>
  <c r="T279" i="28"/>
  <c r="J279" i="28"/>
  <c r="Y176" i="28"/>
  <c r="U176" i="28"/>
  <c r="Q176" i="28"/>
  <c r="M176" i="28"/>
  <c r="I176" i="28"/>
  <c r="E176" i="28"/>
  <c r="X176" i="28"/>
  <c r="S176" i="28"/>
  <c r="N176" i="28"/>
  <c r="H176" i="28"/>
  <c r="C176" i="28"/>
  <c r="W176" i="28"/>
  <c r="R176" i="28"/>
  <c r="L176" i="28"/>
  <c r="G176" i="28"/>
  <c r="B176" i="28"/>
  <c r="P176" i="28"/>
  <c r="F176" i="28"/>
  <c r="O176" i="28"/>
  <c r="D176" i="28"/>
  <c r="V176" i="28"/>
  <c r="K176" i="28"/>
  <c r="T176" i="28"/>
  <c r="J176" i="28"/>
  <c r="W245" i="28"/>
  <c r="S245" i="28"/>
  <c r="O245" i="28"/>
  <c r="K245" i="28"/>
  <c r="G245" i="28"/>
  <c r="C245" i="28"/>
  <c r="U245" i="28"/>
  <c r="P245" i="28"/>
  <c r="J245" i="28"/>
  <c r="E245" i="28"/>
  <c r="T245" i="28"/>
  <c r="M245" i="28"/>
  <c r="F245" i="28"/>
  <c r="R245" i="28"/>
  <c r="I245" i="28"/>
  <c r="V245" i="28"/>
  <c r="H245" i="28"/>
  <c r="Y245" i="28"/>
  <c r="L245" i="28"/>
  <c r="Q245" i="28"/>
  <c r="N245" i="28"/>
  <c r="X245" i="28"/>
  <c r="D245" i="28"/>
  <c r="B245" i="28"/>
  <c r="Y311" i="21"/>
  <c r="U311" i="21"/>
  <c r="Q311" i="21"/>
  <c r="M311" i="21"/>
  <c r="I311" i="21"/>
  <c r="E311" i="21"/>
  <c r="W311" i="21"/>
  <c r="R311" i="21"/>
  <c r="L311" i="21"/>
  <c r="G311" i="21"/>
  <c r="B311" i="21"/>
  <c r="V311" i="21"/>
  <c r="O311" i="21"/>
  <c r="H311" i="21"/>
  <c r="T311" i="21"/>
  <c r="N311" i="21"/>
  <c r="F311" i="21"/>
  <c r="P311" i="21"/>
  <c r="C311" i="21"/>
  <c r="K311" i="21"/>
  <c r="X311" i="21"/>
  <c r="J311" i="21"/>
  <c r="S311" i="21"/>
  <c r="D311" i="21"/>
  <c r="W140" i="19"/>
  <c r="S140" i="19"/>
  <c r="O140" i="19"/>
  <c r="K140" i="19"/>
  <c r="G140" i="19"/>
  <c r="C140" i="19"/>
  <c r="X140" i="19"/>
  <c r="R140" i="19"/>
  <c r="M140" i="19"/>
  <c r="H140" i="19"/>
  <c r="B140" i="19"/>
  <c r="T140" i="19"/>
  <c r="L140" i="19"/>
  <c r="E140" i="19"/>
  <c r="V140" i="19"/>
  <c r="N140" i="19"/>
  <c r="D140" i="19"/>
  <c r="U140" i="19"/>
  <c r="I140" i="19"/>
  <c r="P140" i="19"/>
  <c r="Q140" i="19"/>
  <c r="J140" i="19"/>
  <c r="Y140" i="19"/>
  <c r="F140" i="19"/>
  <c r="W69" i="25"/>
  <c r="S69" i="25"/>
  <c r="O69" i="25"/>
  <c r="K69" i="25"/>
  <c r="G69" i="25"/>
  <c r="C69" i="25"/>
  <c r="V69" i="25"/>
  <c r="Q69" i="25"/>
  <c r="L69" i="25"/>
  <c r="F69" i="25"/>
  <c r="X69" i="25"/>
  <c r="P69" i="25"/>
  <c r="I69" i="25"/>
  <c r="B69" i="25"/>
  <c r="R69" i="25"/>
  <c r="H69" i="25"/>
  <c r="Y69" i="25"/>
  <c r="M69" i="25"/>
  <c r="U69" i="25"/>
  <c r="J69" i="25"/>
  <c r="D69" i="25"/>
  <c r="T69" i="25"/>
  <c r="N69" i="25"/>
  <c r="E69" i="25"/>
  <c r="W70" i="19"/>
  <c r="S70" i="19"/>
  <c r="O70" i="19"/>
  <c r="K70" i="19"/>
  <c r="G70" i="19"/>
  <c r="C70" i="19"/>
  <c r="Y70" i="19"/>
  <c r="T70" i="19"/>
  <c r="N70" i="19"/>
  <c r="I70" i="19"/>
  <c r="D70" i="19"/>
  <c r="X70" i="19"/>
  <c r="Q70" i="19"/>
  <c r="J70" i="19"/>
  <c r="B70" i="19"/>
  <c r="V70" i="19"/>
  <c r="M70" i="19"/>
  <c r="E70" i="19"/>
  <c r="U70" i="19"/>
  <c r="H70" i="19"/>
  <c r="R70" i="19"/>
  <c r="F70" i="19"/>
  <c r="L70" i="19"/>
  <c r="P70" i="19"/>
  <c r="Y276" i="21"/>
  <c r="U276" i="21"/>
  <c r="Q276" i="21"/>
  <c r="M276" i="21"/>
  <c r="I276" i="21"/>
  <c r="E276" i="21"/>
  <c r="W276" i="21"/>
  <c r="R276" i="21"/>
  <c r="L276" i="21"/>
  <c r="G276" i="21"/>
  <c r="B276" i="21"/>
  <c r="X276" i="21"/>
  <c r="P276" i="21"/>
  <c r="J276" i="21"/>
  <c r="C276" i="21"/>
  <c r="V276" i="21"/>
  <c r="O276" i="21"/>
  <c r="H276" i="21"/>
  <c r="K276" i="21"/>
  <c r="T276" i="21"/>
  <c r="F276" i="21"/>
  <c r="S276" i="21"/>
  <c r="D276" i="21"/>
  <c r="N276" i="21"/>
  <c r="Y313" i="28"/>
  <c r="U313" i="28"/>
  <c r="Q313" i="28"/>
  <c r="M313" i="28"/>
  <c r="I313" i="28"/>
  <c r="E313" i="28"/>
  <c r="X313" i="28"/>
  <c r="S313" i="28"/>
  <c r="N313" i="28"/>
  <c r="H313" i="28"/>
  <c r="C313" i="28"/>
  <c r="W313" i="28"/>
  <c r="R313" i="28"/>
  <c r="L313" i="28"/>
  <c r="G313" i="28"/>
  <c r="B313" i="28"/>
  <c r="V313" i="28"/>
  <c r="P313" i="28"/>
  <c r="K313" i="28"/>
  <c r="F313" i="28"/>
  <c r="O313" i="28"/>
  <c r="J313" i="28"/>
  <c r="D313" i="28"/>
  <c r="T313" i="28"/>
  <c r="W211" i="28"/>
  <c r="S211" i="28"/>
  <c r="O211" i="28"/>
  <c r="K211" i="28"/>
  <c r="G211" i="28"/>
  <c r="C211" i="28"/>
  <c r="X211" i="28"/>
  <c r="R211" i="28"/>
  <c r="M211" i="28"/>
  <c r="H211" i="28"/>
  <c r="B211" i="28"/>
  <c r="V211" i="28"/>
  <c r="P211" i="28"/>
  <c r="I211" i="28"/>
  <c r="Q211" i="28"/>
  <c r="F211" i="28"/>
  <c r="T211" i="28"/>
  <c r="E211" i="28"/>
  <c r="Y211" i="28"/>
  <c r="J211" i="28"/>
  <c r="L211" i="28"/>
  <c r="U211" i="28"/>
  <c r="D211" i="28"/>
  <c r="N211" i="28"/>
  <c r="Y71" i="28"/>
  <c r="U71" i="28"/>
  <c r="Q71" i="28"/>
  <c r="M71" i="28"/>
  <c r="I71" i="28"/>
  <c r="E71" i="28"/>
  <c r="X71" i="28"/>
  <c r="S71" i="28"/>
  <c r="N71" i="28"/>
  <c r="H71" i="28"/>
  <c r="C71" i="28"/>
  <c r="W71" i="28"/>
  <c r="R71" i="28"/>
  <c r="L71" i="28"/>
  <c r="G71" i="28"/>
  <c r="B71" i="28"/>
  <c r="V71" i="28"/>
  <c r="K71" i="28"/>
  <c r="T71" i="28"/>
  <c r="J71" i="28"/>
  <c r="P71" i="28"/>
  <c r="F71" i="28"/>
  <c r="O71" i="28"/>
  <c r="D71" i="28"/>
  <c r="Y379" i="21"/>
  <c r="U379" i="21"/>
  <c r="Q379" i="21"/>
  <c r="M379" i="21"/>
  <c r="I379" i="21"/>
  <c r="E379" i="21"/>
  <c r="W379" i="21"/>
  <c r="R379" i="21"/>
  <c r="L379" i="21"/>
  <c r="G379" i="21"/>
  <c r="B379" i="21"/>
  <c r="S379" i="21"/>
  <c r="K379" i="21"/>
  <c r="D379" i="21"/>
  <c r="X379" i="21"/>
  <c r="P379" i="21"/>
  <c r="J379" i="21"/>
  <c r="C379" i="21"/>
  <c r="N379" i="21"/>
  <c r="V379" i="21"/>
  <c r="H379" i="21"/>
  <c r="T379" i="21"/>
  <c r="F379" i="21"/>
  <c r="O379" i="21"/>
  <c r="A346" i="21"/>
  <c r="A414" i="21"/>
  <c r="A312" i="21"/>
  <c r="A380" i="21"/>
  <c r="A177" i="28"/>
  <c r="A246" i="28"/>
  <c r="A314" i="28"/>
  <c r="A142" i="28"/>
  <c r="A107" i="28"/>
  <c r="A212" i="28"/>
  <c r="A417" i="28"/>
  <c r="A349" i="28"/>
  <c r="A451" i="28"/>
  <c r="A280" i="28"/>
  <c r="A383" i="28"/>
  <c r="A72" i="28"/>
  <c r="A243" i="21"/>
  <c r="A277" i="21"/>
  <c r="A208" i="21"/>
  <c r="A107" i="19"/>
  <c r="A71" i="19"/>
  <c r="A141" i="19"/>
  <c r="A69" i="21"/>
  <c r="A174" i="21"/>
  <c r="A35" i="19"/>
  <c r="A36" i="21"/>
  <c r="A106" i="25"/>
  <c r="A34" i="25"/>
  <c r="A139" i="21"/>
  <c r="A143" i="25"/>
  <c r="A70" i="25"/>
  <c r="A104" i="21"/>
  <c r="Y104" i="21" l="1"/>
  <c r="U104" i="21"/>
  <c r="Q104" i="21"/>
  <c r="M104" i="21"/>
  <c r="I104" i="21"/>
  <c r="E104" i="21"/>
  <c r="W104" i="21"/>
  <c r="R104" i="21"/>
  <c r="L104" i="21"/>
  <c r="G104" i="21"/>
  <c r="B104" i="21"/>
  <c r="X104" i="21"/>
  <c r="P104" i="21"/>
  <c r="J104" i="21"/>
  <c r="C104" i="21"/>
  <c r="V104" i="21"/>
  <c r="O104" i="21"/>
  <c r="H104" i="21"/>
  <c r="S104" i="21"/>
  <c r="D104" i="21"/>
  <c r="N104" i="21"/>
  <c r="K104" i="21"/>
  <c r="T104" i="21"/>
  <c r="F104" i="21"/>
  <c r="Y349" i="28"/>
  <c r="U349" i="28"/>
  <c r="Q349" i="28"/>
  <c r="M349" i="28"/>
  <c r="I349" i="28"/>
  <c r="E349" i="28"/>
  <c r="V349" i="28"/>
  <c r="P349" i="28"/>
  <c r="K349" i="28"/>
  <c r="F349" i="28"/>
  <c r="T349" i="28"/>
  <c r="O349" i="28"/>
  <c r="J349" i="28"/>
  <c r="D349" i="28"/>
  <c r="X349" i="28"/>
  <c r="S349" i="28"/>
  <c r="N349" i="28"/>
  <c r="H349" i="28"/>
  <c r="C349" i="28"/>
  <c r="R349" i="28"/>
  <c r="L349" i="28"/>
  <c r="G349" i="28"/>
  <c r="W349" i="28"/>
  <c r="B349" i="28"/>
  <c r="W106" i="25"/>
  <c r="S106" i="25"/>
  <c r="O106" i="25"/>
  <c r="K106" i="25"/>
  <c r="G106" i="25"/>
  <c r="C106" i="25"/>
  <c r="V106" i="25"/>
  <c r="Q106" i="25"/>
  <c r="L106" i="25"/>
  <c r="F106" i="25"/>
  <c r="X106" i="25"/>
  <c r="P106" i="25"/>
  <c r="I106" i="25"/>
  <c r="B106" i="25"/>
  <c r="R106" i="25"/>
  <c r="H106" i="25"/>
  <c r="N106" i="25"/>
  <c r="D106" i="25"/>
  <c r="Y106" i="25"/>
  <c r="M106" i="25"/>
  <c r="T106" i="25"/>
  <c r="J106" i="25"/>
  <c r="E106" i="25"/>
  <c r="U106" i="25"/>
  <c r="Y208" i="21"/>
  <c r="U208" i="21"/>
  <c r="Q208" i="21"/>
  <c r="M208" i="21"/>
  <c r="I208" i="21"/>
  <c r="E208" i="21"/>
  <c r="T208" i="21"/>
  <c r="O208" i="21"/>
  <c r="J208" i="21"/>
  <c r="D208" i="21"/>
  <c r="X208" i="21"/>
  <c r="R208" i="21"/>
  <c r="K208" i="21"/>
  <c r="C208" i="21"/>
  <c r="S208" i="21"/>
  <c r="H208" i="21"/>
  <c r="V208" i="21"/>
  <c r="G208" i="21"/>
  <c r="W208" i="21"/>
  <c r="F208" i="21"/>
  <c r="B208" i="21"/>
  <c r="L208" i="21"/>
  <c r="P208" i="21"/>
  <c r="N208" i="21"/>
  <c r="V417" i="28"/>
  <c r="R417" i="28"/>
  <c r="N417" i="28"/>
  <c r="J417" i="28"/>
  <c r="F417" i="28"/>
  <c r="B417" i="28"/>
  <c r="Y417" i="28"/>
  <c r="T417" i="28"/>
  <c r="O417" i="28"/>
  <c r="I417" i="28"/>
  <c r="D417" i="28"/>
  <c r="X417" i="28"/>
  <c r="S417" i="28"/>
  <c r="M417" i="28"/>
  <c r="H417" i="28"/>
  <c r="C417" i="28"/>
  <c r="P417" i="28"/>
  <c r="E417" i="28"/>
  <c r="W417" i="28"/>
  <c r="L417" i="28"/>
  <c r="U417" i="28"/>
  <c r="K417" i="28"/>
  <c r="G417" i="28"/>
  <c r="Q417" i="28"/>
  <c r="Y314" i="28"/>
  <c r="U314" i="28"/>
  <c r="Q314" i="28"/>
  <c r="M314" i="28"/>
  <c r="I314" i="28"/>
  <c r="E314" i="28"/>
  <c r="V314" i="28"/>
  <c r="P314" i="28"/>
  <c r="K314" i="28"/>
  <c r="F314" i="28"/>
  <c r="T314" i="28"/>
  <c r="O314" i="28"/>
  <c r="J314" i="28"/>
  <c r="D314" i="28"/>
  <c r="X314" i="28"/>
  <c r="S314" i="28"/>
  <c r="N314" i="28"/>
  <c r="H314" i="28"/>
  <c r="C314" i="28"/>
  <c r="L314" i="28"/>
  <c r="G314" i="28"/>
  <c r="W314" i="28"/>
  <c r="B314" i="28"/>
  <c r="R314" i="28"/>
  <c r="Y312" i="21"/>
  <c r="U312" i="21"/>
  <c r="Q312" i="21"/>
  <c r="M312" i="21"/>
  <c r="I312" i="21"/>
  <c r="E312" i="21"/>
  <c r="T312" i="21"/>
  <c r="O312" i="21"/>
  <c r="J312" i="21"/>
  <c r="D312" i="21"/>
  <c r="S312" i="21"/>
  <c r="L312" i="21"/>
  <c r="F312" i="21"/>
  <c r="X312" i="21"/>
  <c r="R312" i="21"/>
  <c r="K312" i="21"/>
  <c r="C312" i="21"/>
  <c r="V312" i="21"/>
  <c r="G312" i="21"/>
  <c r="P312" i="21"/>
  <c r="B312" i="21"/>
  <c r="N312" i="21"/>
  <c r="W312" i="21"/>
  <c r="H312" i="21"/>
  <c r="Y174" i="21"/>
  <c r="U174" i="21"/>
  <c r="Q174" i="21"/>
  <c r="M174" i="21"/>
  <c r="I174" i="21"/>
  <c r="E174" i="21"/>
  <c r="T174" i="21"/>
  <c r="O174" i="21"/>
  <c r="J174" i="21"/>
  <c r="D174" i="21"/>
  <c r="X174" i="21"/>
  <c r="R174" i="21"/>
  <c r="K174" i="21"/>
  <c r="C174" i="21"/>
  <c r="S174" i="21"/>
  <c r="H174" i="21"/>
  <c r="W174" i="21"/>
  <c r="L174" i="21"/>
  <c r="N174" i="21"/>
  <c r="V174" i="21"/>
  <c r="B174" i="21"/>
  <c r="P174" i="21"/>
  <c r="G174" i="21"/>
  <c r="F174" i="21"/>
  <c r="W70" i="25"/>
  <c r="S70" i="25"/>
  <c r="O70" i="25"/>
  <c r="K70" i="25"/>
  <c r="G70" i="25"/>
  <c r="C70" i="25"/>
  <c r="Y70" i="25"/>
  <c r="T70" i="25"/>
  <c r="N70" i="25"/>
  <c r="I70" i="25"/>
  <c r="D70" i="25"/>
  <c r="U70" i="25"/>
  <c r="M70" i="25"/>
  <c r="F70" i="25"/>
  <c r="V70" i="25"/>
  <c r="L70" i="25"/>
  <c r="B70" i="25"/>
  <c r="P70" i="25"/>
  <c r="X70" i="25"/>
  <c r="J70" i="25"/>
  <c r="E70" i="25"/>
  <c r="R70" i="25"/>
  <c r="Q70" i="25"/>
  <c r="H70" i="25"/>
  <c r="Y69" i="21"/>
  <c r="U69" i="21"/>
  <c r="Q69" i="21"/>
  <c r="M69" i="21"/>
  <c r="I69" i="21"/>
  <c r="E69" i="21"/>
  <c r="W69" i="21"/>
  <c r="R69" i="21"/>
  <c r="L69" i="21"/>
  <c r="G69" i="21"/>
  <c r="B69" i="21"/>
  <c r="S69" i="21"/>
  <c r="K69" i="21"/>
  <c r="D69" i="21"/>
  <c r="X69" i="21"/>
  <c r="P69" i="21"/>
  <c r="J69" i="21"/>
  <c r="C69" i="21"/>
  <c r="N69" i="21"/>
  <c r="V69" i="21"/>
  <c r="H69" i="21"/>
  <c r="T69" i="21"/>
  <c r="F69" i="21"/>
  <c r="O69" i="21"/>
  <c r="V383" i="28"/>
  <c r="R383" i="28"/>
  <c r="N383" i="28"/>
  <c r="J383" i="28"/>
  <c r="F383" i="28"/>
  <c r="B383" i="28"/>
  <c r="Y383" i="28"/>
  <c r="T383" i="28"/>
  <c r="O383" i="28"/>
  <c r="I383" i="28"/>
  <c r="D383" i="28"/>
  <c r="X383" i="28"/>
  <c r="S383" i="28"/>
  <c r="M383" i="28"/>
  <c r="H383" i="28"/>
  <c r="C383" i="28"/>
  <c r="U383" i="28"/>
  <c r="K383" i="28"/>
  <c r="Q383" i="28"/>
  <c r="G383" i="28"/>
  <c r="P383" i="28"/>
  <c r="E383" i="28"/>
  <c r="W383" i="28"/>
  <c r="L383" i="28"/>
  <c r="W143" i="25"/>
  <c r="S143" i="25"/>
  <c r="O143" i="25"/>
  <c r="K143" i="25"/>
  <c r="G143" i="25"/>
  <c r="C143" i="25"/>
  <c r="V143" i="25"/>
  <c r="Q143" i="25"/>
  <c r="L143" i="25"/>
  <c r="F143" i="25"/>
  <c r="X143" i="25"/>
  <c r="P143" i="25"/>
  <c r="I143" i="25"/>
  <c r="B143" i="25"/>
  <c r="R143" i="25"/>
  <c r="H143" i="25"/>
  <c r="T143" i="25"/>
  <c r="E143" i="25"/>
  <c r="N143" i="25"/>
  <c r="D143" i="25"/>
  <c r="J143" i="25"/>
  <c r="Y143" i="25"/>
  <c r="U143" i="25"/>
  <c r="M143" i="25"/>
  <c r="Y36" i="21"/>
  <c r="U36" i="21"/>
  <c r="Q36" i="21"/>
  <c r="M36" i="21"/>
  <c r="I36" i="21"/>
  <c r="E36" i="21"/>
  <c r="W36" i="21"/>
  <c r="R36" i="21"/>
  <c r="L36" i="21"/>
  <c r="G36" i="21"/>
  <c r="B36" i="21"/>
  <c r="V36" i="21"/>
  <c r="O36" i="21"/>
  <c r="H36" i="21"/>
  <c r="T36" i="21"/>
  <c r="N36" i="21"/>
  <c r="F36" i="21"/>
  <c r="P36" i="21"/>
  <c r="C36" i="21"/>
  <c r="K36" i="21"/>
  <c r="X36" i="21"/>
  <c r="J36" i="21"/>
  <c r="D36" i="21"/>
  <c r="S36" i="21"/>
  <c r="W141" i="19"/>
  <c r="S141" i="19"/>
  <c r="O141" i="19"/>
  <c r="K141" i="19"/>
  <c r="G141" i="19"/>
  <c r="C141" i="19"/>
  <c r="U141" i="19"/>
  <c r="P141" i="19"/>
  <c r="J141" i="19"/>
  <c r="E141" i="19"/>
  <c r="X141" i="19"/>
  <c r="Q141" i="19"/>
  <c r="I141" i="19"/>
  <c r="B141" i="19"/>
  <c r="R141" i="19"/>
  <c r="H141" i="19"/>
  <c r="V141" i="19"/>
  <c r="L141" i="19"/>
  <c r="Y141" i="19"/>
  <c r="F141" i="19"/>
  <c r="N141" i="19"/>
  <c r="M141" i="19"/>
  <c r="T141" i="19"/>
  <c r="D141" i="19"/>
  <c r="Y277" i="21"/>
  <c r="U277" i="21"/>
  <c r="Q277" i="21"/>
  <c r="M277" i="21"/>
  <c r="I277" i="21"/>
  <c r="E277" i="21"/>
  <c r="T277" i="21"/>
  <c r="O277" i="21"/>
  <c r="J277" i="21"/>
  <c r="D277" i="21"/>
  <c r="V277" i="21"/>
  <c r="N277" i="21"/>
  <c r="G277" i="21"/>
  <c r="S277" i="21"/>
  <c r="L277" i="21"/>
  <c r="F277" i="21"/>
  <c r="P277" i="21"/>
  <c r="B277" i="21"/>
  <c r="X277" i="21"/>
  <c r="K277" i="21"/>
  <c r="W277" i="21"/>
  <c r="H277" i="21"/>
  <c r="C277" i="21"/>
  <c r="R277" i="21"/>
  <c r="Y280" i="28"/>
  <c r="U280" i="28"/>
  <c r="Q280" i="28"/>
  <c r="M280" i="28"/>
  <c r="I280" i="28"/>
  <c r="E280" i="28"/>
  <c r="V280" i="28"/>
  <c r="P280" i="28"/>
  <c r="K280" i="28"/>
  <c r="F280" i="28"/>
  <c r="T280" i="28"/>
  <c r="O280" i="28"/>
  <c r="J280" i="28"/>
  <c r="D280" i="28"/>
  <c r="X280" i="28"/>
  <c r="N280" i="28"/>
  <c r="C280" i="28"/>
  <c r="W280" i="28"/>
  <c r="L280" i="28"/>
  <c r="B280" i="28"/>
  <c r="S280" i="28"/>
  <c r="H280" i="28"/>
  <c r="R280" i="28"/>
  <c r="G280" i="28"/>
  <c r="W212" i="28"/>
  <c r="S212" i="28"/>
  <c r="O212" i="28"/>
  <c r="K212" i="28"/>
  <c r="G212" i="28"/>
  <c r="C212" i="28"/>
  <c r="U212" i="28"/>
  <c r="P212" i="28"/>
  <c r="J212" i="28"/>
  <c r="E212" i="28"/>
  <c r="T212" i="28"/>
  <c r="M212" i="28"/>
  <c r="F212" i="28"/>
  <c r="V212" i="28"/>
  <c r="L212" i="28"/>
  <c r="B212" i="28"/>
  <c r="R212" i="28"/>
  <c r="H212" i="28"/>
  <c r="Q212" i="28"/>
  <c r="I212" i="28"/>
  <c r="D212" i="28"/>
  <c r="N212" i="28"/>
  <c r="X212" i="28"/>
  <c r="Y212" i="28"/>
  <c r="W246" i="28"/>
  <c r="S246" i="28"/>
  <c r="O246" i="28"/>
  <c r="K246" i="28"/>
  <c r="G246" i="28"/>
  <c r="C246" i="28"/>
  <c r="X246" i="28"/>
  <c r="R246" i="28"/>
  <c r="M246" i="28"/>
  <c r="H246" i="28"/>
  <c r="B246" i="28"/>
  <c r="Y246" i="28"/>
  <c r="Q246" i="28"/>
  <c r="J246" i="28"/>
  <c r="D246" i="28"/>
  <c r="V246" i="28"/>
  <c r="N246" i="28"/>
  <c r="E246" i="28"/>
  <c r="U246" i="28"/>
  <c r="I246" i="28"/>
  <c r="T246" i="28"/>
  <c r="P246" i="28"/>
  <c r="L246" i="28"/>
  <c r="F246" i="28"/>
  <c r="Y414" i="21"/>
  <c r="U414" i="21"/>
  <c r="Q414" i="21"/>
  <c r="M414" i="21"/>
  <c r="I414" i="21"/>
  <c r="E414" i="21"/>
  <c r="V414" i="21"/>
  <c r="P414" i="21"/>
  <c r="K414" i="21"/>
  <c r="F414" i="21"/>
  <c r="S414" i="21"/>
  <c r="L414" i="21"/>
  <c r="D414" i="21"/>
  <c r="R414" i="21"/>
  <c r="H414" i="21"/>
  <c r="X414" i="21"/>
  <c r="O414" i="21"/>
  <c r="G414" i="21"/>
  <c r="J414" i="21"/>
  <c r="W414" i="21"/>
  <c r="C414" i="21"/>
  <c r="T414" i="21"/>
  <c r="B414" i="21"/>
  <c r="N414" i="21"/>
  <c r="Y34" i="25"/>
  <c r="U34" i="25"/>
  <c r="Q34" i="25"/>
  <c r="M34" i="25"/>
  <c r="I34" i="25"/>
  <c r="E34" i="25"/>
  <c r="X34" i="25"/>
  <c r="S34" i="25"/>
  <c r="N34" i="25"/>
  <c r="H34" i="25"/>
  <c r="C34" i="25"/>
  <c r="W34" i="25"/>
  <c r="P34" i="25"/>
  <c r="J34" i="25"/>
  <c r="B34" i="25"/>
  <c r="T34" i="25"/>
  <c r="K34" i="25"/>
  <c r="R34" i="25"/>
  <c r="G34" i="25"/>
  <c r="L34" i="25"/>
  <c r="F34" i="25"/>
  <c r="V34" i="25"/>
  <c r="D34" i="25"/>
  <c r="O34" i="25"/>
  <c r="W107" i="19"/>
  <c r="S107" i="19"/>
  <c r="O107" i="19"/>
  <c r="K107" i="19"/>
  <c r="G107" i="19"/>
  <c r="C107" i="19"/>
  <c r="X107" i="19"/>
  <c r="R107" i="19"/>
  <c r="M107" i="19"/>
  <c r="H107" i="19"/>
  <c r="B107" i="19"/>
  <c r="V107" i="19"/>
  <c r="P107" i="19"/>
  <c r="I107" i="19"/>
  <c r="U107" i="19"/>
  <c r="L107" i="19"/>
  <c r="D107" i="19"/>
  <c r="Y107" i="19"/>
  <c r="J107" i="19"/>
  <c r="N107" i="19"/>
  <c r="Q107" i="19"/>
  <c r="F107" i="19"/>
  <c r="T107" i="19"/>
  <c r="E107" i="19"/>
  <c r="Y72" i="28"/>
  <c r="U72" i="28"/>
  <c r="Q72" i="28"/>
  <c r="M72" i="28"/>
  <c r="I72" i="28"/>
  <c r="E72" i="28"/>
  <c r="V72" i="28"/>
  <c r="P72" i="28"/>
  <c r="K72" i="28"/>
  <c r="F72" i="28"/>
  <c r="T72" i="28"/>
  <c r="O72" i="28"/>
  <c r="J72" i="28"/>
  <c r="D72" i="28"/>
  <c r="S72" i="28"/>
  <c r="H72" i="28"/>
  <c r="R72" i="28"/>
  <c r="G72" i="28"/>
  <c r="X72" i="28"/>
  <c r="N72" i="28"/>
  <c r="C72" i="28"/>
  <c r="W72" i="28"/>
  <c r="L72" i="28"/>
  <c r="B72" i="28"/>
  <c r="Y142" i="28"/>
  <c r="U142" i="28"/>
  <c r="Q142" i="28"/>
  <c r="M142" i="28"/>
  <c r="I142" i="28"/>
  <c r="E142" i="28"/>
  <c r="V142" i="28"/>
  <c r="P142" i="28"/>
  <c r="K142" i="28"/>
  <c r="F142" i="28"/>
  <c r="T142" i="28"/>
  <c r="O142" i="28"/>
  <c r="J142" i="28"/>
  <c r="D142" i="28"/>
  <c r="S142" i="28"/>
  <c r="H142" i="28"/>
  <c r="R142" i="28"/>
  <c r="G142" i="28"/>
  <c r="X142" i="28"/>
  <c r="N142" i="28"/>
  <c r="C142" i="28"/>
  <c r="W142" i="28"/>
  <c r="L142" i="28"/>
  <c r="B142" i="28"/>
  <c r="Y380" i="21"/>
  <c r="U380" i="21"/>
  <c r="Q380" i="21"/>
  <c r="M380" i="21"/>
  <c r="I380" i="21"/>
  <c r="E380" i="21"/>
  <c r="T380" i="21"/>
  <c r="O380" i="21"/>
  <c r="J380" i="21"/>
  <c r="D380" i="21"/>
  <c r="W380" i="21"/>
  <c r="P380" i="21"/>
  <c r="H380" i="21"/>
  <c r="B380" i="21"/>
  <c r="V380" i="21"/>
  <c r="N380" i="21"/>
  <c r="G380" i="21"/>
  <c r="R380" i="21"/>
  <c r="C380" i="21"/>
  <c r="L380" i="21"/>
  <c r="X380" i="21"/>
  <c r="K380" i="21"/>
  <c r="F380" i="21"/>
  <c r="S380" i="21"/>
  <c r="Y139" i="21"/>
  <c r="U139" i="21"/>
  <c r="Q139" i="21"/>
  <c r="M139" i="21"/>
  <c r="I139" i="21"/>
  <c r="E139" i="21"/>
  <c r="W139" i="21"/>
  <c r="R139" i="21"/>
  <c r="L139" i="21"/>
  <c r="G139" i="21"/>
  <c r="B139" i="21"/>
  <c r="V139" i="21"/>
  <c r="O139" i="21"/>
  <c r="H139" i="21"/>
  <c r="T139" i="21"/>
  <c r="N139" i="21"/>
  <c r="F139" i="21"/>
  <c r="X139" i="21"/>
  <c r="J139" i="21"/>
  <c r="S139" i="21"/>
  <c r="D139" i="21"/>
  <c r="P139" i="21"/>
  <c r="C139" i="21"/>
  <c r="K139" i="21"/>
  <c r="W35" i="19"/>
  <c r="S35" i="19"/>
  <c r="O35" i="19"/>
  <c r="K35" i="19"/>
  <c r="G35" i="19"/>
  <c r="C35" i="19"/>
  <c r="Y35" i="19"/>
  <c r="T35" i="19"/>
  <c r="N35" i="19"/>
  <c r="I35" i="19"/>
  <c r="D35" i="19"/>
  <c r="R35" i="19"/>
  <c r="L35" i="19"/>
  <c r="E35" i="19"/>
  <c r="V35" i="19"/>
  <c r="M35" i="19"/>
  <c r="B35" i="19"/>
  <c r="U35" i="19"/>
  <c r="H35" i="19"/>
  <c r="Q35" i="19"/>
  <c r="F35" i="19"/>
  <c r="X35" i="19"/>
  <c r="P35" i="19"/>
  <c r="J35" i="19"/>
  <c r="W71" i="19"/>
  <c r="S71" i="19"/>
  <c r="O71" i="19"/>
  <c r="K71" i="19"/>
  <c r="G71" i="19"/>
  <c r="C71" i="19"/>
  <c r="V71" i="19"/>
  <c r="Q71" i="19"/>
  <c r="L71" i="19"/>
  <c r="F71" i="19"/>
  <c r="U71" i="19"/>
  <c r="N71" i="19"/>
  <c r="H71" i="19"/>
  <c r="R71" i="19"/>
  <c r="I71" i="19"/>
  <c r="X71" i="19"/>
  <c r="J71" i="19"/>
  <c r="T71" i="19"/>
  <c r="E71" i="19"/>
  <c r="M71" i="19"/>
  <c r="D71" i="19"/>
  <c r="Y71" i="19"/>
  <c r="B71" i="19"/>
  <c r="P71" i="19"/>
  <c r="Y243" i="21"/>
  <c r="U243" i="21"/>
  <c r="Q243" i="21"/>
  <c r="M243" i="21"/>
  <c r="I243" i="21"/>
  <c r="E243" i="21"/>
  <c r="T243" i="21"/>
  <c r="O243" i="21"/>
  <c r="J243" i="21"/>
  <c r="D243" i="21"/>
  <c r="W243" i="21"/>
  <c r="P243" i="21"/>
  <c r="H243" i="21"/>
  <c r="B243" i="21"/>
  <c r="V243" i="21"/>
  <c r="N243" i="21"/>
  <c r="G243" i="21"/>
  <c r="X243" i="21"/>
  <c r="K243" i="21"/>
  <c r="S243" i="21"/>
  <c r="F243" i="21"/>
  <c r="R243" i="21"/>
  <c r="C243" i="21"/>
  <c r="L243" i="21"/>
  <c r="V451" i="28"/>
  <c r="R451" i="28"/>
  <c r="N451" i="28"/>
  <c r="J451" i="28"/>
  <c r="F451" i="28"/>
  <c r="B451" i="28"/>
  <c r="Y451" i="28"/>
  <c r="T451" i="28"/>
  <c r="O451" i="28"/>
  <c r="I451" i="28"/>
  <c r="D451" i="28"/>
  <c r="X451" i="28"/>
  <c r="S451" i="28"/>
  <c r="M451" i="28"/>
  <c r="H451" i="28"/>
  <c r="C451" i="28"/>
  <c r="U451" i="28"/>
  <c r="K451" i="28"/>
  <c r="Q451" i="28"/>
  <c r="G451" i="28"/>
  <c r="P451" i="28"/>
  <c r="E451" i="28"/>
  <c r="L451" i="28"/>
  <c r="W451" i="28"/>
  <c r="Y107" i="28"/>
  <c r="U107" i="28"/>
  <c r="Q107" i="28"/>
  <c r="M107" i="28"/>
  <c r="I107" i="28"/>
  <c r="E107" i="28"/>
  <c r="V107" i="28"/>
  <c r="P107" i="28"/>
  <c r="K107" i="28"/>
  <c r="F107" i="28"/>
  <c r="T107" i="28"/>
  <c r="O107" i="28"/>
  <c r="J107" i="28"/>
  <c r="D107" i="28"/>
  <c r="X107" i="28"/>
  <c r="N107" i="28"/>
  <c r="C107" i="28"/>
  <c r="W107" i="28"/>
  <c r="L107" i="28"/>
  <c r="B107" i="28"/>
  <c r="S107" i="28"/>
  <c r="H107" i="28"/>
  <c r="R107" i="28"/>
  <c r="G107" i="28"/>
  <c r="Y177" i="28"/>
  <c r="U177" i="28"/>
  <c r="Q177" i="28"/>
  <c r="M177" i="28"/>
  <c r="I177" i="28"/>
  <c r="E177" i="28"/>
  <c r="V177" i="28"/>
  <c r="P177" i="28"/>
  <c r="K177" i="28"/>
  <c r="F177" i="28"/>
  <c r="T177" i="28"/>
  <c r="O177" i="28"/>
  <c r="J177" i="28"/>
  <c r="D177" i="28"/>
  <c r="X177" i="28"/>
  <c r="N177" i="28"/>
  <c r="C177" i="28"/>
  <c r="W177" i="28"/>
  <c r="L177" i="28"/>
  <c r="B177" i="28"/>
  <c r="S177" i="28"/>
  <c r="H177" i="28"/>
  <c r="R177" i="28"/>
  <c r="G177" i="28"/>
  <c r="Y346" i="21"/>
  <c r="U346" i="21"/>
  <c r="Q346" i="21"/>
  <c r="M346" i="21"/>
  <c r="I346" i="21"/>
  <c r="E346" i="21"/>
  <c r="T346" i="21"/>
  <c r="O346" i="21"/>
  <c r="J346" i="21"/>
  <c r="D346" i="21"/>
  <c r="X346" i="21"/>
  <c r="R346" i="21"/>
  <c r="K346" i="21"/>
  <c r="C346" i="21"/>
  <c r="W346" i="21"/>
  <c r="P346" i="21"/>
  <c r="H346" i="21"/>
  <c r="B346" i="21"/>
  <c r="L346" i="21"/>
  <c r="V346" i="21"/>
  <c r="G346" i="21"/>
  <c r="S346" i="21"/>
  <c r="F346" i="21"/>
  <c r="N346" i="21"/>
  <c r="A313" i="21"/>
  <c r="A381" i="21"/>
  <c r="A415" i="21"/>
  <c r="A347" i="21"/>
  <c r="A281" i="28"/>
  <c r="A452" i="28"/>
  <c r="A350" i="28"/>
  <c r="A213" i="28"/>
  <c r="A108" i="28"/>
  <c r="A143" i="28"/>
  <c r="A315" i="28"/>
  <c r="A247" i="28"/>
  <c r="A73" i="28"/>
  <c r="A384" i="28"/>
  <c r="A418" i="28"/>
  <c r="A178" i="28"/>
  <c r="A278" i="21"/>
  <c r="A244" i="21"/>
  <c r="A209" i="21"/>
  <c r="A108" i="19"/>
  <c r="A72" i="19"/>
  <c r="A35" i="25"/>
  <c r="A105" i="21"/>
  <c r="A71" i="25"/>
  <c r="A107" i="25"/>
  <c r="A37" i="21"/>
  <c r="A36" i="19"/>
  <c r="A175" i="21"/>
  <c r="A70" i="21"/>
  <c r="A144" i="25"/>
  <c r="A140" i="21"/>
  <c r="A142" i="19"/>
  <c r="Y105" i="21" l="1"/>
  <c r="U105" i="21"/>
  <c r="Q105" i="21"/>
  <c r="M105" i="21"/>
  <c r="I105" i="21"/>
  <c r="E105" i="21"/>
  <c r="T105" i="21"/>
  <c r="O105" i="21"/>
  <c r="J105" i="21"/>
  <c r="D105" i="21"/>
  <c r="V105" i="21"/>
  <c r="N105" i="21"/>
  <c r="G105" i="21"/>
  <c r="S105" i="21"/>
  <c r="L105" i="21"/>
  <c r="F105" i="21"/>
  <c r="W105" i="21"/>
  <c r="H105" i="21"/>
  <c r="R105" i="21"/>
  <c r="C105" i="21"/>
  <c r="P105" i="21"/>
  <c r="B105" i="21"/>
  <c r="K105" i="21"/>
  <c r="X105" i="21"/>
  <c r="Y315" i="28"/>
  <c r="U315" i="28"/>
  <c r="Q315" i="28"/>
  <c r="M315" i="28"/>
  <c r="I315" i="28"/>
  <c r="E315" i="28"/>
  <c r="X315" i="28"/>
  <c r="S315" i="28"/>
  <c r="N315" i="28"/>
  <c r="H315" i="28"/>
  <c r="C315" i="28"/>
  <c r="W315" i="28"/>
  <c r="R315" i="28"/>
  <c r="L315" i="28"/>
  <c r="G315" i="28"/>
  <c r="B315" i="28"/>
  <c r="V315" i="28"/>
  <c r="P315" i="28"/>
  <c r="K315" i="28"/>
  <c r="F315" i="28"/>
  <c r="J315" i="28"/>
  <c r="D315" i="28"/>
  <c r="T315" i="28"/>
  <c r="O315" i="28"/>
  <c r="V350" i="28"/>
  <c r="R350" i="28"/>
  <c r="N350" i="28"/>
  <c r="J350" i="28"/>
  <c r="F350" i="28"/>
  <c r="B350" i="28"/>
  <c r="W350" i="28"/>
  <c r="Q350" i="28"/>
  <c r="L350" i="28"/>
  <c r="G350" i="28"/>
  <c r="Y350" i="28"/>
  <c r="S350" i="28"/>
  <c r="K350" i="28"/>
  <c r="D350" i="28"/>
  <c r="X350" i="28"/>
  <c r="P350" i="28"/>
  <c r="I350" i="28"/>
  <c r="C350" i="28"/>
  <c r="U350" i="28"/>
  <c r="O350" i="28"/>
  <c r="H350" i="28"/>
  <c r="T350" i="28"/>
  <c r="M350" i="28"/>
  <c r="E350" i="28"/>
  <c r="Y70" i="21"/>
  <c r="U70" i="21"/>
  <c r="Q70" i="21"/>
  <c r="M70" i="21"/>
  <c r="I70" i="21"/>
  <c r="E70" i="21"/>
  <c r="T70" i="21"/>
  <c r="O70" i="21"/>
  <c r="J70" i="21"/>
  <c r="D70" i="21"/>
  <c r="W70" i="21"/>
  <c r="P70" i="21"/>
  <c r="H70" i="21"/>
  <c r="B70" i="21"/>
  <c r="V70" i="21"/>
  <c r="N70" i="21"/>
  <c r="G70" i="21"/>
  <c r="R70" i="21"/>
  <c r="C70" i="21"/>
  <c r="L70" i="21"/>
  <c r="X70" i="21"/>
  <c r="K70" i="21"/>
  <c r="S70" i="21"/>
  <c r="F70" i="21"/>
  <c r="W72" i="19"/>
  <c r="S72" i="19"/>
  <c r="O72" i="19"/>
  <c r="K72" i="19"/>
  <c r="G72" i="19"/>
  <c r="C72" i="19"/>
  <c r="Y72" i="19"/>
  <c r="T72" i="19"/>
  <c r="N72" i="19"/>
  <c r="I72" i="19"/>
  <c r="D72" i="19"/>
  <c r="R72" i="19"/>
  <c r="L72" i="19"/>
  <c r="E72" i="19"/>
  <c r="V72" i="19"/>
  <c r="M72" i="19"/>
  <c r="B72" i="19"/>
  <c r="X72" i="19"/>
  <c r="J72" i="19"/>
  <c r="U72" i="19"/>
  <c r="H72" i="19"/>
  <c r="P72" i="19"/>
  <c r="F72" i="19"/>
  <c r="Q72" i="19"/>
  <c r="W142" i="19"/>
  <c r="S142" i="19"/>
  <c r="O142" i="19"/>
  <c r="K142" i="19"/>
  <c r="G142" i="19"/>
  <c r="C142" i="19"/>
  <c r="X142" i="19"/>
  <c r="R142" i="19"/>
  <c r="M142" i="19"/>
  <c r="H142" i="19"/>
  <c r="B142" i="19"/>
  <c r="U142" i="19"/>
  <c r="N142" i="19"/>
  <c r="F142" i="19"/>
  <c r="V142" i="19"/>
  <c r="L142" i="19"/>
  <c r="D142" i="19"/>
  <c r="Y142" i="19"/>
  <c r="J142" i="19"/>
  <c r="Q142" i="19"/>
  <c r="P142" i="19"/>
  <c r="I142" i="19"/>
  <c r="T142" i="19"/>
  <c r="E142" i="19"/>
  <c r="V175" i="21"/>
  <c r="R175" i="21"/>
  <c r="N175" i="21"/>
  <c r="X175" i="21"/>
  <c r="S175" i="21"/>
  <c r="M175" i="21"/>
  <c r="I175" i="21"/>
  <c r="E175" i="21"/>
  <c r="T175" i="21"/>
  <c r="L175" i="21"/>
  <c r="G175" i="21"/>
  <c r="B175" i="21"/>
  <c r="Y175" i="21"/>
  <c r="P175" i="21"/>
  <c r="H175" i="21"/>
  <c r="O175" i="21"/>
  <c r="D175" i="21"/>
  <c r="K175" i="21"/>
  <c r="W175" i="21"/>
  <c r="F175" i="21"/>
  <c r="U175" i="21"/>
  <c r="Q175" i="21"/>
  <c r="C175" i="21"/>
  <c r="J175" i="21"/>
  <c r="W71" i="25"/>
  <c r="S71" i="25"/>
  <c r="O71" i="25"/>
  <c r="K71" i="25"/>
  <c r="G71" i="25"/>
  <c r="C71" i="25"/>
  <c r="V71" i="25"/>
  <c r="Q71" i="25"/>
  <c r="L71" i="25"/>
  <c r="F71" i="25"/>
  <c r="Y71" i="25"/>
  <c r="R71" i="25"/>
  <c r="J71" i="25"/>
  <c r="D71" i="25"/>
  <c r="P71" i="25"/>
  <c r="H71" i="25"/>
  <c r="N71" i="25"/>
  <c r="B71" i="25"/>
  <c r="X71" i="25"/>
  <c r="M71" i="25"/>
  <c r="E71" i="25"/>
  <c r="U71" i="25"/>
  <c r="T71" i="25"/>
  <c r="I71" i="25"/>
  <c r="W108" i="19"/>
  <c r="S108" i="19"/>
  <c r="O108" i="19"/>
  <c r="K108" i="19"/>
  <c r="G108" i="19"/>
  <c r="C108" i="19"/>
  <c r="U108" i="19"/>
  <c r="P108" i="19"/>
  <c r="J108" i="19"/>
  <c r="E108" i="19"/>
  <c r="T108" i="19"/>
  <c r="M108" i="19"/>
  <c r="F108" i="19"/>
  <c r="Y108" i="19"/>
  <c r="Q108" i="19"/>
  <c r="H108" i="19"/>
  <c r="X108" i="19"/>
  <c r="L108" i="19"/>
  <c r="V108" i="19"/>
  <c r="D108" i="19"/>
  <c r="N108" i="19"/>
  <c r="I108" i="19"/>
  <c r="R108" i="19"/>
  <c r="B108" i="19"/>
  <c r="Y178" i="28"/>
  <c r="U178" i="28"/>
  <c r="Q178" i="28"/>
  <c r="M178" i="28"/>
  <c r="I178" i="28"/>
  <c r="E178" i="28"/>
  <c r="X178" i="28"/>
  <c r="S178" i="28"/>
  <c r="N178" i="28"/>
  <c r="H178" i="28"/>
  <c r="C178" i="28"/>
  <c r="W178" i="28"/>
  <c r="R178" i="28"/>
  <c r="L178" i="28"/>
  <c r="G178" i="28"/>
  <c r="B178" i="28"/>
  <c r="V178" i="28"/>
  <c r="K178" i="28"/>
  <c r="T178" i="28"/>
  <c r="J178" i="28"/>
  <c r="P178" i="28"/>
  <c r="F178" i="28"/>
  <c r="O178" i="28"/>
  <c r="D178" i="28"/>
  <c r="W247" i="28"/>
  <c r="S247" i="28"/>
  <c r="O247" i="28"/>
  <c r="K247" i="28"/>
  <c r="G247" i="28"/>
  <c r="C247" i="28"/>
  <c r="U247" i="28"/>
  <c r="P247" i="28"/>
  <c r="J247" i="28"/>
  <c r="E247" i="28"/>
  <c r="V247" i="28"/>
  <c r="N247" i="28"/>
  <c r="H247" i="28"/>
  <c r="R247" i="28"/>
  <c r="I247" i="28"/>
  <c r="X247" i="28"/>
  <c r="L247" i="28"/>
  <c r="M247" i="28"/>
  <c r="Q247" i="28"/>
  <c r="F247" i="28"/>
  <c r="T247" i="28"/>
  <c r="D247" i="28"/>
  <c r="B247" i="28"/>
  <c r="Y247" i="28"/>
  <c r="W213" i="28"/>
  <c r="S213" i="28"/>
  <c r="O213" i="28"/>
  <c r="K213" i="28"/>
  <c r="G213" i="28"/>
  <c r="C213" i="28"/>
  <c r="X213" i="28"/>
  <c r="R213" i="28"/>
  <c r="M213" i="28"/>
  <c r="H213" i="28"/>
  <c r="B213" i="28"/>
  <c r="Y213" i="28"/>
  <c r="Q213" i="28"/>
  <c r="J213" i="28"/>
  <c r="D213" i="28"/>
  <c r="P213" i="28"/>
  <c r="F213" i="28"/>
  <c r="U213" i="28"/>
  <c r="I213" i="28"/>
  <c r="L213" i="28"/>
  <c r="E213" i="28"/>
  <c r="N213" i="28"/>
  <c r="V213" i="28"/>
  <c r="T213" i="28"/>
  <c r="Y347" i="21"/>
  <c r="U347" i="21"/>
  <c r="Q347" i="21"/>
  <c r="M347" i="21"/>
  <c r="I347" i="21"/>
  <c r="E347" i="21"/>
  <c r="W347" i="21"/>
  <c r="R347" i="21"/>
  <c r="L347" i="21"/>
  <c r="G347" i="21"/>
  <c r="B347" i="21"/>
  <c r="V347" i="21"/>
  <c r="O347" i="21"/>
  <c r="H347" i="21"/>
  <c r="T347" i="21"/>
  <c r="N347" i="21"/>
  <c r="F347" i="21"/>
  <c r="P347" i="21"/>
  <c r="C347" i="21"/>
  <c r="K347" i="21"/>
  <c r="X347" i="21"/>
  <c r="J347" i="21"/>
  <c r="S347" i="21"/>
  <c r="D347" i="21"/>
  <c r="Y140" i="21"/>
  <c r="U140" i="21"/>
  <c r="Q140" i="21"/>
  <c r="M140" i="21"/>
  <c r="I140" i="21"/>
  <c r="E140" i="21"/>
  <c r="T140" i="21"/>
  <c r="O140" i="21"/>
  <c r="J140" i="21"/>
  <c r="D140" i="21"/>
  <c r="S140" i="21"/>
  <c r="L140" i="21"/>
  <c r="F140" i="21"/>
  <c r="X140" i="21"/>
  <c r="R140" i="21"/>
  <c r="K140" i="21"/>
  <c r="C140" i="21"/>
  <c r="N140" i="21"/>
  <c r="W140" i="21"/>
  <c r="H140" i="21"/>
  <c r="V140" i="21"/>
  <c r="G140" i="21"/>
  <c r="P140" i="21"/>
  <c r="B140" i="21"/>
  <c r="V418" i="28"/>
  <c r="R418" i="28"/>
  <c r="N418" i="28"/>
  <c r="J418" i="28"/>
  <c r="F418" i="28"/>
  <c r="B418" i="28"/>
  <c r="W418" i="28"/>
  <c r="Q418" i="28"/>
  <c r="L418" i="28"/>
  <c r="G418" i="28"/>
  <c r="U418" i="28"/>
  <c r="P418" i="28"/>
  <c r="K418" i="28"/>
  <c r="E418" i="28"/>
  <c r="X418" i="28"/>
  <c r="M418" i="28"/>
  <c r="C418" i="28"/>
  <c r="T418" i="28"/>
  <c r="I418" i="28"/>
  <c r="S418" i="28"/>
  <c r="H418" i="28"/>
  <c r="Y418" i="28"/>
  <c r="O418" i="28"/>
  <c r="D418" i="28"/>
  <c r="W144" i="25"/>
  <c r="S144" i="25"/>
  <c r="O144" i="25"/>
  <c r="K144" i="25"/>
  <c r="G144" i="25"/>
  <c r="C144" i="25"/>
  <c r="Y144" i="25"/>
  <c r="T144" i="25"/>
  <c r="N144" i="25"/>
  <c r="I144" i="25"/>
  <c r="D144" i="25"/>
  <c r="U144" i="25"/>
  <c r="M144" i="25"/>
  <c r="F144" i="25"/>
  <c r="V144" i="25"/>
  <c r="L144" i="25"/>
  <c r="B144" i="25"/>
  <c r="R144" i="25"/>
  <c r="H144" i="25"/>
  <c r="Q144" i="25"/>
  <c r="E144" i="25"/>
  <c r="J144" i="25"/>
  <c r="X144" i="25"/>
  <c r="P144" i="25"/>
  <c r="Y37" i="21"/>
  <c r="U37" i="21"/>
  <c r="Q37" i="21"/>
  <c r="M37" i="21"/>
  <c r="I37" i="21"/>
  <c r="E37" i="21"/>
  <c r="T37" i="21"/>
  <c r="O37" i="21"/>
  <c r="J37" i="21"/>
  <c r="D37" i="21"/>
  <c r="S37" i="21"/>
  <c r="L37" i="21"/>
  <c r="F37" i="21"/>
  <c r="X37" i="21"/>
  <c r="R37" i="21"/>
  <c r="K37" i="21"/>
  <c r="C37" i="21"/>
  <c r="V37" i="21"/>
  <c r="G37" i="21"/>
  <c r="P37" i="21"/>
  <c r="B37" i="21"/>
  <c r="N37" i="21"/>
  <c r="W37" i="21"/>
  <c r="H37" i="21"/>
  <c r="Y35" i="25"/>
  <c r="U35" i="25"/>
  <c r="Q35" i="25"/>
  <c r="M35" i="25"/>
  <c r="I35" i="25"/>
  <c r="E35" i="25"/>
  <c r="V35" i="25"/>
  <c r="P35" i="25"/>
  <c r="K35" i="25"/>
  <c r="F35" i="25"/>
  <c r="T35" i="25"/>
  <c r="N35" i="25"/>
  <c r="G35" i="25"/>
  <c r="X35" i="25"/>
  <c r="O35" i="25"/>
  <c r="D35" i="25"/>
  <c r="W35" i="25"/>
  <c r="L35" i="25"/>
  <c r="C35" i="25"/>
  <c r="H35" i="25"/>
  <c r="S35" i="25"/>
  <c r="B35" i="25"/>
  <c r="R35" i="25"/>
  <c r="J35" i="25"/>
  <c r="Y244" i="21"/>
  <c r="U244" i="21"/>
  <c r="Q244" i="21"/>
  <c r="M244" i="21"/>
  <c r="I244" i="21"/>
  <c r="E244" i="21"/>
  <c r="W244" i="21"/>
  <c r="R244" i="21"/>
  <c r="L244" i="21"/>
  <c r="G244" i="21"/>
  <c r="B244" i="21"/>
  <c r="T244" i="21"/>
  <c r="N244" i="21"/>
  <c r="F244" i="21"/>
  <c r="S244" i="21"/>
  <c r="K244" i="21"/>
  <c r="D244" i="21"/>
  <c r="O244" i="21"/>
  <c r="X244" i="21"/>
  <c r="J244" i="21"/>
  <c r="V244" i="21"/>
  <c r="H244" i="21"/>
  <c r="P244" i="21"/>
  <c r="C244" i="21"/>
  <c r="V384" i="28"/>
  <c r="R384" i="28"/>
  <c r="N384" i="28"/>
  <c r="J384" i="28"/>
  <c r="F384" i="28"/>
  <c r="B384" i="28"/>
  <c r="W384" i="28"/>
  <c r="Q384" i="28"/>
  <c r="L384" i="28"/>
  <c r="G384" i="28"/>
  <c r="U384" i="28"/>
  <c r="P384" i="28"/>
  <c r="K384" i="28"/>
  <c r="E384" i="28"/>
  <c r="S384" i="28"/>
  <c r="H384" i="28"/>
  <c r="Y384" i="28"/>
  <c r="O384" i="28"/>
  <c r="D384" i="28"/>
  <c r="X384" i="28"/>
  <c r="M384" i="28"/>
  <c r="C384" i="28"/>
  <c r="T384" i="28"/>
  <c r="I384" i="28"/>
  <c r="Y143" i="28"/>
  <c r="U143" i="28"/>
  <c r="Q143" i="28"/>
  <c r="M143" i="28"/>
  <c r="I143" i="28"/>
  <c r="E143" i="28"/>
  <c r="X143" i="28"/>
  <c r="S143" i="28"/>
  <c r="N143" i="28"/>
  <c r="H143" i="28"/>
  <c r="C143" i="28"/>
  <c r="W143" i="28"/>
  <c r="R143" i="28"/>
  <c r="L143" i="28"/>
  <c r="G143" i="28"/>
  <c r="B143" i="28"/>
  <c r="P143" i="28"/>
  <c r="F143" i="28"/>
  <c r="O143" i="28"/>
  <c r="D143" i="28"/>
  <c r="V143" i="28"/>
  <c r="K143" i="28"/>
  <c r="T143" i="28"/>
  <c r="J143" i="28"/>
  <c r="V452" i="28"/>
  <c r="R452" i="28"/>
  <c r="N452" i="28"/>
  <c r="J452" i="28"/>
  <c r="F452" i="28"/>
  <c r="B452" i="28"/>
  <c r="W452" i="28"/>
  <c r="Q452" i="28"/>
  <c r="L452" i="28"/>
  <c r="G452" i="28"/>
  <c r="U452" i="28"/>
  <c r="P452" i="28"/>
  <c r="K452" i="28"/>
  <c r="E452" i="28"/>
  <c r="S452" i="28"/>
  <c r="H452" i="28"/>
  <c r="Y452" i="28"/>
  <c r="O452" i="28"/>
  <c r="D452" i="28"/>
  <c r="X452" i="28"/>
  <c r="M452" i="28"/>
  <c r="C452" i="28"/>
  <c r="T452" i="28"/>
  <c r="I452" i="28"/>
  <c r="Y381" i="21"/>
  <c r="U381" i="21"/>
  <c r="Q381" i="21"/>
  <c r="M381" i="21"/>
  <c r="I381" i="21"/>
  <c r="E381" i="21"/>
  <c r="W381" i="21"/>
  <c r="R381" i="21"/>
  <c r="L381" i="21"/>
  <c r="G381" i="21"/>
  <c r="B381" i="21"/>
  <c r="T381" i="21"/>
  <c r="N381" i="21"/>
  <c r="F381" i="21"/>
  <c r="S381" i="21"/>
  <c r="K381" i="21"/>
  <c r="D381" i="21"/>
  <c r="V381" i="21"/>
  <c r="H381" i="21"/>
  <c r="P381" i="21"/>
  <c r="C381" i="21"/>
  <c r="O381" i="21"/>
  <c r="X381" i="21"/>
  <c r="J381" i="21"/>
  <c r="W36" i="19"/>
  <c r="S36" i="19"/>
  <c r="O36" i="19"/>
  <c r="K36" i="19"/>
  <c r="G36" i="19"/>
  <c r="C36" i="19"/>
  <c r="V36" i="19"/>
  <c r="Q36" i="19"/>
  <c r="L36" i="19"/>
  <c r="F36" i="19"/>
  <c r="X36" i="19"/>
  <c r="P36" i="19"/>
  <c r="I36" i="19"/>
  <c r="B36" i="19"/>
  <c r="R36" i="19"/>
  <c r="H36" i="19"/>
  <c r="U36" i="19"/>
  <c r="J36" i="19"/>
  <c r="T36" i="19"/>
  <c r="E36" i="19"/>
  <c r="Y36" i="19"/>
  <c r="N36" i="19"/>
  <c r="M36" i="19"/>
  <c r="D36" i="19"/>
  <c r="Y209" i="21"/>
  <c r="U209" i="21"/>
  <c r="Q209" i="21"/>
  <c r="M209" i="21"/>
  <c r="I209" i="21"/>
  <c r="E209" i="21"/>
  <c r="W209" i="21"/>
  <c r="R209" i="21"/>
  <c r="L209" i="21"/>
  <c r="G209" i="21"/>
  <c r="B209" i="21"/>
  <c r="V209" i="21"/>
  <c r="O209" i="21"/>
  <c r="H209" i="21"/>
  <c r="X209" i="21"/>
  <c r="N209" i="21"/>
  <c r="D209" i="21"/>
  <c r="T209" i="21"/>
  <c r="J209" i="21"/>
  <c r="P209" i="21"/>
  <c r="C209" i="21"/>
  <c r="K209" i="21"/>
  <c r="S209" i="21"/>
  <c r="F209" i="21"/>
  <c r="Y415" i="21"/>
  <c r="U415" i="21"/>
  <c r="Q415" i="21"/>
  <c r="M415" i="21"/>
  <c r="I415" i="21"/>
  <c r="E415" i="21"/>
  <c r="X415" i="21"/>
  <c r="S415" i="21"/>
  <c r="N415" i="21"/>
  <c r="H415" i="21"/>
  <c r="C415" i="21"/>
  <c r="W415" i="21"/>
  <c r="P415" i="21"/>
  <c r="J415" i="21"/>
  <c r="B415" i="21"/>
  <c r="V415" i="21"/>
  <c r="L415" i="21"/>
  <c r="D415" i="21"/>
  <c r="T415" i="21"/>
  <c r="K415" i="21"/>
  <c r="F415" i="21"/>
  <c r="R415" i="21"/>
  <c r="O415" i="21"/>
  <c r="G415" i="21"/>
  <c r="W107" i="25"/>
  <c r="S107" i="25"/>
  <c r="O107" i="25"/>
  <c r="K107" i="25"/>
  <c r="G107" i="25"/>
  <c r="C107" i="25"/>
  <c r="Y107" i="25"/>
  <c r="T107" i="25"/>
  <c r="N107" i="25"/>
  <c r="I107" i="25"/>
  <c r="D107" i="25"/>
  <c r="U107" i="25"/>
  <c r="M107" i="25"/>
  <c r="F107" i="25"/>
  <c r="V107" i="25"/>
  <c r="L107" i="25"/>
  <c r="B107" i="25"/>
  <c r="Q107" i="25"/>
  <c r="E107" i="25"/>
  <c r="P107" i="25"/>
  <c r="R107" i="25"/>
  <c r="J107" i="25"/>
  <c r="H107" i="25"/>
  <c r="X107" i="25"/>
  <c r="Y278" i="21"/>
  <c r="U278" i="21"/>
  <c r="Q278" i="21"/>
  <c r="M278" i="21"/>
  <c r="I278" i="21"/>
  <c r="E278" i="21"/>
  <c r="W278" i="21"/>
  <c r="R278" i="21"/>
  <c r="L278" i="21"/>
  <c r="G278" i="21"/>
  <c r="B278" i="21"/>
  <c r="S278" i="21"/>
  <c r="K278" i="21"/>
  <c r="D278" i="21"/>
  <c r="X278" i="21"/>
  <c r="P278" i="21"/>
  <c r="J278" i="21"/>
  <c r="C278" i="21"/>
  <c r="T278" i="21"/>
  <c r="F278" i="21"/>
  <c r="O278" i="21"/>
  <c r="N278" i="21"/>
  <c r="V278" i="21"/>
  <c r="H278" i="21"/>
  <c r="Y73" i="28"/>
  <c r="U73" i="28"/>
  <c r="Q73" i="28"/>
  <c r="M73" i="28"/>
  <c r="I73" i="28"/>
  <c r="E73" i="28"/>
  <c r="X73" i="28"/>
  <c r="S73" i="28"/>
  <c r="N73" i="28"/>
  <c r="H73" i="28"/>
  <c r="C73" i="28"/>
  <c r="W73" i="28"/>
  <c r="R73" i="28"/>
  <c r="L73" i="28"/>
  <c r="G73" i="28"/>
  <c r="B73" i="28"/>
  <c r="P73" i="28"/>
  <c r="F73" i="28"/>
  <c r="O73" i="28"/>
  <c r="D73" i="28"/>
  <c r="V73" i="28"/>
  <c r="K73" i="28"/>
  <c r="T73" i="28"/>
  <c r="J73" i="28"/>
  <c r="Y108" i="28"/>
  <c r="U108" i="28"/>
  <c r="Q108" i="28"/>
  <c r="M108" i="28"/>
  <c r="I108" i="28"/>
  <c r="E108" i="28"/>
  <c r="X108" i="28"/>
  <c r="S108" i="28"/>
  <c r="N108" i="28"/>
  <c r="H108" i="28"/>
  <c r="C108" i="28"/>
  <c r="W108" i="28"/>
  <c r="R108" i="28"/>
  <c r="L108" i="28"/>
  <c r="G108" i="28"/>
  <c r="B108" i="28"/>
  <c r="V108" i="28"/>
  <c r="K108" i="28"/>
  <c r="T108" i="28"/>
  <c r="J108" i="28"/>
  <c r="P108" i="28"/>
  <c r="F108" i="28"/>
  <c r="O108" i="28"/>
  <c r="D108" i="28"/>
  <c r="Y281" i="28"/>
  <c r="U281" i="28"/>
  <c r="Q281" i="28"/>
  <c r="M281" i="28"/>
  <c r="I281" i="28"/>
  <c r="E281" i="28"/>
  <c r="X281" i="28"/>
  <c r="S281" i="28"/>
  <c r="N281" i="28"/>
  <c r="H281" i="28"/>
  <c r="C281" i="28"/>
  <c r="W281" i="28"/>
  <c r="R281" i="28"/>
  <c r="L281" i="28"/>
  <c r="G281" i="28"/>
  <c r="B281" i="28"/>
  <c r="V281" i="28"/>
  <c r="K281" i="28"/>
  <c r="T281" i="28"/>
  <c r="J281" i="28"/>
  <c r="P281" i="28"/>
  <c r="F281" i="28"/>
  <c r="O281" i="28"/>
  <c r="D281" i="28"/>
  <c r="Y313" i="21"/>
  <c r="U313" i="21"/>
  <c r="Q313" i="21"/>
  <c r="M313" i="21"/>
  <c r="I313" i="21"/>
  <c r="E313" i="21"/>
  <c r="W313" i="21"/>
  <c r="R313" i="21"/>
  <c r="L313" i="21"/>
  <c r="G313" i="21"/>
  <c r="B313" i="21"/>
  <c r="X313" i="21"/>
  <c r="P313" i="21"/>
  <c r="J313" i="21"/>
  <c r="C313" i="21"/>
  <c r="V313" i="21"/>
  <c r="O313" i="21"/>
  <c r="H313" i="21"/>
  <c r="K313" i="21"/>
  <c r="T313" i="21"/>
  <c r="F313" i="21"/>
  <c r="S313" i="21"/>
  <c r="D313" i="21"/>
  <c r="N313" i="21"/>
  <c r="A348" i="21"/>
  <c r="A349" i="21" s="1"/>
  <c r="A416" i="21"/>
  <c r="A382" i="21"/>
  <c r="A314" i="21"/>
  <c r="A385" i="28"/>
  <c r="A214" i="28"/>
  <c r="A419" i="28"/>
  <c r="A248" i="28"/>
  <c r="A316" i="28"/>
  <c r="A144" i="28"/>
  <c r="A453" i="28"/>
  <c r="A282" i="28"/>
  <c r="A179" i="28"/>
  <c r="A74" i="28"/>
  <c r="A109" i="28"/>
  <c r="A351" i="28"/>
  <c r="A245" i="21"/>
  <c r="A279" i="21"/>
  <c r="A210" i="21"/>
  <c r="A109" i="19"/>
  <c r="A73" i="19"/>
  <c r="A37" i="19"/>
  <c r="A38" i="21"/>
  <c r="A143" i="19"/>
  <c r="A106" i="21"/>
  <c r="A72" i="25"/>
  <c r="A36" i="25"/>
  <c r="A141" i="21"/>
  <c r="A108" i="25"/>
  <c r="A145" i="25"/>
  <c r="A71" i="21"/>
  <c r="A176" i="21"/>
  <c r="X73" i="19" l="1"/>
  <c r="T73" i="19"/>
  <c r="P73" i="19"/>
  <c r="L73" i="19"/>
  <c r="H73" i="19"/>
  <c r="W73" i="19"/>
  <c r="R73" i="19"/>
  <c r="M73" i="19"/>
  <c r="G73" i="19"/>
  <c r="C73" i="19"/>
  <c r="U73" i="19"/>
  <c r="N73" i="19"/>
  <c r="F73" i="19"/>
  <c r="S73" i="19"/>
  <c r="J73" i="19"/>
  <c r="B73" i="19"/>
  <c r="V73" i="19"/>
  <c r="I73" i="19"/>
  <c r="O73" i="19"/>
  <c r="K73" i="19"/>
  <c r="Q73" i="19"/>
  <c r="E73" i="19"/>
  <c r="D73" i="19"/>
  <c r="Y73" i="19"/>
  <c r="Y179" i="28"/>
  <c r="U179" i="28"/>
  <c r="Q179" i="28"/>
  <c r="M179" i="28"/>
  <c r="I179" i="28"/>
  <c r="E179" i="28"/>
  <c r="V179" i="28"/>
  <c r="P179" i="28"/>
  <c r="K179" i="28"/>
  <c r="F179" i="28"/>
  <c r="T179" i="28"/>
  <c r="O179" i="28"/>
  <c r="J179" i="28"/>
  <c r="D179" i="28"/>
  <c r="S179" i="28"/>
  <c r="H179" i="28"/>
  <c r="R179" i="28"/>
  <c r="G179" i="28"/>
  <c r="X179" i="28"/>
  <c r="N179" i="28"/>
  <c r="C179" i="28"/>
  <c r="W179" i="28"/>
  <c r="L179" i="28"/>
  <c r="B179" i="28"/>
  <c r="V385" i="28"/>
  <c r="R385" i="28"/>
  <c r="N385" i="28"/>
  <c r="J385" i="28"/>
  <c r="F385" i="28"/>
  <c r="B385" i="28"/>
  <c r="Y385" i="28"/>
  <c r="T385" i="28"/>
  <c r="O385" i="28"/>
  <c r="I385" i="28"/>
  <c r="D385" i="28"/>
  <c r="X385" i="28"/>
  <c r="S385" i="28"/>
  <c r="M385" i="28"/>
  <c r="H385" i="28"/>
  <c r="C385" i="28"/>
  <c r="P385" i="28"/>
  <c r="E385" i="28"/>
  <c r="W385" i="28"/>
  <c r="L385" i="28"/>
  <c r="U385" i="28"/>
  <c r="K385" i="28"/>
  <c r="Q385" i="28"/>
  <c r="G385" i="28"/>
  <c r="Y349" i="21"/>
  <c r="U349" i="21"/>
  <c r="Q349" i="21"/>
  <c r="M349" i="21"/>
  <c r="I349" i="21"/>
  <c r="E349" i="21"/>
  <c r="W349" i="21"/>
  <c r="R349" i="21"/>
  <c r="L349" i="21"/>
  <c r="G349" i="21"/>
  <c r="B349" i="21"/>
  <c r="X349" i="21"/>
  <c r="P349" i="21"/>
  <c r="J349" i="21"/>
  <c r="C349" i="21"/>
  <c r="V349" i="21"/>
  <c r="O349" i="21"/>
  <c r="H349" i="21"/>
  <c r="K349" i="21"/>
  <c r="T349" i="21"/>
  <c r="F349" i="21"/>
  <c r="S349" i="21"/>
  <c r="D349" i="21"/>
  <c r="N349" i="21"/>
  <c r="V176" i="21"/>
  <c r="R176" i="21"/>
  <c r="N176" i="21"/>
  <c r="J176" i="21"/>
  <c r="F176" i="21"/>
  <c r="B176" i="21"/>
  <c r="U176" i="21"/>
  <c r="P176" i="21"/>
  <c r="K176" i="21"/>
  <c r="E176" i="21"/>
  <c r="X176" i="21"/>
  <c r="Q176" i="21"/>
  <c r="I176" i="21"/>
  <c r="C176" i="21"/>
  <c r="T176" i="21"/>
  <c r="L176" i="21"/>
  <c r="O176" i="21"/>
  <c r="D176" i="21"/>
  <c r="W176" i="21"/>
  <c r="G176" i="21"/>
  <c r="Y176" i="21"/>
  <c r="H176" i="21"/>
  <c r="M176" i="21"/>
  <c r="S176" i="21"/>
  <c r="W143" i="19"/>
  <c r="S143" i="19"/>
  <c r="O143" i="19"/>
  <c r="K143" i="19"/>
  <c r="G143" i="19"/>
  <c r="C143" i="19"/>
  <c r="U143" i="19"/>
  <c r="P143" i="19"/>
  <c r="J143" i="19"/>
  <c r="E143" i="19"/>
  <c r="Y143" i="19"/>
  <c r="R143" i="19"/>
  <c r="L143" i="19"/>
  <c r="D143" i="19"/>
  <c r="Q143" i="19"/>
  <c r="H143" i="19"/>
  <c r="X143" i="19"/>
  <c r="M143" i="19"/>
  <c r="I143" i="19"/>
  <c r="N143" i="19"/>
  <c r="F143" i="19"/>
  <c r="T143" i="19"/>
  <c r="B143" i="19"/>
  <c r="V143" i="19"/>
  <c r="Y282" i="28"/>
  <c r="U282" i="28"/>
  <c r="Q282" i="28"/>
  <c r="M282" i="28"/>
  <c r="I282" i="28"/>
  <c r="E282" i="28"/>
  <c r="V282" i="28"/>
  <c r="P282" i="28"/>
  <c r="K282" i="28"/>
  <c r="F282" i="28"/>
  <c r="T282" i="28"/>
  <c r="O282" i="28"/>
  <c r="J282" i="28"/>
  <c r="D282" i="28"/>
  <c r="S282" i="28"/>
  <c r="H282" i="28"/>
  <c r="R282" i="28"/>
  <c r="G282" i="28"/>
  <c r="X282" i="28"/>
  <c r="N282" i="28"/>
  <c r="C282" i="28"/>
  <c r="W282" i="28"/>
  <c r="L282" i="28"/>
  <c r="B282" i="28"/>
  <c r="Y382" i="21"/>
  <c r="U382" i="21"/>
  <c r="Q382" i="21"/>
  <c r="M382" i="21"/>
  <c r="I382" i="21"/>
  <c r="E382" i="21"/>
  <c r="T382" i="21"/>
  <c r="O382" i="21"/>
  <c r="J382" i="21"/>
  <c r="D382" i="21"/>
  <c r="X382" i="21"/>
  <c r="R382" i="21"/>
  <c r="K382" i="21"/>
  <c r="C382" i="21"/>
  <c r="W382" i="21"/>
  <c r="P382" i="21"/>
  <c r="H382" i="21"/>
  <c r="B382" i="21"/>
  <c r="L382" i="21"/>
  <c r="V382" i="21"/>
  <c r="G382" i="21"/>
  <c r="S382" i="21"/>
  <c r="F382" i="21"/>
  <c r="N382" i="21"/>
  <c r="Y106" i="21"/>
  <c r="U106" i="21"/>
  <c r="Q106" i="21"/>
  <c r="M106" i="21"/>
  <c r="I106" i="21"/>
  <c r="E106" i="21"/>
  <c r="W106" i="21"/>
  <c r="R106" i="21"/>
  <c r="L106" i="21"/>
  <c r="G106" i="21"/>
  <c r="B106" i="21"/>
  <c r="S106" i="21"/>
  <c r="K106" i="21"/>
  <c r="D106" i="21"/>
  <c r="X106" i="21"/>
  <c r="P106" i="21"/>
  <c r="J106" i="21"/>
  <c r="C106" i="21"/>
  <c r="N106" i="21"/>
  <c r="V106" i="21"/>
  <c r="H106" i="21"/>
  <c r="T106" i="21"/>
  <c r="F106" i="21"/>
  <c r="O106" i="21"/>
  <c r="Y316" i="28"/>
  <c r="U316" i="28"/>
  <c r="Q316" i="28"/>
  <c r="M316" i="28"/>
  <c r="I316" i="28"/>
  <c r="E316" i="28"/>
  <c r="V316" i="28"/>
  <c r="P316" i="28"/>
  <c r="K316" i="28"/>
  <c r="F316" i="28"/>
  <c r="T316" i="28"/>
  <c r="O316" i="28"/>
  <c r="J316" i="28"/>
  <c r="D316" i="28"/>
  <c r="X316" i="28"/>
  <c r="S316" i="28"/>
  <c r="N316" i="28"/>
  <c r="H316" i="28"/>
  <c r="C316" i="28"/>
  <c r="G316" i="28"/>
  <c r="W316" i="28"/>
  <c r="B316" i="28"/>
  <c r="R316" i="28"/>
  <c r="L316" i="28"/>
  <c r="Y141" i="21"/>
  <c r="U141" i="21"/>
  <c r="Q141" i="21"/>
  <c r="M141" i="21"/>
  <c r="I141" i="21"/>
  <c r="E141" i="21"/>
  <c r="W141" i="21"/>
  <c r="R141" i="21"/>
  <c r="L141" i="21"/>
  <c r="G141" i="21"/>
  <c r="B141" i="21"/>
  <c r="X141" i="21"/>
  <c r="P141" i="21"/>
  <c r="J141" i="21"/>
  <c r="C141" i="21"/>
  <c r="V141" i="21"/>
  <c r="O141" i="21"/>
  <c r="H141" i="21"/>
  <c r="S141" i="21"/>
  <c r="D141" i="21"/>
  <c r="N141" i="21"/>
  <c r="K141" i="21"/>
  <c r="F141" i="21"/>
  <c r="T141" i="21"/>
  <c r="W109" i="19"/>
  <c r="S109" i="19"/>
  <c r="O109" i="19"/>
  <c r="K109" i="19"/>
  <c r="G109" i="19"/>
  <c r="C109" i="19"/>
  <c r="X109" i="19"/>
  <c r="R109" i="19"/>
  <c r="M109" i="19"/>
  <c r="H109" i="19"/>
  <c r="B109" i="19"/>
  <c r="Y109" i="19"/>
  <c r="Q109" i="19"/>
  <c r="J109" i="19"/>
  <c r="D109" i="19"/>
  <c r="U109" i="19"/>
  <c r="L109" i="19"/>
  <c r="N109" i="19"/>
  <c r="P109" i="19"/>
  <c r="I109" i="19"/>
  <c r="F109" i="19"/>
  <c r="V109" i="19"/>
  <c r="T109" i="19"/>
  <c r="E109" i="19"/>
  <c r="W248" i="28"/>
  <c r="S248" i="28"/>
  <c r="O248" i="28"/>
  <c r="K248" i="28"/>
  <c r="G248" i="28"/>
  <c r="C248" i="28"/>
  <c r="X248" i="28"/>
  <c r="R248" i="28"/>
  <c r="M248" i="28"/>
  <c r="H248" i="28"/>
  <c r="B248" i="28"/>
  <c r="T248" i="28"/>
  <c r="L248" i="28"/>
  <c r="E248" i="28"/>
  <c r="V248" i="28"/>
  <c r="N248" i="28"/>
  <c r="D248" i="28"/>
  <c r="Y248" i="28"/>
  <c r="J248" i="28"/>
  <c r="U248" i="28"/>
  <c r="F248" i="28"/>
  <c r="P248" i="28"/>
  <c r="I248" i="28"/>
  <c r="Q248" i="28"/>
  <c r="Y314" i="21"/>
  <c r="U314" i="21"/>
  <c r="Q314" i="21"/>
  <c r="M314" i="21"/>
  <c r="I314" i="21"/>
  <c r="E314" i="21"/>
  <c r="T314" i="21"/>
  <c r="O314" i="21"/>
  <c r="J314" i="21"/>
  <c r="D314" i="21"/>
  <c r="V314" i="21"/>
  <c r="N314" i="21"/>
  <c r="G314" i="21"/>
  <c r="S314" i="21"/>
  <c r="L314" i="21"/>
  <c r="F314" i="21"/>
  <c r="P314" i="21"/>
  <c r="B314" i="21"/>
  <c r="X314" i="21"/>
  <c r="K314" i="21"/>
  <c r="W314" i="21"/>
  <c r="H314" i="21"/>
  <c r="R314" i="21"/>
  <c r="C314" i="21"/>
  <c r="Y36" i="25"/>
  <c r="U36" i="25"/>
  <c r="Q36" i="25"/>
  <c r="M36" i="25"/>
  <c r="I36" i="25"/>
  <c r="E36" i="25"/>
  <c r="X36" i="25"/>
  <c r="S36" i="25"/>
  <c r="N36" i="25"/>
  <c r="H36" i="25"/>
  <c r="C36" i="25"/>
  <c r="R36" i="25"/>
  <c r="K36" i="25"/>
  <c r="D36" i="25"/>
  <c r="T36" i="25"/>
  <c r="J36" i="25"/>
  <c r="P36" i="25"/>
  <c r="G36" i="25"/>
  <c r="V36" i="25"/>
  <c r="B36" i="25"/>
  <c r="O36" i="25"/>
  <c r="L36" i="25"/>
  <c r="W36" i="25"/>
  <c r="F36" i="25"/>
  <c r="V419" i="28"/>
  <c r="R419" i="28"/>
  <c r="N419" i="28"/>
  <c r="J419" i="28"/>
  <c r="F419" i="28"/>
  <c r="B419" i="28"/>
  <c r="Y419" i="28"/>
  <c r="T419" i="28"/>
  <c r="O419" i="28"/>
  <c r="I419" i="28"/>
  <c r="D419" i="28"/>
  <c r="X419" i="28"/>
  <c r="S419" i="28"/>
  <c r="M419" i="28"/>
  <c r="H419" i="28"/>
  <c r="C419" i="28"/>
  <c r="U419" i="28"/>
  <c r="K419" i="28"/>
  <c r="Q419" i="28"/>
  <c r="G419" i="28"/>
  <c r="P419" i="28"/>
  <c r="E419" i="28"/>
  <c r="W419" i="28"/>
  <c r="L419" i="28"/>
  <c r="W108" i="25"/>
  <c r="S108" i="25"/>
  <c r="O108" i="25"/>
  <c r="K108" i="25"/>
  <c r="G108" i="25"/>
  <c r="C108" i="25"/>
  <c r="V108" i="25"/>
  <c r="Q108" i="25"/>
  <c r="L108" i="25"/>
  <c r="F108" i="25"/>
  <c r="Y108" i="25"/>
  <c r="R108" i="25"/>
  <c r="J108" i="25"/>
  <c r="D108" i="25"/>
  <c r="P108" i="25"/>
  <c r="H108" i="25"/>
  <c r="T108" i="25"/>
  <c r="E108" i="25"/>
  <c r="N108" i="25"/>
  <c r="B108" i="25"/>
  <c r="U108" i="25"/>
  <c r="M108" i="25"/>
  <c r="I108" i="25"/>
  <c r="X108" i="25"/>
  <c r="Y245" i="21"/>
  <c r="U245" i="21"/>
  <c r="Q245" i="21"/>
  <c r="M245" i="21"/>
  <c r="I245" i="21"/>
  <c r="E245" i="21"/>
  <c r="T245" i="21"/>
  <c r="O245" i="21"/>
  <c r="J245" i="21"/>
  <c r="D245" i="21"/>
  <c r="X245" i="21"/>
  <c r="R245" i="21"/>
  <c r="K245" i="21"/>
  <c r="C245" i="21"/>
  <c r="W245" i="21"/>
  <c r="P245" i="21"/>
  <c r="H245" i="21"/>
  <c r="B245" i="21"/>
  <c r="S245" i="21"/>
  <c r="F245" i="21"/>
  <c r="N245" i="21"/>
  <c r="L245" i="21"/>
  <c r="V245" i="21"/>
  <c r="G245" i="21"/>
  <c r="V351" i="28"/>
  <c r="R351" i="28"/>
  <c r="N351" i="28"/>
  <c r="J351" i="28"/>
  <c r="F351" i="28"/>
  <c r="B351" i="28"/>
  <c r="Y351" i="28"/>
  <c r="T351" i="28"/>
  <c r="O351" i="28"/>
  <c r="I351" i="28"/>
  <c r="D351" i="28"/>
  <c r="W351" i="28"/>
  <c r="P351" i="28"/>
  <c r="H351" i="28"/>
  <c r="U351" i="28"/>
  <c r="M351" i="28"/>
  <c r="G351" i="28"/>
  <c r="S351" i="28"/>
  <c r="L351" i="28"/>
  <c r="E351" i="28"/>
  <c r="X351" i="28"/>
  <c r="Q351" i="28"/>
  <c r="K351" i="28"/>
  <c r="C351" i="28"/>
  <c r="Y71" i="21"/>
  <c r="U71" i="21"/>
  <c r="Q71" i="21"/>
  <c r="M71" i="21"/>
  <c r="I71" i="21"/>
  <c r="E71" i="21"/>
  <c r="W71" i="21"/>
  <c r="R71" i="21"/>
  <c r="L71" i="21"/>
  <c r="G71" i="21"/>
  <c r="B71" i="21"/>
  <c r="T71" i="21"/>
  <c r="N71" i="21"/>
  <c r="F71" i="21"/>
  <c r="S71" i="21"/>
  <c r="K71" i="21"/>
  <c r="D71" i="21"/>
  <c r="V71" i="21"/>
  <c r="H71" i="21"/>
  <c r="P71" i="21"/>
  <c r="C71" i="21"/>
  <c r="O71" i="21"/>
  <c r="X71" i="21"/>
  <c r="J71" i="21"/>
  <c r="Y38" i="21"/>
  <c r="U38" i="21"/>
  <c r="Q38" i="21"/>
  <c r="M38" i="21"/>
  <c r="I38" i="21"/>
  <c r="E38" i="21"/>
  <c r="W38" i="21"/>
  <c r="R38" i="21"/>
  <c r="L38" i="21"/>
  <c r="G38" i="21"/>
  <c r="B38" i="21"/>
  <c r="X38" i="21"/>
  <c r="P38" i="21"/>
  <c r="J38" i="21"/>
  <c r="C38" i="21"/>
  <c r="V38" i="21"/>
  <c r="O38" i="21"/>
  <c r="H38" i="21"/>
  <c r="K38" i="21"/>
  <c r="T38" i="21"/>
  <c r="F38" i="21"/>
  <c r="S38" i="21"/>
  <c r="D38" i="21"/>
  <c r="N38" i="21"/>
  <c r="Y210" i="21"/>
  <c r="U210" i="21"/>
  <c r="Q210" i="21"/>
  <c r="M210" i="21"/>
  <c r="I210" i="21"/>
  <c r="E210" i="21"/>
  <c r="T210" i="21"/>
  <c r="O210" i="21"/>
  <c r="J210" i="21"/>
  <c r="D210" i="21"/>
  <c r="S210" i="21"/>
  <c r="L210" i="21"/>
  <c r="F210" i="21"/>
  <c r="R210" i="21"/>
  <c r="H210" i="21"/>
  <c r="W210" i="21"/>
  <c r="K210" i="21"/>
  <c r="X210" i="21"/>
  <c r="G210" i="21"/>
  <c r="V210" i="21"/>
  <c r="B210" i="21"/>
  <c r="P210" i="21"/>
  <c r="N210" i="21"/>
  <c r="C210" i="21"/>
  <c r="Y109" i="28"/>
  <c r="U109" i="28"/>
  <c r="Q109" i="28"/>
  <c r="M109" i="28"/>
  <c r="I109" i="28"/>
  <c r="E109" i="28"/>
  <c r="V109" i="28"/>
  <c r="P109" i="28"/>
  <c r="K109" i="28"/>
  <c r="F109" i="28"/>
  <c r="T109" i="28"/>
  <c r="O109" i="28"/>
  <c r="J109" i="28"/>
  <c r="D109" i="28"/>
  <c r="S109" i="28"/>
  <c r="H109" i="28"/>
  <c r="R109" i="28"/>
  <c r="G109" i="28"/>
  <c r="X109" i="28"/>
  <c r="N109" i="28"/>
  <c r="C109" i="28"/>
  <c r="W109" i="28"/>
  <c r="L109" i="28"/>
  <c r="B109" i="28"/>
  <c r="V453" i="28"/>
  <c r="R453" i="28"/>
  <c r="N453" i="28"/>
  <c r="J453" i="28"/>
  <c r="F453" i="28"/>
  <c r="B453" i="28"/>
  <c r="Y453" i="28"/>
  <c r="T453" i="28"/>
  <c r="O453" i="28"/>
  <c r="I453" i="28"/>
  <c r="D453" i="28"/>
  <c r="X453" i="28"/>
  <c r="S453" i="28"/>
  <c r="M453" i="28"/>
  <c r="H453" i="28"/>
  <c r="C453" i="28"/>
  <c r="P453" i="28"/>
  <c r="E453" i="28"/>
  <c r="W453" i="28"/>
  <c r="L453" i="28"/>
  <c r="U453" i="28"/>
  <c r="K453" i="28"/>
  <c r="G453" i="28"/>
  <c r="Q453" i="28"/>
  <c r="A383" i="21"/>
  <c r="Y416" i="21"/>
  <c r="U416" i="21"/>
  <c r="Q416" i="21"/>
  <c r="M416" i="21"/>
  <c r="I416" i="21"/>
  <c r="E416" i="21"/>
  <c r="V416" i="21"/>
  <c r="P416" i="21"/>
  <c r="K416" i="21"/>
  <c r="F416" i="21"/>
  <c r="T416" i="21"/>
  <c r="N416" i="21"/>
  <c r="G416" i="21"/>
  <c r="R416" i="21"/>
  <c r="H416" i="21"/>
  <c r="X416" i="21"/>
  <c r="O416" i="21"/>
  <c r="D416" i="21"/>
  <c r="S416" i="21"/>
  <c r="B416" i="21"/>
  <c r="L416" i="21"/>
  <c r="J416" i="21"/>
  <c r="W416" i="21"/>
  <c r="C416" i="21"/>
  <c r="W145" i="25"/>
  <c r="S145" i="25"/>
  <c r="O145" i="25"/>
  <c r="K145" i="25"/>
  <c r="G145" i="25"/>
  <c r="C145" i="25"/>
  <c r="V145" i="25"/>
  <c r="Q145" i="25"/>
  <c r="L145" i="25"/>
  <c r="F145" i="25"/>
  <c r="Y145" i="25"/>
  <c r="R145" i="25"/>
  <c r="J145" i="25"/>
  <c r="D145" i="25"/>
  <c r="P145" i="25"/>
  <c r="H145" i="25"/>
  <c r="U145" i="25"/>
  <c r="I145" i="25"/>
  <c r="T145" i="25"/>
  <c r="E145" i="25"/>
  <c r="M145" i="25"/>
  <c r="B145" i="25"/>
  <c r="X145" i="25"/>
  <c r="N145" i="25"/>
  <c r="W72" i="25"/>
  <c r="S72" i="25"/>
  <c r="O72" i="25"/>
  <c r="K72" i="25"/>
  <c r="G72" i="25"/>
  <c r="C72" i="25"/>
  <c r="Y72" i="25"/>
  <c r="T72" i="25"/>
  <c r="N72" i="25"/>
  <c r="I72" i="25"/>
  <c r="D72" i="25"/>
  <c r="V72" i="25"/>
  <c r="P72" i="25"/>
  <c r="H72" i="25"/>
  <c r="U72" i="25"/>
  <c r="L72" i="25"/>
  <c r="B72" i="25"/>
  <c r="Q72" i="25"/>
  <c r="E72" i="25"/>
  <c r="M72" i="25"/>
  <c r="F72" i="25"/>
  <c r="X72" i="25"/>
  <c r="R72" i="25"/>
  <c r="J72" i="25"/>
  <c r="W37" i="19"/>
  <c r="S37" i="19"/>
  <c r="O37" i="19"/>
  <c r="K37" i="19"/>
  <c r="G37" i="19"/>
  <c r="C37" i="19"/>
  <c r="Y37" i="19"/>
  <c r="T37" i="19"/>
  <c r="N37" i="19"/>
  <c r="I37" i="19"/>
  <c r="D37" i="19"/>
  <c r="U37" i="19"/>
  <c r="M37" i="19"/>
  <c r="F37" i="19"/>
  <c r="V37" i="19"/>
  <c r="L37" i="19"/>
  <c r="B37" i="19"/>
  <c r="X37" i="19"/>
  <c r="J37" i="19"/>
  <c r="R37" i="19"/>
  <c r="H37" i="19"/>
  <c r="Q37" i="19"/>
  <c r="P37" i="19"/>
  <c r="E37" i="19"/>
  <c r="Y279" i="21"/>
  <c r="U279" i="21"/>
  <c r="Q279" i="21"/>
  <c r="M279" i="21"/>
  <c r="I279" i="21"/>
  <c r="E279" i="21"/>
  <c r="T279" i="21"/>
  <c r="O279" i="21"/>
  <c r="J279" i="21"/>
  <c r="D279" i="21"/>
  <c r="W279" i="21"/>
  <c r="P279" i="21"/>
  <c r="H279" i="21"/>
  <c r="B279" i="21"/>
  <c r="V279" i="21"/>
  <c r="N279" i="21"/>
  <c r="G279" i="21"/>
  <c r="X279" i="21"/>
  <c r="K279" i="21"/>
  <c r="S279" i="21"/>
  <c r="F279" i="21"/>
  <c r="R279" i="21"/>
  <c r="C279" i="21"/>
  <c r="L279" i="21"/>
  <c r="Y74" i="28"/>
  <c r="U74" i="28"/>
  <c r="Q74" i="28"/>
  <c r="M74" i="28"/>
  <c r="I74" i="28"/>
  <c r="E74" i="28"/>
  <c r="V74" i="28"/>
  <c r="P74" i="28"/>
  <c r="K74" i="28"/>
  <c r="F74" i="28"/>
  <c r="T74" i="28"/>
  <c r="O74" i="28"/>
  <c r="J74" i="28"/>
  <c r="D74" i="28"/>
  <c r="X74" i="28"/>
  <c r="N74" i="28"/>
  <c r="C74" i="28"/>
  <c r="W74" i="28"/>
  <c r="L74" i="28"/>
  <c r="B74" i="28"/>
  <c r="S74" i="28"/>
  <c r="H74" i="28"/>
  <c r="R74" i="28"/>
  <c r="G74" i="28"/>
  <c r="Y144" i="28"/>
  <c r="U144" i="28"/>
  <c r="Q144" i="28"/>
  <c r="M144" i="28"/>
  <c r="I144" i="28"/>
  <c r="E144" i="28"/>
  <c r="V144" i="28"/>
  <c r="P144" i="28"/>
  <c r="K144" i="28"/>
  <c r="F144" i="28"/>
  <c r="T144" i="28"/>
  <c r="O144" i="28"/>
  <c r="J144" i="28"/>
  <c r="D144" i="28"/>
  <c r="X144" i="28"/>
  <c r="N144" i="28"/>
  <c r="C144" i="28"/>
  <c r="W144" i="28"/>
  <c r="L144" i="28"/>
  <c r="B144" i="28"/>
  <c r="S144" i="28"/>
  <c r="H144" i="28"/>
  <c r="R144" i="28"/>
  <c r="G144" i="28"/>
  <c r="W214" i="28"/>
  <c r="S214" i="28"/>
  <c r="O214" i="28"/>
  <c r="K214" i="28"/>
  <c r="G214" i="28"/>
  <c r="C214" i="28"/>
  <c r="U214" i="28"/>
  <c r="P214" i="28"/>
  <c r="J214" i="28"/>
  <c r="E214" i="28"/>
  <c r="V214" i="28"/>
  <c r="N214" i="28"/>
  <c r="H214" i="28"/>
  <c r="T214" i="28"/>
  <c r="L214" i="28"/>
  <c r="B214" i="28"/>
  <c r="X214" i="28"/>
  <c r="I214" i="28"/>
  <c r="R214" i="28"/>
  <c r="D214" i="28"/>
  <c r="F214" i="28"/>
  <c r="Q214" i="28"/>
  <c r="Y214" i="28"/>
  <c r="M214" i="28"/>
  <c r="A417" i="21"/>
  <c r="A418" i="21" s="1"/>
  <c r="Y348" i="21"/>
  <c r="U348" i="21"/>
  <c r="Q348" i="21"/>
  <c r="M348" i="21"/>
  <c r="I348" i="21"/>
  <c r="E348" i="21"/>
  <c r="T348" i="21"/>
  <c r="O348" i="21"/>
  <c r="J348" i="21"/>
  <c r="D348" i="21"/>
  <c r="S348" i="21"/>
  <c r="L348" i="21"/>
  <c r="F348" i="21"/>
  <c r="X348" i="21"/>
  <c r="R348" i="21"/>
  <c r="K348" i="21"/>
  <c r="C348" i="21"/>
  <c r="V348" i="21"/>
  <c r="G348" i="21"/>
  <c r="P348" i="21"/>
  <c r="B348" i="21"/>
  <c r="N348" i="21"/>
  <c r="W348" i="21"/>
  <c r="H348" i="21"/>
  <c r="A315" i="21"/>
  <c r="A384" i="21"/>
  <c r="A350" i="21"/>
  <c r="A75" i="28"/>
  <c r="A283" i="28"/>
  <c r="A317" i="28"/>
  <c r="A352" i="28"/>
  <c r="A180" i="28"/>
  <c r="A454" i="28"/>
  <c r="A215" i="28"/>
  <c r="A110" i="28"/>
  <c r="A145" i="28"/>
  <c r="A249" i="28"/>
  <c r="A420" i="28"/>
  <c r="A386" i="28"/>
  <c r="A280" i="21"/>
  <c r="A246" i="21"/>
  <c r="A211" i="21"/>
  <c r="A110" i="19"/>
  <c r="A74" i="19"/>
  <c r="A177" i="21"/>
  <c r="A146" i="25"/>
  <c r="A144" i="19"/>
  <c r="A142" i="21"/>
  <c r="A107" i="21"/>
  <c r="A38" i="19"/>
  <c r="A109" i="25"/>
  <c r="A73" i="25"/>
  <c r="A39" i="21"/>
  <c r="A72" i="21"/>
  <c r="A37" i="25"/>
  <c r="Y418" i="21" l="1"/>
  <c r="U418" i="21"/>
  <c r="Q418" i="21"/>
  <c r="M418" i="21"/>
  <c r="I418" i="21"/>
  <c r="E418" i="21"/>
  <c r="V418" i="21"/>
  <c r="P418" i="21"/>
  <c r="K418" i="21"/>
  <c r="F418" i="21"/>
  <c r="W418" i="21"/>
  <c r="O418" i="21"/>
  <c r="H418" i="21"/>
  <c r="B418" i="21"/>
  <c r="R418" i="21"/>
  <c r="G418" i="21"/>
  <c r="X418" i="21"/>
  <c r="N418" i="21"/>
  <c r="D418" i="21"/>
  <c r="J418" i="21"/>
  <c r="T418" i="21"/>
  <c r="C418" i="21"/>
  <c r="S418" i="21"/>
  <c r="L418" i="21"/>
  <c r="W73" i="25"/>
  <c r="S73" i="25"/>
  <c r="O73" i="25"/>
  <c r="K73" i="25"/>
  <c r="G73" i="25"/>
  <c r="C73" i="25"/>
  <c r="V73" i="25"/>
  <c r="Q73" i="25"/>
  <c r="L73" i="25"/>
  <c r="F73" i="25"/>
  <c r="T73" i="25"/>
  <c r="M73" i="25"/>
  <c r="E73" i="25"/>
  <c r="Y73" i="25"/>
  <c r="P73" i="25"/>
  <c r="H73" i="25"/>
  <c r="R73" i="25"/>
  <c r="D73" i="25"/>
  <c r="N73" i="25"/>
  <c r="B73" i="25"/>
  <c r="I73" i="25"/>
  <c r="X73" i="25"/>
  <c r="U73" i="25"/>
  <c r="J73" i="25"/>
  <c r="Y142" i="21"/>
  <c r="U142" i="21"/>
  <c r="Q142" i="21"/>
  <c r="M142" i="21"/>
  <c r="I142" i="21"/>
  <c r="E142" i="21"/>
  <c r="T142" i="21"/>
  <c r="O142" i="21"/>
  <c r="J142" i="21"/>
  <c r="D142" i="21"/>
  <c r="V142" i="21"/>
  <c r="N142" i="21"/>
  <c r="G142" i="21"/>
  <c r="S142" i="21"/>
  <c r="L142" i="21"/>
  <c r="F142" i="21"/>
  <c r="W142" i="21"/>
  <c r="H142" i="21"/>
  <c r="R142" i="21"/>
  <c r="C142" i="21"/>
  <c r="P142" i="21"/>
  <c r="B142" i="21"/>
  <c r="X142" i="21"/>
  <c r="K142" i="21"/>
  <c r="X74" i="19"/>
  <c r="T74" i="19"/>
  <c r="P74" i="19"/>
  <c r="L74" i="19"/>
  <c r="H74" i="19"/>
  <c r="D74" i="19"/>
  <c r="U74" i="19"/>
  <c r="O74" i="19"/>
  <c r="J74" i="19"/>
  <c r="E74" i="19"/>
  <c r="Y74" i="19"/>
  <c r="R74" i="19"/>
  <c r="K74" i="19"/>
  <c r="C74" i="19"/>
  <c r="W74" i="19"/>
  <c r="N74" i="19"/>
  <c r="F74" i="19"/>
  <c r="V74" i="19"/>
  <c r="I74" i="19"/>
  <c r="G74" i="19"/>
  <c r="S74" i="19"/>
  <c r="B74" i="19"/>
  <c r="Q74" i="19"/>
  <c r="M74" i="19"/>
  <c r="Y280" i="21"/>
  <c r="U280" i="21"/>
  <c r="Q280" i="21"/>
  <c r="M280" i="21"/>
  <c r="I280" i="21"/>
  <c r="E280" i="21"/>
  <c r="W280" i="21"/>
  <c r="R280" i="21"/>
  <c r="L280" i="21"/>
  <c r="G280" i="21"/>
  <c r="B280" i="21"/>
  <c r="T280" i="21"/>
  <c r="N280" i="21"/>
  <c r="F280" i="21"/>
  <c r="S280" i="21"/>
  <c r="K280" i="21"/>
  <c r="D280" i="21"/>
  <c r="O280" i="21"/>
  <c r="X280" i="21"/>
  <c r="J280" i="21"/>
  <c r="V280" i="21"/>
  <c r="H280" i="21"/>
  <c r="P280" i="21"/>
  <c r="C280" i="21"/>
  <c r="Y145" i="28"/>
  <c r="U145" i="28"/>
  <c r="Q145" i="28"/>
  <c r="M145" i="28"/>
  <c r="I145" i="28"/>
  <c r="E145" i="28"/>
  <c r="X145" i="28"/>
  <c r="S145" i="28"/>
  <c r="N145" i="28"/>
  <c r="H145" i="28"/>
  <c r="C145" i="28"/>
  <c r="W145" i="28"/>
  <c r="R145" i="28"/>
  <c r="L145" i="28"/>
  <c r="G145" i="28"/>
  <c r="B145" i="28"/>
  <c r="V145" i="28"/>
  <c r="K145" i="28"/>
  <c r="T145" i="28"/>
  <c r="J145" i="28"/>
  <c r="P145" i="28"/>
  <c r="F145" i="28"/>
  <c r="O145" i="28"/>
  <c r="D145" i="28"/>
  <c r="Y180" i="28"/>
  <c r="U180" i="28"/>
  <c r="Q180" i="28"/>
  <c r="M180" i="28"/>
  <c r="I180" i="28"/>
  <c r="E180" i="28"/>
  <c r="X180" i="28"/>
  <c r="S180" i="28"/>
  <c r="N180" i="28"/>
  <c r="H180" i="28"/>
  <c r="C180" i="28"/>
  <c r="W180" i="28"/>
  <c r="R180" i="28"/>
  <c r="L180" i="28"/>
  <c r="G180" i="28"/>
  <c r="B180" i="28"/>
  <c r="P180" i="28"/>
  <c r="F180" i="28"/>
  <c r="O180" i="28"/>
  <c r="D180" i="28"/>
  <c r="V180" i="28"/>
  <c r="K180" i="28"/>
  <c r="T180" i="28"/>
  <c r="J180" i="28"/>
  <c r="Y75" i="28"/>
  <c r="U75" i="28"/>
  <c r="Q75" i="28"/>
  <c r="M75" i="28"/>
  <c r="I75" i="28"/>
  <c r="E75" i="28"/>
  <c r="X75" i="28"/>
  <c r="S75" i="28"/>
  <c r="N75" i="28"/>
  <c r="H75" i="28"/>
  <c r="C75" i="28"/>
  <c r="W75" i="28"/>
  <c r="R75" i="28"/>
  <c r="L75" i="28"/>
  <c r="G75" i="28"/>
  <c r="B75" i="28"/>
  <c r="V75" i="28"/>
  <c r="K75" i="28"/>
  <c r="T75" i="28"/>
  <c r="J75" i="28"/>
  <c r="P75" i="28"/>
  <c r="F75" i="28"/>
  <c r="O75" i="28"/>
  <c r="D75" i="28"/>
  <c r="Y39" i="21"/>
  <c r="U39" i="21"/>
  <c r="Q39" i="21"/>
  <c r="M39" i="21"/>
  <c r="I39" i="21"/>
  <c r="E39" i="21"/>
  <c r="T39" i="21"/>
  <c r="O39" i="21"/>
  <c r="J39" i="21"/>
  <c r="D39" i="21"/>
  <c r="V39" i="21"/>
  <c r="N39" i="21"/>
  <c r="G39" i="21"/>
  <c r="S39" i="21"/>
  <c r="L39" i="21"/>
  <c r="F39" i="21"/>
  <c r="P39" i="21"/>
  <c r="B39" i="21"/>
  <c r="X39" i="21"/>
  <c r="K39" i="21"/>
  <c r="W39" i="21"/>
  <c r="H39" i="21"/>
  <c r="R39" i="21"/>
  <c r="C39" i="21"/>
  <c r="V177" i="21"/>
  <c r="R177" i="21"/>
  <c r="N177" i="21"/>
  <c r="J177" i="21"/>
  <c r="F177" i="21"/>
  <c r="B177" i="21"/>
  <c r="X177" i="21"/>
  <c r="S177" i="21"/>
  <c r="M177" i="21"/>
  <c r="H177" i="21"/>
  <c r="C177" i="21"/>
  <c r="U177" i="21"/>
  <c r="O177" i="21"/>
  <c r="G177" i="21"/>
  <c r="Y177" i="21"/>
  <c r="P177" i="21"/>
  <c r="E177" i="21"/>
  <c r="Q177" i="21"/>
  <c r="D177" i="21"/>
  <c r="L177" i="21"/>
  <c r="W177" i="21"/>
  <c r="I177" i="21"/>
  <c r="T177" i="21"/>
  <c r="K177" i="21"/>
  <c r="W249" i="28"/>
  <c r="S249" i="28"/>
  <c r="O249" i="28"/>
  <c r="K249" i="28"/>
  <c r="G249" i="28"/>
  <c r="C249" i="28"/>
  <c r="U249" i="28"/>
  <c r="P249" i="28"/>
  <c r="J249" i="28"/>
  <c r="E249" i="28"/>
  <c r="X249" i="28"/>
  <c r="Q249" i="28"/>
  <c r="I249" i="28"/>
  <c r="B249" i="28"/>
  <c r="R249" i="28"/>
  <c r="H249" i="28"/>
  <c r="Y249" i="28"/>
  <c r="M249" i="28"/>
  <c r="N249" i="28"/>
  <c r="L249" i="28"/>
  <c r="F249" i="28"/>
  <c r="T249" i="28"/>
  <c r="D249" i="28"/>
  <c r="V249" i="28"/>
  <c r="Y315" i="21"/>
  <c r="U315" i="21"/>
  <c r="Q315" i="21"/>
  <c r="M315" i="21"/>
  <c r="I315" i="21"/>
  <c r="E315" i="21"/>
  <c r="W315" i="21"/>
  <c r="R315" i="21"/>
  <c r="L315" i="21"/>
  <c r="G315" i="21"/>
  <c r="B315" i="21"/>
  <c r="S315" i="21"/>
  <c r="K315" i="21"/>
  <c r="D315" i="21"/>
  <c r="X315" i="21"/>
  <c r="P315" i="21"/>
  <c r="J315" i="21"/>
  <c r="C315" i="21"/>
  <c r="T315" i="21"/>
  <c r="F315" i="21"/>
  <c r="O315" i="21"/>
  <c r="N315" i="21"/>
  <c r="H315" i="21"/>
  <c r="V315" i="21"/>
  <c r="W109" i="25"/>
  <c r="S109" i="25"/>
  <c r="O109" i="25"/>
  <c r="K109" i="25"/>
  <c r="G109" i="25"/>
  <c r="C109" i="25"/>
  <c r="Y109" i="25"/>
  <c r="T109" i="25"/>
  <c r="N109" i="25"/>
  <c r="I109" i="25"/>
  <c r="D109" i="25"/>
  <c r="V109" i="25"/>
  <c r="P109" i="25"/>
  <c r="H109" i="25"/>
  <c r="U109" i="25"/>
  <c r="L109" i="25"/>
  <c r="B109" i="25"/>
  <c r="R109" i="25"/>
  <c r="F109" i="25"/>
  <c r="Q109" i="25"/>
  <c r="E109" i="25"/>
  <c r="X109" i="25"/>
  <c r="M109" i="25"/>
  <c r="J109" i="25"/>
  <c r="W110" i="19"/>
  <c r="S110" i="19"/>
  <c r="O110" i="19"/>
  <c r="K110" i="19"/>
  <c r="G110" i="19"/>
  <c r="C110" i="19"/>
  <c r="U110" i="19"/>
  <c r="P110" i="19"/>
  <c r="J110" i="19"/>
  <c r="E110" i="19"/>
  <c r="V110" i="19"/>
  <c r="N110" i="19"/>
  <c r="H110" i="19"/>
  <c r="Y110" i="19"/>
  <c r="Q110" i="19"/>
  <c r="F110" i="19"/>
  <c r="M110" i="19"/>
  <c r="B110" i="19"/>
  <c r="X110" i="19"/>
  <c r="I110" i="19"/>
  <c r="L110" i="19"/>
  <c r="D110" i="19"/>
  <c r="R110" i="19"/>
  <c r="T110" i="19"/>
  <c r="V352" i="28"/>
  <c r="R352" i="28"/>
  <c r="N352" i="28"/>
  <c r="J352" i="28"/>
  <c r="F352" i="28"/>
  <c r="B352" i="28"/>
  <c r="W352" i="28"/>
  <c r="Q352" i="28"/>
  <c r="L352" i="28"/>
  <c r="G352" i="28"/>
  <c r="T352" i="28"/>
  <c r="M352" i="28"/>
  <c r="E352" i="28"/>
  <c r="Y352" i="28"/>
  <c r="S352" i="28"/>
  <c r="K352" i="28"/>
  <c r="D352" i="28"/>
  <c r="X352" i="28"/>
  <c r="P352" i="28"/>
  <c r="I352" i="28"/>
  <c r="C352" i="28"/>
  <c r="U352" i="28"/>
  <c r="O352" i="28"/>
  <c r="H352" i="28"/>
  <c r="Y107" i="21"/>
  <c r="U107" i="21"/>
  <c r="Q107" i="21"/>
  <c r="M107" i="21"/>
  <c r="I107" i="21"/>
  <c r="E107" i="21"/>
  <c r="T107" i="21"/>
  <c r="O107" i="21"/>
  <c r="J107" i="21"/>
  <c r="D107" i="21"/>
  <c r="W107" i="21"/>
  <c r="P107" i="21"/>
  <c r="H107" i="21"/>
  <c r="B107" i="21"/>
  <c r="V107" i="21"/>
  <c r="N107" i="21"/>
  <c r="G107" i="21"/>
  <c r="R107" i="21"/>
  <c r="C107" i="21"/>
  <c r="L107" i="21"/>
  <c r="X107" i="21"/>
  <c r="K107" i="21"/>
  <c r="S107" i="21"/>
  <c r="F107" i="21"/>
  <c r="Y246" i="21"/>
  <c r="U246" i="21"/>
  <c r="Q246" i="21"/>
  <c r="M246" i="21"/>
  <c r="I246" i="21"/>
  <c r="E246" i="21"/>
  <c r="W246" i="21"/>
  <c r="R246" i="21"/>
  <c r="L246" i="21"/>
  <c r="G246" i="21"/>
  <c r="B246" i="21"/>
  <c r="V246" i="21"/>
  <c r="O246" i="21"/>
  <c r="H246" i="21"/>
  <c r="T246" i="21"/>
  <c r="N246" i="21"/>
  <c r="F246" i="21"/>
  <c r="X246" i="21"/>
  <c r="J246" i="21"/>
  <c r="S246" i="21"/>
  <c r="D246" i="21"/>
  <c r="P246" i="21"/>
  <c r="C246" i="21"/>
  <c r="K246" i="21"/>
  <c r="V454" i="28"/>
  <c r="R454" i="28"/>
  <c r="N454" i="28"/>
  <c r="J454" i="28"/>
  <c r="F454" i="28"/>
  <c r="B454" i="28"/>
  <c r="W454" i="28"/>
  <c r="Q454" i="28"/>
  <c r="L454" i="28"/>
  <c r="G454" i="28"/>
  <c r="U454" i="28"/>
  <c r="P454" i="28"/>
  <c r="K454" i="28"/>
  <c r="E454" i="28"/>
  <c r="X454" i="28"/>
  <c r="M454" i="28"/>
  <c r="C454" i="28"/>
  <c r="T454" i="28"/>
  <c r="I454" i="28"/>
  <c r="S454" i="28"/>
  <c r="H454" i="28"/>
  <c r="Y454" i="28"/>
  <c r="O454" i="28"/>
  <c r="D454" i="28"/>
  <c r="Y283" i="28"/>
  <c r="U283" i="28"/>
  <c r="Q283" i="28"/>
  <c r="M283" i="28"/>
  <c r="I283" i="28"/>
  <c r="E283" i="28"/>
  <c r="X283" i="28"/>
  <c r="S283" i="28"/>
  <c r="N283" i="28"/>
  <c r="H283" i="28"/>
  <c r="C283" i="28"/>
  <c r="W283" i="28"/>
  <c r="R283" i="28"/>
  <c r="L283" i="28"/>
  <c r="G283" i="28"/>
  <c r="B283" i="28"/>
  <c r="P283" i="28"/>
  <c r="F283" i="28"/>
  <c r="O283" i="28"/>
  <c r="D283" i="28"/>
  <c r="V283" i="28"/>
  <c r="K283" i="28"/>
  <c r="T283" i="28"/>
  <c r="J283" i="28"/>
  <c r="Y37" i="25"/>
  <c r="U37" i="25"/>
  <c r="Q37" i="25"/>
  <c r="M37" i="25"/>
  <c r="I37" i="25"/>
  <c r="E37" i="25"/>
  <c r="V37" i="25"/>
  <c r="P37" i="25"/>
  <c r="K37" i="25"/>
  <c r="F37" i="25"/>
  <c r="W37" i="25"/>
  <c r="O37" i="25"/>
  <c r="H37" i="25"/>
  <c r="B37" i="25"/>
  <c r="X37" i="25"/>
  <c r="N37" i="25"/>
  <c r="D37" i="25"/>
  <c r="T37" i="25"/>
  <c r="L37" i="25"/>
  <c r="C37" i="25"/>
  <c r="R37" i="25"/>
  <c r="J37" i="25"/>
  <c r="G37" i="25"/>
  <c r="S37" i="25"/>
  <c r="W144" i="19"/>
  <c r="S144" i="19"/>
  <c r="O144" i="19"/>
  <c r="K144" i="19"/>
  <c r="G144" i="19"/>
  <c r="C144" i="19"/>
  <c r="X144" i="19"/>
  <c r="R144" i="19"/>
  <c r="M144" i="19"/>
  <c r="H144" i="19"/>
  <c r="B144" i="19"/>
  <c r="V144" i="19"/>
  <c r="P144" i="19"/>
  <c r="I144" i="19"/>
  <c r="U144" i="19"/>
  <c r="L144" i="19"/>
  <c r="D144" i="19"/>
  <c r="N144" i="19"/>
  <c r="T144" i="19"/>
  <c r="E144" i="19"/>
  <c r="J144" i="19"/>
  <c r="F144" i="19"/>
  <c r="Y144" i="19"/>
  <c r="Q144" i="19"/>
  <c r="V386" i="28"/>
  <c r="R386" i="28"/>
  <c r="N386" i="28"/>
  <c r="J386" i="28"/>
  <c r="F386" i="28"/>
  <c r="B386" i="28"/>
  <c r="W386" i="28"/>
  <c r="Q386" i="28"/>
  <c r="L386" i="28"/>
  <c r="G386" i="28"/>
  <c r="U386" i="28"/>
  <c r="P386" i="28"/>
  <c r="K386" i="28"/>
  <c r="E386" i="28"/>
  <c r="X386" i="28"/>
  <c r="M386" i="28"/>
  <c r="C386" i="28"/>
  <c r="T386" i="28"/>
  <c r="I386" i="28"/>
  <c r="S386" i="28"/>
  <c r="H386" i="28"/>
  <c r="O386" i="28"/>
  <c r="D386" i="28"/>
  <c r="Y386" i="28"/>
  <c r="Y110" i="28"/>
  <c r="U110" i="28"/>
  <c r="Q110" i="28"/>
  <c r="M110" i="28"/>
  <c r="I110" i="28"/>
  <c r="E110" i="28"/>
  <c r="X110" i="28"/>
  <c r="S110" i="28"/>
  <c r="N110" i="28"/>
  <c r="H110" i="28"/>
  <c r="C110" i="28"/>
  <c r="W110" i="28"/>
  <c r="R110" i="28"/>
  <c r="L110" i="28"/>
  <c r="G110" i="28"/>
  <c r="B110" i="28"/>
  <c r="P110" i="28"/>
  <c r="F110" i="28"/>
  <c r="O110" i="28"/>
  <c r="D110" i="28"/>
  <c r="V110" i="28"/>
  <c r="K110" i="28"/>
  <c r="T110" i="28"/>
  <c r="J110" i="28"/>
  <c r="Y350" i="21"/>
  <c r="U350" i="21"/>
  <c r="Q350" i="21"/>
  <c r="M350" i="21"/>
  <c r="I350" i="21"/>
  <c r="E350" i="21"/>
  <c r="T350" i="21"/>
  <c r="O350" i="21"/>
  <c r="J350" i="21"/>
  <c r="D350" i="21"/>
  <c r="V350" i="21"/>
  <c r="N350" i="21"/>
  <c r="G350" i="21"/>
  <c r="S350" i="21"/>
  <c r="L350" i="21"/>
  <c r="F350" i="21"/>
  <c r="P350" i="21"/>
  <c r="B350" i="21"/>
  <c r="X350" i="21"/>
  <c r="K350" i="21"/>
  <c r="W350" i="21"/>
  <c r="H350" i="21"/>
  <c r="C350" i="21"/>
  <c r="R350" i="21"/>
  <c r="Y417" i="21"/>
  <c r="U417" i="21"/>
  <c r="Q417" i="21"/>
  <c r="M417" i="21"/>
  <c r="I417" i="21"/>
  <c r="E417" i="21"/>
  <c r="X417" i="21"/>
  <c r="S417" i="21"/>
  <c r="N417" i="21"/>
  <c r="H417" i="21"/>
  <c r="C417" i="21"/>
  <c r="R417" i="21"/>
  <c r="K417" i="21"/>
  <c r="D417" i="21"/>
  <c r="V417" i="21"/>
  <c r="L417" i="21"/>
  <c r="B417" i="21"/>
  <c r="T417" i="21"/>
  <c r="J417" i="21"/>
  <c r="O417" i="21"/>
  <c r="G417" i="21"/>
  <c r="W417" i="21"/>
  <c r="F417" i="21"/>
  <c r="P417" i="21"/>
  <c r="Y72" i="21"/>
  <c r="U72" i="21"/>
  <c r="Q72" i="21"/>
  <c r="M72" i="21"/>
  <c r="I72" i="21"/>
  <c r="E72" i="21"/>
  <c r="T72" i="21"/>
  <c r="O72" i="21"/>
  <c r="J72" i="21"/>
  <c r="D72" i="21"/>
  <c r="X72" i="21"/>
  <c r="R72" i="21"/>
  <c r="K72" i="21"/>
  <c r="C72" i="21"/>
  <c r="W72" i="21"/>
  <c r="P72" i="21"/>
  <c r="H72" i="21"/>
  <c r="B72" i="21"/>
  <c r="L72" i="21"/>
  <c r="V72" i="21"/>
  <c r="G72" i="21"/>
  <c r="S72" i="21"/>
  <c r="F72" i="21"/>
  <c r="N72" i="21"/>
  <c r="W38" i="19"/>
  <c r="S38" i="19"/>
  <c r="O38" i="19"/>
  <c r="K38" i="19"/>
  <c r="G38" i="19"/>
  <c r="C38" i="19"/>
  <c r="V38" i="19"/>
  <c r="Q38" i="19"/>
  <c r="L38" i="19"/>
  <c r="F38" i="19"/>
  <c r="Y38" i="19"/>
  <c r="R38" i="19"/>
  <c r="J38" i="19"/>
  <c r="D38" i="19"/>
  <c r="P38" i="19"/>
  <c r="H38" i="19"/>
  <c r="X38" i="19"/>
  <c r="M38" i="19"/>
  <c r="U38" i="19"/>
  <c r="I38" i="19"/>
  <c r="B38" i="19"/>
  <c r="T38" i="19"/>
  <c r="N38" i="19"/>
  <c r="E38" i="19"/>
  <c r="W146" i="25"/>
  <c r="S146" i="25"/>
  <c r="O146" i="25"/>
  <c r="K146" i="25"/>
  <c r="G146" i="25"/>
  <c r="C146" i="25"/>
  <c r="Y146" i="25"/>
  <c r="T146" i="25"/>
  <c r="N146" i="25"/>
  <c r="I146" i="25"/>
  <c r="D146" i="25"/>
  <c r="V146" i="25"/>
  <c r="P146" i="25"/>
  <c r="H146" i="25"/>
  <c r="U146" i="25"/>
  <c r="L146" i="25"/>
  <c r="B146" i="25"/>
  <c r="X146" i="25"/>
  <c r="J146" i="25"/>
  <c r="R146" i="25"/>
  <c r="F146" i="25"/>
  <c r="M146" i="25"/>
  <c r="E146" i="25"/>
  <c r="Q146" i="25"/>
  <c r="Y211" i="21"/>
  <c r="U211" i="21"/>
  <c r="Q211" i="21"/>
  <c r="M211" i="21"/>
  <c r="I211" i="21"/>
  <c r="E211" i="21"/>
  <c r="W211" i="21"/>
  <c r="R211" i="21"/>
  <c r="L211" i="21"/>
  <c r="G211" i="21"/>
  <c r="B211" i="21"/>
  <c r="X211" i="21"/>
  <c r="P211" i="21"/>
  <c r="J211" i="21"/>
  <c r="C211" i="21"/>
  <c r="V211" i="21"/>
  <c r="N211" i="21"/>
  <c r="D211" i="21"/>
  <c r="K211" i="21"/>
  <c r="S211" i="21"/>
  <c r="T211" i="21"/>
  <c r="O211" i="21"/>
  <c r="F211" i="21"/>
  <c r="H211" i="21"/>
  <c r="V420" i="28"/>
  <c r="R420" i="28"/>
  <c r="N420" i="28"/>
  <c r="J420" i="28"/>
  <c r="F420" i="28"/>
  <c r="B420" i="28"/>
  <c r="W420" i="28"/>
  <c r="Q420" i="28"/>
  <c r="L420" i="28"/>
  <c r="G420" i="28"/>
  <c r="U420" i="28"/>
  <c r="P420" i="28"/>
  <c r="K420" i="28"/>
  <c r="E420" i="28"/>
  <c r="S420" i="28"/>
  <c r="H420" i="28"/>
  <c r="Y420" i="28"/>
  <c r="O420" i="28"/>
  <c r="D420" i="28"/>
  <c r="X420" i="28"/>
  <c r="M420" i="28"/>
  <c r="C420" i="28"/>
  <c r="T420" i="28"/>
  <c r="I420" i="28"/>
  <c r="W215" i="28"/>
  <c r="S215" i="28"/>
  <c r="O215" i="28"/>
  <c r="K215" i="28"/>
  <c r="G215" i="28"/>
  <c r="C215" i="28"/>
  <c r="X215" i="28"/>
  <c r="R215" i="28"/>
  <c r="M215" i="28"/>
  <c r="H215" i="28"/>
  <c r="B215" i="28"/>
  <c r="T215" i="28"/>
  <c r="L215" i="28"/>
  <c r="E215" i="28"/>
  <c r="Y215" i="28"/>
  <c r="P215" i="28"/>
  <c r="F215" i="28"/>
  <c r="V215" i="28"/>
  <c r="J215" i="28"/>
  <c r="N215" i="28"/>
  <c r="D215" i="28"/>
  <c r="U215" i="28"/>
  <c r="Q215" i="28"/>
  <c r="I215" i="28"/>
  <c r="Y317" i="28"/>
  <c r="U317" i="28"/>
  <c r="Q317" i="28"/>
  <c r="M317" i="28"/>
  <c r="I317" i="28"/>
  <c r="E317" i="28"/>
  <c r="X317" i="28"/>
  <c r="S317" i="28"/>
  <c r="N317" i="28"/>
  <c r="H317" i="28"/>
  <c r="C317" i="28"/>
  <c r="W317" i="28"/>
  <c r="R317" i="28"/>
  <c r="L317" i="28"/>
  <c r="G317" i="28"/>
  <c r="B317" i="28"/>
  <c r="V317" i="28"/>
  <c r="P317" i="28"/>
  <c r="K317" i="28"/>
  <c r="F317" i="28"/>
  <c r="D317" i="28"/>
  <c r="T317" i="28"/>
  <c r="O317" i="28"/>
  <c r="J317" i="28"/>
  <c r="Y384" i="21"/>
  <c r="U384" i="21"/>
  <c r="Q384" i="21"/>
  <c r="M384" i="21"/>
  <c r="I384" i="21"/>
  <c r="E384" i="21"/>
  <c r="T384" i="21"/>
  <c r="O384" i="21"/>
  <c r="J384" i="21"/>
  <c r="D384" i="21"/>
  <c r="S384" i="21"/>
  <c r="L384" i="21"/>
  <c r="F384" i="21"/>
  <c r="X384" i="21"/>
  <c r="R384" i="21"/>
  <c r="K384" i="21"/>
  <c r="C384" i="21"/>
  <c r="V384" i="21"/>
  <c r="G384" i="21"/>
  <c r="P384" i="21"/>
  <c r="B384" i="21"/>
  <c r="N384" i="21"/>
  <c r="W384" i="21"/>
  <c r="H384" i="21"/>
  <c r="Y383" i="21"/>
  <c r="U383" i="21"/>
  <c r="Q383" i="21"/>
  <c r="M383" i="21"/>
  <c r="I383" i="21"/>
  <c r="E383" i="21"/>
  <c r="W383" i="21"/>
  <c r="R383" i="21"/>
  <c r="L383" i="21"/>
  <c r="G383" i="21"/>
  <c r="B383" i="21"/>
  <c r="V383" i="21"/>
  <c r="O383" i="21"/>
  <c r="H383" i="21"/>
  <c r="T383" i="21"/>
  <c r="N383" i="21"/>
  <c r="F383" i="21"/>
  <c r="P383" i="21"/>
  <c r="C383" i="21"/>
  <c r="K383" i="21"/>
  <c r="X383" i="21"/>
  <c r="J383" i="21"/>
  <c r="S383" i="21"/>
  <c r="D383" i="21"/>
  <c r="A385" i="21"/>
  <c r="A419" i="21"/>
  <c r="A351" i="21"/>
  <c r="A316" i="21"/>
  <c r="A111" i="28"/>
  <c r="A216" i="28"/>
  <c r="A284" i="28"/>
  <c r="A181" i="28"/>
  <c r="A353" i="28"/>
  <c r="A76" i="28"/>
  <c r="A387" i="28"/>
  <c r="A421" i="28"/>
  <c r="A250" i="28"/>
  <c r="A146" i="28"/>
  <c r="A455" i="28"/>
  <c r="A318" i="28"/>
  <c r="A247" i="21"/>
  <c r="A281" i="21"/>
  <c r="A212" i="21"/>
  <c r="A111" i="19"/>
  <c r="A75" i="19"/>
  <c r="A74" i="25"/>
  <c r="A110" i="25"/>
  <c r="A39" i="19"/>
  <c r="A178" i="21"/>
  <c r="A108" i="21"/>
  <c r="A147" i="25"/>
  <c r="A40" i="21"/>
  <c r="A145" i="19"/>
  <c r="A38" i="25"/>
  <c r="A73" i="21"/>
  <c r="A143" i="21"/>
  <c r="Y143" i="21" l="1"/>
  <c r="U143" i="21"/>
  <c r="Q143" i="21"/>
  <c r="M143" i="21"/>
  <c r="I143" i="21"/>
  <c r="E143" i="21"/>
  <c r="W143" i="21"/>
  <c r="R143" i="21"/>
  <c r="L143" i="21"/>
  <c r="G143" i="21"/>
  <c r="B143" i="21"/>
  <c r="S143" i="21"/>
  <c r="K143" i="21"/>
  <c r="D143" i="21"/>
  <c r="X143" i="21"/>
  <c r="P143" i="21"/>
  <c r="J143" i="21"/>
  <c r="C143" i="21"/>
  <c r="N143" i="21"/>
  <c r="V143" i="21"/>
  <c r="H143" i="21"/>
  <c r="T143" i="21"/>
  <c r="F143" i="21"/>
  <c r="O143" i="21"/>
  <c r="Y40" i="21"/>
  <c r="U40" i="21"/>
  <c r="Q40" i="21"/>
  <c r="M40" i="21"/>
  <c r="I40" i="21"/>
  <c r="E40" i="21"/>
  <c r="W40" i="21"/>
  <c r="R40" i="21"/>
  <c r="L40" i="21"/>
  <c r="G40" i="21"/>
  <c r="B40" i="21"/>
  <c r="S40" i="21"/>
  <c r="K40" i="21"/>
  <c r="D40" i="21"/>
  <c r="X40" i="21"/>
  <c r="P40" i="21"/>
  <c r="J40" i="21"/>
  <c r="C40" i="21"/>
  <c r="T40" i="21"/>
  <c r="F40" i="21"/>
  <c r="O40" i="21"/>
  <c r="N40" i="21"/>
  <c r="V40" i="21"/>
  <c r="H40" i="21"/>
  <c r="W39" i="19"/>
  <c r="S39" i="19"/>
  <c r="O39" i="19"/>
  <c r="K39" i="19"/>
  <c r="G39" i="19"/>
  <c r="C39" i="19"/>
  <c r="Y39" i="19"/>
  <c r="T39" i="19"/>
  <c r="N39" i="19"/>
  <c r="I39" i="19"/>
  <c r="D39" i="19"/>
  <c r="V39" i="19"/>
  <c r="P39" i="19"/>
  <c r="H39" i="19"/>
  <c r="U39" i="19"/>
  <c r="L39" i="19"/>
  <c r="B39" i="19"/>
  <c r="M39" i="19"/>
  <c r="X39" i="19"/>
  <c r="J39" i="19"/>
  <c r="E39" i="19"/>
  <c r="R39" i="19"/>
  <c r="Q39" i="19"/>
  <c r="F39" i="19"/>
  <c r="W111" i="19"/>
  <c r="S111" i="19"/>
  <c r="O111" i="19"/>
  <c r="K111" i="19"/>
  <c r="G111" i="19"/>
  <c r="C111" i="19"/>
  <c r="X111" i="19"/>
  <c r="R111" i="19"/>
  <c r="M111" i="19"/>
  <c r="H111" i="19"/>
  <c r="B111" i="19"/>
  <c r="T111" i="19"/>
  <c r="L111" i="19"/>
  <c r="E111" i="19"/>
  <c r="U111" i="19"/>
  <c r="J111" i="19"/>
  <c r="P111" i="19"/>
  <c r="D111" i="19"/>
  <c r="Q111" i="19"/>
  <c r="I111" i="19"/>
  <c r="Y111" i="19"/>
  <c r="F111" i="19"/>
  <c r="V111" i="19"/>
  <c r="N111" i="19"/>
  <c r="Y318" i="28"/>
  <c r="U318" i="28"/>
  <c r="Q318" i="28"/>
  <c r="M318" i="28"/>
  <c r="I318" i="28"/>
  <c r="E318" i="28"/>
  <c r="V318" i="28"/>
  <c r="P318" i="28"/>
  <c r="K318" i="28"/>
  <c r="F318" i="28"/>
  <c r="T318" i="28"/>
  <c r="O318" i="28"/>
  <c r="J318" i="28"/>
  <c r="D318" i="28"/>
  <c r="X318" i="28"/>
  <c r="S318" i="28"/>
  <c r="N318" i="28"/>
  <c r="H318" i="28"/>
  <c r="C318" i="28"/>
  <c r="W318" i="28"/>
  <c r="B318" i="28"/>
  <c r="R318" i="28"/>
  <c r="L318" i="28"/>
  <c r="G318" i="28"/>
  <c r="V421" i="28"/>
  <c r="R421" i="28"/>
  <c r="N421" i="28"/>
  <c r="J421" i="28"/>
  <c r="F421" i="28"/>
  <c r="B421" i="28"/>
  <c r="Y421" i="28"/>
  <c r="T421" i="28"/>
  <c r="O421" i="28"/>
  <c r="I421" i="28"/>
  <c r="D421" i="28"/>
  <c r="X421" i="28"/>
  <c r="S421" i="28"/>
  <c r="M421" i="28"/>
  <c r="H421" i="28"/>
  <c r="C421" i="28"/>
  <c r="P421" i="28"/>
  <c r="E421" i="28"/>
  <c r="W421" i="28"/>
  <c r="L421" i="28"/>
  <c r="U421" i="28"/>
  <c r="K421" i="28"/>
  <c r="Q421" i="28"/>
  <c r="G421" i="28"/>
  <c r="Y181" i="28"/>
  <c r="U181" i="28"/>
  <c r="Q181" i="28"/>
  <c r="M181" i="28"/>
  <c r="I181" i="28"/>
  <c r="E181" i="28"/>
  <c r="V181" i="28"/>
  <c r="P181" i="28"/>
  <c r="K181" i="28"/>
  <c r="F181" i="28"/>
  <c r="T181" i="28"/>
  <c r="O181" i="28"/>
  <c r="J181" i="28"/>
  <c r="D181" i="28"/>
  <c r="X181" i="28"/>
  <c r="N181" i="28"/>
  <c r="C181" i="28"/>
  <c r="W181" i="28"/>
  <c r="L181" i="28"/>
  <c r="B181" i="28"/>
  <c r="S181" i="28"/>
  <c r="H181" i="28"/>
  <c r="R181" i="28"/>
  <c r="G181" i="28"/>
  <c r="Y316" i="21"/>
  <c r="U316" i="21"/>
  <c r="Q316" i="21"/>
  <c r="M316" i="21"/>
  <c r="I316" i="21"/>
  <c r="E316" i="21"/>
  <c r="T316" i="21"/>
  <c r="O316" i="21"/>
  <c r="J316" i="21"/>
  <c r="D316" i="21"/>
  <c r="W316" i="21"/>
  <c r="P316" i="21"/>
  <c r="H316" i="21"/>
  <c r="B316" i="21"/>
  <c r="V316" i="21"/>
  <c r="N316" i="21"/>
  <c r="G316" i="21"/>
  <c r="X316" i="21"/>
  <c r="K316" i="21"/>
  <c r="S316" i="21"/>
  <c r="F316" i="21"/>
  <c r="R316" i="21"/>
  <c r="C316" i="21"/>
  <c r="L316" i="21"/>
  <c r="Y73" i="21"/>
  <c r="U73" i="21"/>
  <c r="Q73" i="21"/>
  <c r="M73" i="21"/>
  <c r="I73" i="21"/>
  <c r="E73" i="21"/>
  <c r="W73" i="21"/>
  <c r="R73" i="21"/>
  <c r="L73" i="21"/>
  <c r="G73" i="21"/>
  <c r="B73" i="21"/>
  <c r="V73" i="21"/>
  <c r="O73" i="21"/>
  <c r="H73" i="21"/>
  <c r="T73" i="21"/>
  <c r="N73" i="21"/>
  <c r="F73" i="21"/>
  <c r="P73" i="21"/>
  <c r="C73" i="21"/>
  <c r="K73" i="21"/>
  <c r="X73" i="21"/>
  <c r="J73" i="21"/>
  <c r="S73" i="21"/>
  <c r="D73" i="21"/>
  <c r="W110" i="25"/>
  <c r="S110" i="25"/>
  <c r="O110" i="25"/>
  <c r="K110" i="25"/>
  <c r="G110" i="25"/>
  <c r="C110" i="25"/>
  <c r="V110" i="25"/>
  <c r="Q110" i="25"/>
  <c r="L110" i="25"/>
  <c r="F110" i="25"/>
  <c r="T110" i="25"/>
  <c r="M110" i="25"/>
  <c r="E110" i="25"/>
  <c r="Y110" i="25"/>
  <c r="P110" i="25"/>
  <c r="H110" i="25"/>
  <c r="U110" i="25"/>
  <c r="I110" i="25"/>
  <c r="R110" i="25"/>
  <c r="D110" i="25"/>
  <c r="X110" i="25"/>
  <c r="N110" i="25"/>
  <c r="J110" i="25"/>
  <c r="B110" i="25"/>
  <c r="V455" i="28"/>
  <c r="R455" i="28"/>
  <c r="N455" i="28"/>
  <c r="J455" i="28"/>
  <c r="F455" i="28"/>
  <c r="B455" i="28"/>
  <c r="Y455" i="28"/>
  <c r="T455" i="28"/>
  <c r="O455" i="28"/>
  <c r="I455" i="28"/>
  <c r="D455" i="28"/>
  <c r="X455" i="28"/>
  <c r="S455" i="28"/>
  <c r="M455" i="28"/>
  <c r="H455" i="28"/>
  <c r="C455" i="28"/>
  <c r="U455" i="28"/>
  <c r="K455" i="28"/>
  <c r="Q455" i="28"/>
  <c r="G455" i="28"/>
  <c r="P455" i="28"/>
  <c r="E455" i="28"/>
  <c r="W455" i="28"/>
  <c r="L455" i="28"/>
  <c r="Y284" i="28"/>
  <c r="U284" i="28"/>
  <c r="Q284" i="28"/>
  <c r="M284" i="28"/>
  <c r="I284" i="28"/>
  <c r="E284" i="28"/>
  <c r="V284" i="28"/>
  <c r="P284" i="28"/>
  <c r="K284" i="28"/>
  <c r="F284" i="28"/>
  <c r="T284" i="28"/>
  <c r="O284" i="28"/>
  <c r="J284" i="28"/>
  <c r="D284" i="28"/>
  <c r="X284" i="28"/>
  <c r="S284" i="28"/>
  <c r="N284" i="28"/>
  <c r="R284" i="28"/>
  <c r="C284" i="28"/>
  <c r="L284" i="28"/>
  <c r="B284" i="28"/>
  <c r="H284" i="28"/>
  <c r="W284" i="28"/>
  <c r="G284" i="28"/>
  <c r="W74" i="25"/>
  <c r="S74" i="25"/>
  <c r="O74" i="25"/>
  <c r="K74" i="25"/>
  <c r="G74" i="25"/>
  <c r="C74" i="25"/>
  <c r="Y74" i="25"/>
  <c r="T74" i="25"/>
  <c r="N74" i="25"/>
  <c r="I74" i="25"/>
  <c r="D74" i="25"/>
  <c r="X74" i="25"/>
  <c r="Q74" i="25"/>
  <c r="J74" i="25"/>
  <c r="B74" i="25"/>
  <c r="U74" i="25"/>
  <c r="L74" i="25"/>
  <c r="R74" i="25"/>
  <c r="F74" i="25"/>
  <c r="P74" i="25"/>
  <c r="E74" i="25"/>
  <c r="H74" i="25"/>
  <c r="V74" i="25"/>
  <c r="M74" i="25"/>
  <c r="Y281" i="21"/>
  <c r="U281" i="21"/>
  <c r="Q281" i="21"/>
  <c r="M281" i="21"/>
  <c r="I281" i="21"/>
  <c r="E281" i="21"/>
  <c r="T281" i="21"/>
  <c r="O281" i="21"/>
  <c r="J281" i="21"/>
  <c r="D281" i="21"/>
  <c r="X281" i="21"/>
  <c r="R281" i="21"/>
  <c r="K281" i="21"/>
  <c r="C281" i="21"/>
  <c r="W281" i="21"/>
  <c r="P281" i="21"/>
  <c r="H281" i="21"/>
  <c r="B281" i="21"/>
  <c r="S281" i="21"/>
  <c r="F281" i="21"/>
  <c r="N281" i="21"/>
  <c r="L281" i="21"/>
  <c r="V281" i="21"/>
  <c r="G281" i="21"/>
  <c r="Y76" i="28"/>
  <c r="U76" i="28"/>
  <c r="Q76" i="28"/>
  <c r="M76" i="28"/>
  <c r="I76" i="28"/>
  <c r="E76" i="28"/>
  <c r="V76" i="28"/>
  <c r="P76" i="28"/>
  <c r="K76" i="28"/>
  <c r="F76" i="28"/>
  <c r="T76" i="28"/>
  <c r="O76" i="28"/>
  <c r="J76" i="28"/>
  <c r="D76" i="28"/>
  <c r="S76" i="28"/>
  <c r="H76" i="28"/>
  <c r="R76" i="28"/>
  <c r="G76" i="28"/>
  <c r="X76" i="28"/>
  <c r="N76" i="28"/>
  <c r="C76" i="28"/>
  <c r="W76" i="28"/>
  <c r="L76" i="28"/>
  <c r="B76" i="28"/>
  <c r="W216" i="28"/>
  <c r="S216" i="28"/>
  <c r="O216" i="28"/>
  <c r="K216" i="28"/>
  <c r="G216" i="28"/>
  <c r="C216" i="28"/>
  <c r="U216" i="28"/>
  <c r="P216" i="28"/>
  <c r="J216" i="28"/>
  <c r="E216" i="28"/>
  <c r="X216" i="28"/>
  <c r="Q216" i="28"/>
  <c r="I216" i="28"/>
  <c r="B216" i="28"/>
  <c r="T216" i="28"/>
  <c r="L216" i="28"/>
  <c r="Y216" i="28"/>
  <c r="M216" i="28"/>
  <c r="V216" i="28"/>
  <c r="F216" i="28"/>
  <c r="D216" i="28"/>
  <c r="R216" i="28"/>
  <c r="H216" i="28"/>
  <c r="N216" i="28"/>
  <c r="W147" i="25"/>
  <c r="S147" i="25"/>
  <c r="O147" i="25"/>
  <c r="K147" i="25"/>
  <c r="G147" i="25"/>
  <c r="C147" i="25"/>
  <c r="V147" i="25"/>
  <c r="Q147" i="25"/>
  <c r="L147" i="25"/>
  <c r="F147" i="25"/>
  <c r="T147" i="25"/>
  <c r="M147" i="25"/>
  <c r="E147" i="25"/>
  <c r="Y147" i="25"/>
  <c r="P147" i="25"/>
  <c r="H147" i="25"/>
  <c r="X147" i="25"/>
  <c r="J147" i="25"/>
  <c r="U147" i="25"/>
  <c r="I147" i="25"/>
  <c r="N147" i="25"/>
  <c r="D147" i="25"/>
  <c r="B147" i="25"/>
  <c r="R147" i="25"/>
  <c r="Y212" i="21"/>
  <c r="U212" i="21"/>
  <c r="Q212" i="21"/>
  <c r="M212" i="21"/>
  <c r="I212" i="21"/>
  <c r="E212" i="21"/>
  <c r="T212" i="21"/>
  <c r="O212" i="21"/>
  <c r="J212" i="21"/>
  <c r="D212" i="21"/>
  <c r="V212" i="21"/>
  <c r="N212" i="21"/>
  <c r="G212" i="21"/>
  <c r="R212" i="21"/>
  <c r="H212" i="21"/>
  <c r="X212" i="21"/>
  <c r="L212" i="21"/>
  <c r="B212" i="21"/>
  <c r="K212" i="21"/>
  <c r="S212" i="21"/>
  <c r="C212" i="21"/>
  <c r="F212" i="21"/>
  <c r="W212" i="21"/>
  <c r="P212" i="21"/>
  <c r="V387" i="28"/>
  <c r="R387" i="28"/>
  <c r="N387" i="28"/>
  <c r="J387" i="28"/>
  <c r="F387" i="28"/>
  <c r="B387" i="28"/>
  <c r="Y387" i="28"/>
  <c r="T387" i="28"/>
  <c r="O387" i="28"/>
  <c r="I387" i="28"/>
  <c r="D387" i="28"/>
  <c r="X387" i="28"/>
  <c r="S387" i="28"/>
  <c r="M387" i="28"/>
  <c r="H387" i="28"/>
  <c r="C387" i="28"/>
  <c r="U387" i="28"/>
  <c r="K387" i="28"/>
  <c r="Q387" i="28"/>
  <c r="G387" i="28"/>
  <c r="P387" i="28"/>
  <c r="E387" i="28"/>
  <c r="W387" i="28"/>
  <c r="L387" i="28"/>
  <c r="Y351" i="21"/>
  <c r="U351" i="21"/>
  <c r="Q351" i="21"/>
  <c r="M351" i="21"/>
  <c r="I351" i="21"/>
  <c r="E351" i="21"/>
  <c r="W351" i="21"/>
  <c r="R351" i="21"/>
  <c r="L351" i="21"/>
  <c r="G351" i="21"/>
  <c r="B351" i="21"/>
  <c r="S351" i="21"/>
  <c r="K351" i="21"/>
  <c r="D351" i="21"/>
  <c r="X351" i="21"/>
  <c r="P351" i="21"/>
  <c r="J351" i="21"/>
  <c r="C351" i="21"/>
  <c r="T351" i="21"/>
  <c r="F351" i="21"/>
  <c r="O351" i="21"/>
  <c r="N351" i="21"/>
  <c r="V351" i="21"/>
  <c r="H351" i="21"/>
  <c r="Y38" i="25"/>
  <c r="U38" i="25"/>
  <c r="Q38" i="25"/>
  <c r="M38" i="25"/>
  <c r="I38" i="25"/>
  <c r="E38" i="25"/>
  <c r="X38" i="25"/>
  <c r="S38" i="25"/>
  <c r="N38" i="25"/>
  <c r="H38" i="25"/>
  <c r="C38" i="25"/>
  <c r="T38" i="25"/>
  <c r="L38" i="25"/>
  <c r="F38" i="25"/>
  <c r="R38" i="25"/>
  <c r="J38" i="25"/>
  <c r="P38" i="25"/>
  <c r="G38" i="25"/>
  <c r="K38" i="25"/>
  <c r="W38" i="25"/>
  <c r="D38" i="25"/>
  <c r="V38" i="25"/>
  <c r="B38" i="25"/>
  <c r="O38" i="25"/>
  <c r="Y108" i="21"/>
  <c r="U108" i="21"/>
  <c r="Q108" i="21"/>
  <c r="M108" i="21"/>
  <c r="I108" i="21"/>
  <c r="E108" i="21"/>
  <c r="W108" i="21"/>
  <c r="R108" i="21"/>
  <c r="L108" i="21"/>
  <c r="G108" i="21"/>
  <c r="B108" i="21"/>
  <c r="T108" i="21"/>
  <c r="N108" i="21"/>
  <c r="F108" i="21"/>
  <c r="S108" i="21"/>
  <c r="K108" i="21"/>
  <c r="D108" i="21"/>
  <c r="V108" i="21"/>
  <c r="H108" i="21"/>
  <c r="P108" i="21"/>
  <c r="C108" i="21"/>
  <c r="O108" i="21"/>
  <c r="X108" i="21"/>
  <c r="J108" i="21"/>
  <c r="Y146" i="28"/>
  <c r="U146" i="28"/>
  <c r="Q146" i="28"/>
  <c r="M146" i="28"/>
  <c r="I146" i="28"/>
  <c r="E146" i="28"/>
  <c r="V146" i="28"/>
  <c r="P146" i="28"/>
  <c r="K146" i="28"/>
  <c r="F146" i="28"/>
  <c r="T146" i="28"/>
  <c r="O146" i="28"/>
  <c r="J146" i="28"/>
  <c r="D146" i="28"/>
  <c r="S146" i="28"/>
  <c r="H146" i="28"/>
  <c r="R146" i="28"/>
  <c r="G146" i="28"/>
  <c r="X146" i="28"/>
  <c r="N146" i="28"/>
  <c r="C146" i="28"/>
  <c r="W146" i="28"/>
  <c r="L146" i="28"/>
  <c r="B146" i="28"/>
  <c r="Y419" i="21"/>
  <c r="U419" i="21"/>
  <c r="Q419" i="21"/>
  <c r="M419" i="21"/>
  <c r="I419" i="21"/>
  <c r="E419" i="21"/>
  <c r="X419" i="21"/>
  <c r="S419" i="21"/>
  <c r="N419" i="21"/>
  <c r="H419" i="21"/>
  <c r="C419" i="21"/>
  <c r="T419" i="21"/>
  <c r="L419" i="21"/>
  <c r="F419" i="21"/>
  <c r="V419" i="21"/>
  <c r="K419" i="21"/>
  <c r="B419" i="21"/>
  <c r="R419" i="21"/>
  <c r="J419" i="21"/>
  <c r="W419" i="21"/>
  <c r="D419" i="21"/>
  <c r="P419" i="21"/>
  <c r="O419" i="21"/>
  <c r="G419" i="21"/>
  <c r="W145" i="19"/>
  <c r="S145" i="19"/>
  <c r="O145" i="19"/>
  <c r="K145" i="19"/>
  <c r="G145" i="19"/>
  <c r="C145" i="19"/>
  <c r="U145" i="19"/>
  <c r="P145" i="19"/>
  <c r="J145" i="19"/>
  <c r="E145" i="19"/>
  <c r="T145" i="19"/>
  <c r="M145" i="19"/>
  <c r="F145" i="19"/>
  <c r="Y145" i="19"/>
  <c r="Q145" i="19"/>
  <c r="H145" i="19"/>
  <c r="N145" i="19"/>
  <c r="B145" i="19"/>
  <c r="L145" i="19"/>
  <c r="I145" i="19"/>
  <c r="X145" i="19"/>
  <c r="D145" i="19"/>
  <c r="R145" i="19"/>
  <c r="V145" i="19"/>
  <c r="V178" i="21"/>
  <c r="R178" i="21"/>
  <c r="N178" i="21"/>
  <c r="J178" i="21"/>
  <c r="F178" i="21"/>
  <c r="B178" i="21"/>
  <c r="U178" i="21"/>
  <c r="P178" i="21"/>
  <c r="K178" i="21"/>
  <c r="E178" i="21"/>
  <c r="Y178" i="21"/>
  <c r="S178" i="21"/>
  <c r="L178" i="21"/>
  <c r="D178" i="21"/>
  <c r="T178" i="21"/>
  <c r="I178" i="21"/>
  <c r="Q178" i="21"/>
  <c r="G178" i="21"/>
  <c r="X178" i="21"/>
  <c r="H178" i="21"/>
  <c r="W178" i="21"/>
  <c r="M178" i="21"/>
  <c r="O178" i="21"/>
  <c r="C178" i="21"/>
  <c r="X75" i="19"/>
  <c r="T75" i="19"/>
  <c r="P75" i="19"/>
  <c r="L75" i="19"/>
  <c r="H75" i="19"/>
  <c r="D75" i="19"/>
  <c r="W75" i="19"/>
  <c r="R75" i="19"/>
  <c r="M75" i="19"/>
  <c r="G75" i="19"/>
  <c r="B75" i="19"/>
  <c r="V75" i="19"/>
  <c r="O75" i="19"/>
  <c r="I75" i="19"/>
  <c r="S75" i="19"/>
  <c r="J75" i="19"/>
  <c r="Y75" i="19"/>
  <c r="K75" i="19"/>
  <c r="Q75" i="19"/>
  <c r="C75" i="19"/>
  <c r="N75" i="19"/>
  <c r="E75" i="19"/>
  <c r="U75" i="19"/>
  <c r="F75" i="19"/>
  <c r="Y247" i="21"/>
  <c r="U247" i="21"/>
  <c r="Q247" i="21"/>
  <c r="M247" i="21"/>
  <c r="I247" i="21"/>
  <c r="E247" i="21"/>
  <c r="T247" i="21"/>
  <c r="O247" i="21"/>
  <c r="J247" i="21"/>
  <c r="D247" i="21"/>
  <c r="S247" i="21"/>
  <c r="L247" i="21"/>
  <c r="F247" i="21"/>
  <c r="X247" i="21"/>
  <c r="R247" i="21"/>
  <c r="K247" i="21"/>
  <c r="C247" i="21"/>
  <c r="N247" i="21"/>
  <c r="W247" i="21"/>
  <c r="H247" i="21"/>
  <c r="V247" i="21"/>
  <c r="G247" i="21"/>
  <c r="B247" i="21"/>
  <c r="P247" i="21"/>
  <c r="W250" i="28"/>
  <c r="S250" i="28"/>
  <c r="O250" i="28"/>
  <c r="K250" i="28"/>
  <c r="G250" i="28"/>
  <c r="C250" i="28"/>
  <c r="X250" i="28"/>
  <c r="R250" i="28"/>
  <c r="M250" i="28"/>
  <c r="H250" i="28"/>
  <c r="B250" i="28"/>
  <c r="U250" i="28"/>
  <c r="N250" i="28"/>
  <c r="F250" i="28"/>
  <c r="V250" i="28"/>
  <c r="L250" i="28"/>
  <c r="D250" i="28"/>
  <c r="P250" i="28"/>
  <c r="Y250" i="28"/>
  <c r="I250" i="28"/>
  <c r="J250" i="28"/>
  <c r="E250" i="28"/>
  <c r="T250" i="28"/>
  <c r="Q250" i="28"/>
  <c r="V353" i="28"/>
  <c r="R353" i="28"/>
  <c r="N353" i="28"/>
  <c r="J353" i="28"/>
  <c r="F353" i="28"/>
  <c r="B353" i="28"/>
  <c r="Y353" i="28"/>
  <c r="T353" i="28"/>
  <c r="O353" i="28"/>
  <c r="I353" i="28"/>
  <c r="D353" i="28"/>
  <c r="X353" i="28"/>
  <c r="Q353" i="28"/>
  <c r="K353" i="28"/>
  <c r="C353" i="28"/>
  <c r="W353" i="28"/>
  <c r="P353" i="28"/>
  <c r="H353" i="28"/>
  <c r="U353" i="28"/>
  <c r="M353" i="28"/>
  <c r="G353" i="28"/>
  <c r="E353" i="28"/>
  <c r="S353" i="28"/>
  <c r="L353" i="28"/>
  <c r="Y111" i="28"/>
  <c r="U111" i="28"/>
  <c r="Q111" i="28"/>
  <c r="M111" i="28"/>
  <c r="I111" i="28"/>
  <c r="E111" i="28"/>
  <c r="V111" i="28"/>
  <c r="P111" i="28"/>
  <c r="K111" i="28"/>
  <c r="F111" i="28"/>
  <c r="T111" i="28"/>
  <c r="O111" i="28"/>
  <c r="J111" i="28"/>
  <c r="D111" i="28"/>
  <c r="X111" i="28"/>
  <c r="N111" i="28"/>
  <c r="C111" i="28"/>
  <c r="W111" i="28"/>
  <c r="L111" i="28"/>
  <c r="B111" i="28"/>
  <c r="S111" i="28"/>
  <c r="H111" i="28"/>
  <c r="R111" i="28"/>
  <c r="G111" i="28"/>
  <c r="Y385" i="21"/>
  <c r="U385" i="21"/>
  <c r="Q385" i="21"/>
  <c r="M385" i="21"/>
  <c r="I385" i="21"/>
  <c r="E385" i="21"/>
  <c r="W385" i="21"/>
  <c r="R385" i="21"/>
  <c r="L385" i="21"/>
  <c r="G385" i="21"/>
  <c r="B385" i="21"/>
  <c r="X385" i="21"/>
  <c r="P385" i="21"/>
  <c r="J385" i="21"/>
  <c r="C385" i="21"/>
  <c r="V385" i="21"/>
  <c r="O385" i="21"/>
  <c r="H385" i="21"/>
  <c r="K385" i="21"/>
  <c r="T385" i="21"/>
  <c r="F385" i="21"/>
  <c r="S385" i="21"/>
  <c r="D385" i="21"/>
  <c r="N385" i="21"/>
  <c r="A420" i="21"/>
  <c r="A386" i="21"/>
  <c r="A317" i="21"/>
  <c r="A352" i="21"/>
  <c r="A319" i="28"/>
  <c r="A147" i="28"/>
  <c r="A388" i="28"/>
  <c r="A77" i="28"/>
  <c r="A182" i="28"/>
  <c r="A422" i="28"/>
  <c r="A112" i="28"/>
  <c r="A456" i="28"/>
  <c r="A251" i="28"/>
  <c r="A354" i="28"/>
  <c r="A285" i="28"/>
  <c r="A217" i="28"/>
  <c r="A282" i="21"/>
  <c r="A248" i="21"/>
  <c r="A213" i="21"/>
  <c r="A112" i="19"/>
  <c r="A76" i="19"/>
  <c r="A74" i="21"/>
  <c r="A109" i="21"/>
  <c r="A40" i="19"/>
  <c r="A144" i="21"/>
  <c r="A39" i="25"/>
  <c r="A111" i="25"/>
  <c r="A146" i="19"/>
  <c r="A41" i="21"/>
  <c r="A148" i="25"/>
  <c r="A179" i="21"/>
  <c r="A75" i="25"/>
  <c r="W148" i="25" l="1"/>
  <c r="S148" i="25"/>
  <c r="O148" i="25"/>
  <c r="K148" i="25"/>
  <c r="G148" i="25"/>
  <c r="C148" i="25"/>
  <c r="Y148" i="25"/>
  <c r="T148" i="25"/>
  <c r="N148" i="25"/>
  <c r="I148" i="25"/>
  <c r="D148" i="25"/>
  <c r="X148" i="25"/>
  <c r="Q148" i="25"/>
  <c r="J148" i="25"/>
  <c r="B148" i="25"/>
  <c r="U148" i="25"/>
  <c r="L148" i="25"/>
  <c r="M148" i="25"/>
  <c r="V148" i="25"/>
  <c r="H148" i="25"/>
  <c r="P148" i="25"/>
  <c r="F148" i="25"/>
  <c r="E148" i="25"/>
  <c r="R148" i="25"/>
  <c r="Y248" i="21"/>
  <c r="U248" i="21"/>
  <c r="Q248" i="21"/>
  <c r="M248" i="21"/>
  <c r="I248" i="21"/>
  <c r="E248" i="21"/>
  <c r="W248" i="21"/>
  <c r="R248" i="21"/>
  <c r="L248" i="21"/>
  <c r="G248" i="21"/>
  <c r="B248" i="21"/>
  <c r="X248" i="21"/>
  <c r="P248" i="21"/>
  <c r="J248" i="21"/>
  <c r="C248" i="21"/>
  <c r="V248" i="21"/>
  <c r="O248" i="21"/>
  <c r="H248" i="21"/>
  <c r="S248" i="21"/>
  <c r="D248" i="21"/>
  <c r="N248" i="21"/>
  <c r="K248" i="21"/>
  <c r="T248" i="21"/>
  <c r="F248" i="21"/>
  <c r="Y144" i="21"/>
  <c r="U144" i="21"/>
  <c r="Q144" i="21"/>
  <c r="M144" i="21"/>
  <c r="I144" i="21"/>
  <c r="E144" i="21"/>
  <c r="T144" i="21"/>
  <c r="O144" i="21"/>
  <c r="J144" i="21"/>
  <c r="D144" i="21"/>
  <c r="W144" i="21"/>
  <c r="P144" i="21"/>
  <c r="H144" i="21"/>
  <c r="B144" i="21"/>
  <c r="V144" i="21"/>
  <c r="N144" i="21"/>
  <c r="G144" i="21"/>
  <c r="R144" i="21"/>
  <c r="C144" i="21"/>
  <c r="L144" i="21"/>
  <c r="X144" i="21"/>
  <c r="K144" i="21"/>
  <c r="S144" i="21"/>
  <c r="F144" i="21"/>
  <c r="X76" i="19"/>
  <c r="T76" i="19"/>
  <c r="P76" i="19"/>
  <c r="L76" i="19"/>
  <c r="H76" i="19"/>
  <c r="D76" i="19"/>
  <c r="U76" i="19"/>
  <c r="O76" i="19"/>
  <c r="J76" i="19"/>
  <c r="E76" i="19"/>
  <c r="S76" i="19"/>
  <c r="M76" i="19"/>
  <c r="F76" i="19"/>
  <c r="W76" i="19"/>
  <c r="N76" i="19"/>
  <c r="C76" i="19"/>
  <c r="Y76" i="19"/>
  <c r="K76" i="19"/>
  <c r="I76" i="19"/>
  <c r="V76" i="19"/>
  <c r="G76" i="19"/>
  <c r="Q76" i="19"/>
  <c r="B76" i="19"/>
  <c r="R76" i="19"/>
  <c r="W251" i="28"/>
  <c r="S251" i="28"/>
  <c r="O251" i="28"/>
  <c r="K251" i="28"/>
  <c r="G251" i="28"/>
  <c r="C251" i="28"/>
  <c r="U251" i="28"/>
  <c r="P251" i="28"/>
  <c r="J251" i="28"/>
  <c r="E251" i="28"/>
  <c r="Y251" i="28"/>
  <c r="R251" i="28"/>
  <c r="L251" i="28"/>
  <c r="D251" i="28"/>
  <c r="Q251" i="28"/>
  <c r="H251" i="28"/>
  <c r="N251" i="28"/>
  <c r="B251" i="28"/>
  <c r="T251" i="28"/>
  <c r="I251" i="28"/>
  <c r="X251" i="28"/>
  <c r="F251" i="28"/>
  <c r="M251" i="28"/>
  <c r="V251" i="28"/>
  <c r="Y319" i="28"/>
  <c r="U319" i="28"/>
  <c r="Q319" i="28"/>
  <c r="M319" i="28"/>
  <c r="I319" i="28"/>
  <c r="E319" i="28"/>
  <c r="X319" i="28"/>
  <c r="S319" i="28"/>
  <c r="N319" i="28"/>
  <c r="H319" i="28"/>
  <c r="C319" i="28"/>
  <c r="W319" i="28"/>
  <c r="R319" i="28"/>
  <c r="L319" i="28"/>
  <c r="G319" i="28"/>
  <c r="B319" i="28"/>
  <c r="V319" i="28"/>
  <c r="P319" i="28"/>
  <c r="K319" i="28"/>
  <c r="F319" i="28"/>
  <c r="T319" i="28"/>
  <c r="O319" i="28"/>
  <c r="J319" i="28"/>
  <c r="D319" i="28"/>
  <c r="W75" i="25"/>
  <c r="S75" i="25"/>
  <c r="O75" i="25"/>
  <c r="K75" i="25"/>
  <c r="G75" i="25"/>
  <c r="C75" i="25"/>
  <c r="V75" i="25"/>
  <c r="Q75" i="25"/>
  <c r="L75" i="25"/>
  <c r="F75" i="25"/>
  <c r="U75" i="25"/>
  <c r="N75" i="25"/>
  <c r="H75" i="25"/>
  <c r="Y75" i="25"/>
  <c r="P75" i="25"/>
  <c r="E75" i="25"/>
  <c r="T75" i="25"/>
  <c r="I75" i="25"/>
  <c r="R75" i="25"/>
  <c r="D75" i="25"/>
  <c r="J75" i="25"/>
  <c r="B75" i="25"/>
  <c r="X75" i="25"/>
  <c r="M75" i="25"/>
  <c r="W146" i="19"/>
  <c r="S146" i="19"/>
  <c r="O146" i="19"/>
  <c r="K146" i="19"/>
  <c r="G146" i="19"/>
  <c r="C146" i="19"/>
  <c r="X146" i="19"/>
  <c r="R146" i="19"/>
  <c r="M146" i="19"/>
  <c r="H146" i="19"/>
  <c r="B146" i="19"/>
  <c r="Y146" i="19"/>
  <c r="Q146" i="19"/>
  <c r="J146" i="19"/>
  <c r="D146" i="19"/>
  <c r="U146" i="19"/>
  <c r="L146" i="19"/>
  <c r="P146" i="19"/>
  <c r="E146" i="19"/>
  <c r="V146" i="19"/>
  <c r="F146" i="19"/>
  <c r="I146" i="19"/>
  <c r="T146" i="19"/>
  <c r="N146" i="19"/>
  <c r="W40" i="19"/>
  <c r="S40" i="19"/>
  <c r="O40" i="19"/>
  <c r="K40" i="19"/>
  <c r="G40" i="19"/>
  <c r="C40" i="19"/>
  <c r="V40" i="19"/>
  <c r="Q40" i="19"/>
  <c r="L40" i="19"/>
  <c r="F40" i="19"/>
  <c r="T40" i="19"/>
  <c r="M40" i="19"/>
  <c r="E40" i="19"/>
  <c r="Y40" i="19"/>
  <c r="P40" i="19"/>
  <c r="H40" i="19"/>
  <c r="N40" i="19"/>
  <c r="B40" i="19"/>
  <c r="X40" i="19"/>
  <c r="J40" i="19"/>
  <c r="D40" i="19"/>
  <c r="U40" i="19"/>
  <c r="R40" i="19"/>
  <c r="I40" i="19"/>
  <c r="W112" i="19"/>
  <c r="S112" i="19"/>
  <c r="O112" i="19"/>
  <c r="K112" i="19"/>
  <c r="G112" i="19"/>
  <c r="C112" i="19"/>
  <c r="U112" i="19"/>
  <c r="P112" i="19"/>
  <c r="J112" i="19"/>
  <c r="E112" i="19"/>
  <c r="X112" i="19"/>
  <c r="Q112" i="19"/>
  <c r="I112" i="19"/>
  <c r="B112" i="19"/>
  <c r="Y112" i="19"/>
  <c r="N112" i="19"/>
  <c r="F112" i="19"/>
  <c r="R112" i="19"/>
  <c r="D112" i="19"/>
  <c r="L112" i="19"/>
  <c r="H112" i="19"/>
  <c r="V112" i="19"/>
  <c r="M112" i="19"/>
  <c r="T112" i="19"/>
  <c r="W217" i="28"/>
  <c r="S217" i="28"/>
  <c r="O217" i="28"/>
  <c r="K217" i="28"/>
  <c r="G217" i="28"/>
  <c r="C217" i="28"/>
  <c r="X217" i="28"/>
  <c r="R217" i="28"/>
  <c r="M217" i="28"/>
  <c r="H217" i="28"/>
  <c r="B217" i="28"/>
  <c r="U217" i="28"/>
  <c r="N217" i="28"/>
  <c r="F217" i="28"/>
  <c r="Y217" i="28"/>
  <c r="P217" i="28"/>
  <c r="E217" i="28"/>
  <c r="L217" i="28"/>
  <c r="Q217" i="28"/>
  <c r="V217" i="28"/>
  <c r="D217" i="28"/>
  <c r="I217" i="28"/>
  <c r="J217" i="28"/>
  <c r="T217" i="28"/>
  <c r="V456" i="28"/>
  <c r="R456" i="28"/>
  <c r="N456" i="28"/>
  <c r="J456" i="28"/>
  <c r="F456" i="28"/>
  <c r="B456" i="28"/>
  <c r="W456" i="28"/>
  <c r="Q456" i="28"/>
  <c r="L456" i="28"/>
  <c r="G456" i="28"/>
  <c r="U456" i="28"/>
  <c r="P456" i="28"/>
  <c r="K456" i="28"/>
  <c r="E456" i="28"/>
  <c r="S456" i="28"/>
  <c r="H456" i="28"/>
  <c r="Y456" i="28"/>
  <c r="O456" i="28"/>
  <c r="D456" i="28"/>
  <c r="X456" i="28"/>
  <c r="M456" i="28"/>
  <c r="C456" i="28"/>
  <c r="T456" i="28"/>
  <c r="I456" i="28"/>
  <c r="Y77" i="28"/>
  <c r="U77" i="28"/>
  <c r="Q77" i="28"/>
  <c r="M77" i="28"/>
  <c r="I77" i="28"/>
  <c r="E77" i="28"/>
  <c r="X77" i="28"/>
  <c r="S77" i="28"/>
  <c r="N77" i="28"/>
  <c r="H77" i="28"/>
  <c r="C77" i="28"/>
  <c r="W77" i="28"/>
  <c r="R77" i="28"/>
  <c r="L77" i="28"/>
  <c r="G77" i="28"/>
  <c r="B77" i="28"/>
  <c r="P77" i="28"/>
  <c r="F77" i="28"/>
  <c r="O77" i="28"/>
  <c r="D77" i="28"/>
  <c r="V77" i="28"/>
  <c r="K77" i="28"/>
  <c r="T77" i="28"/>
  <c r="J77" i="28"/>
  <c r="Y352" i="21"/>
  <c r="U352" i="21"/>
  <c r="Q352" i="21"/>
  <c r="M352" i="21"/>
  <c r="I352" i="21"/>
  <c r="E352" i="21"/>
  <c r="T352" i="21"/>
  <c r="O352" i="21"/>
  <c r="J352" i="21"/>
  <c r="D352" i="21"/>
  <c r="W352" i="21"/>
  <c r="P352" i="21"/>
  <c r="H352" i="21"/>
  <c r="B352" i="21"/>
  <c r="V352" i="21"/>
  <c r="N352" i="21"/>
  <c r="G352" i="21"/>
  <c r="X352" i="21"/>
  <c r="K352" i="21"/>
  <c r="S352" i="21"/>
  <c r="F352" i="21"/>
  <c r="R352" i="21"/>
  <c r="C352" i="21"/>
  <c r="L352" i="21"/>
  <c r="V179" i="21"/>
  <c r="R179" i="21"/>
  <c r="N179" i="21"/>
  <c r="J179" i="21"/>
  <c r="F179" i="21"/>
  <c r="B179" i="21"/>
  <c r="X179" i="21"/>
  <c r="S179" i="21"/>
  <c r="M179" i="21"/>
  <c r="H179" i="21"/>
  <c r="C179" i="21"/>
  <c r="W179" i="21"/>
  <c r="P179" i="21"/>
  <c r="I179" i="21"/>
  <c r="Y179" i="21"/>
  <c r="O179" i="21"/>
  <c r="E179" i="21"/>
  <c r="T179" i="21"/>
  <c r="G179" i="21"/>
  <c r="Q179" i="21"/>
  <c r="U179" i="21"/>
  <c r="L179" i="21"/>
  <c r="K179" i="21"/>
  <c r="D179" i="21"/>
  <c r="W111" i="25"/>
  <c r="S111" i="25"/>
  <c r="O111" i="25"/>
  <c r="K111" i="25"/>
  <c r="G111" i="25"/>
  <c r="C111" i="25"/>
  <c r="Y111" i="25"/>
  <c r="T111" i="25"/>
  <c r="N111" i="25"/>
  <c r="I111" i="25"/>
  <c r="D111" i="25"/>
  <c r="X111" i="25"/>
  <c r="Q111" i="25"/>
  <c r="J111" i="25"/>
  <c r="B111" i="25"/>
  <c r="U111" i="25"/>
  <c r="L111" i="25"/>
  <c r="V111" i="25"/>
  <c r="H111" i="25"/>
  <c r="R111" i="25"/>
  <c r="F111" i="25"/>
  <c r="P111" i="25"/>
  <c r="M111" i="25"/>
  <c r="E111" i="25"/>
  <c r="Y109" i="21"/>
  <c r="U109" i="21"/>
  <c r="Q109" i="21"/>
  <c r="M109" i="21"/>
  <c r="I109" i="21"/>
  <c r="E109" i="21"/>
  <c r="T109" i="21"/>
  <c r="O109" i="21"/>
  <c r="J109" i="21"/>
  <c r="D109" i="21"/>
  <c r="X109" i="21"/>
  <c r="R109" i="21"/>
  <c r="K109" i="21"/>
  <c r="C109" i="21"/>
  <c r="W109" i="21"/>
  <c r="P109" i="21"/>
  <c r="H109" i="21"/>
  <c r="B109" i="21"/>
  <c r="L109" i="21"/>
  <c r="V109" i="21"/>
  <c r="G109" i="21"/>
  <c r="S109" i="21"/>
  <c r="F109" i="21"/>
  <c r="N109" i="21"/>
  <c r="Y213" i="21"/>
  <c r="U213" i="21"/>
  <c r="Q213" i="21"/>
  <c r="M213" i="21"/>
  <c r="I213" i="21"/>
  <c r="E213" i="21"/>
  <c r="W213" i="21"/>
  <c r="R213" i="21"/>
  <c r="L213" i="21"/>
  <c r="G213" i="21"/>
  <c r="B213" i="21"/>
  <c r="S213" i="21"/>
  <c r="K213" i="21"/>
  <c r="D213" i="21"/>
  <c r="V213" i="21"/>
  <c r="N213" i="21"/>
  <c r="C213" i="21"/>
  <c r="O213" i="21"/>
  <c r="T213" i="21"/>
  <c r="F213" i="21"/>
  <c r="P213" i="21"/>
  <c r="H213" i="21"/>
  <c r="X213" i="21"/>
  <c r="J213" i="21"/>
  <c r="Y285" i="28"/>
  <c r="U285" i="28"/>
  <c r="Q285" i="28"/>
  <c r="M285" i="28"/>
  <c r="I285" i="28"/>
  <c r="E285" i="28"/>
  <c r="X285" i="28"/>
  <c r="S285" i="28"/>
  <c r="N285" i="28"/>
  <c r="H285" i="28"/>
  <c r="C285" i="28"/>
  <c r="W285" i="28"/>
  <c r="R285" i="28"/>
  <c r="L285" i="28"/>
  <c r="G285" i="28"/>
  <c r="B285" i="28"/>
  <c r="V285" i="28"/>
  <c r="P285" i="28"/>
  <c r="K285" i="28"/>
  <c r="F285" i="28"/>
  <c r="O285" i="28"/>
  <c r="J285" i="28"/>
  <c r="D285" i="28"/>
  <c r="T285" i="28"/>
  <c r="Y112" i="28"/>
  <c r="U112" i="28"/>
  <c r="Q112" i="28"/>
  <c r="M112" i="28"/>
  <c r="I112" i="28"/>
  <c r="E112" i="28"/>
  <c r="X112" i="28"/>
  <c r="S112" i="28"/>
  <c r="N112" i="28"/>
  <c r="H112" i="28"/>
  <c r="C112" i="28"/>
  <c r="W112" i="28"/>
  <c r="R112" i="28"/>
  <c r="L112" i="28"/>
  <c r="G112" i="28"/>
  <c r="B112" i="28"/>
  <c r="V112" i="28"/>
  <c r="K112" i="28"/>
  <c r="T112" i="28"/>
  <c r="J112" i="28"/>
  <c r="P112" i="28"/>
  <c r="F112" i="28"/>
  <c r="O112" i="28"/>
  <c r="D112" i="28"/>
  <c r="V388" i="28"/>
  <c r="R388" i="28"/>
  <c r="N388" i="28"/>
  <c r="J388" i="28"/>
  <c r="F388" i="28"/>
  <c r="B388" i="28"/>
  <c r="W388" i="28"/>
  <c r="Q388" i="28"/>
  <c r="L388" i="28"/>
  <c r="G388" i="28"/>
  <c r="U388" i="28"/>
  <c r="P388" i="28"/>
  <c r="K388" i="28"/>
  <c r="E388" i="28"/>
  <c r="S388" i="28"/>
  <c r="H388" i="28"/>
  <c r="Y388" i="28"/>
  <c r="O388" i="28"/>
  <c r="D388" i="28"/>
  <c r="X388" i="28"/>
  <c r="M388" i="28"/>
  <c r="C388" i="28"/>
  <c r="I388" i="28"/>
  <c r="T388" i="28"/>
  <c r="Y317" i="21"/>
  <c r="U317" i="21"/>
  <c r="Q317" i="21"/>
  <c r="M317" i="21"/>
  <c r="I317" i="21"/>
  <c r="E317" i="21"/>
  <c r="W317" i="21"/>
  <c r="R317" i="21"/>
  <c r="L317" i="21"/>
  <c r="G317" i="21"/>
  <c r="B317" i="21"/>
  <c r="T317" i="21"/>
  <c r="N317" i="21"/>
  <c r="F317" i="21"/>
  <c r="S317" i="21"/>
  <c r="K317" i="21"/>
  <c r="D317" i="21"/>
  <c r="O317" i="21"/>
  <c r="X317" i="21"/>
  <c r="J317" i="21"/>
  <c r="V317" i="21"/>
  <c r="H317" i="21"/>
  <c r="P317" i="21"/>
  <c r="C317" i="21"/>
  <c r="Y39" i="25"/>
  <c r="U39" i="25"/>
  <c r="Q39" i="25"/>
  <c r="M39" i="25"/>
  <c r="I39" i="25"/>
  <c r="E39" i="25"/>
  <c r="V39" i="25"/>
  <c r="P39" i="25"/>
  <c r="K39" i="25"/>
  <c r="F39" i="25"/>
  <c r="X39" i="25"/>
  <c r="R39" i="25"/>
  <c r="J39" i="25"/>
  <c r="C39" i="25"/>
  <c r="W39" i="25"/>
  <c r="N39" i="25"/>
  <c r="D39" i="25"/>
  <c r="T39" i="25"/>
  <c r="L39" i="25"/>
  <c r="B39" i="25"/>
  <c r="G39" i="25"/>
  <c r="S39" i="25"/>
  <c r="O39" i="25"/>
  <c r="H39" i="25"/>
  <c r="Y74" i="21"/>
  <c r="U74" i="21"/>
  <c r="Q74" i="21"/>
  <c r="M74" i="21"/>
  <c r="I74" i="21"/>
  <c r="E74" i="21"/>
  <c r="T74" i="21"/>
  <c r="O74" i="21"/>
  <c r="J74" i="21"/>
  <c r="D74" i="21"/>
  <c r="S74" i="21"/>
  <c r="L74" i="21"/>
  <c r="F74" i="21"/>
  <c r="X74" i="21"/>
  <c r="R74" i="21"/>
  <c r="K74" i="21"/>
  <c r="C74" i="21"/>
  <c r="V74" i="21"/>
  <c r="G74" i="21"/>
  <c r="P74" i="21"/>
  <c r="B74" i="21"/>
  <c r="N74" i="21"/>
  <c r="H74" i="21"/>
  <c r="W74" i="21"/>
  <c r="V354" i="28"/>
  <c r="R354" i="28"/>
  <c r="N354" i="28"/>
  <c r="J354" i="28"/>
  <c r="F354" i="28"/>
  <c r="B354" i="28"/>
  <c r="W354" i="28"/>
  <c r="Q354" i="28"/>
  <c r="L354" i="28"/>
  <c r="G354" i="28"/>
  <c r="U354" i="28"/>
  <c r="O354" i="28"/>
  <c r="H354" i="28"/>
  <c r="T354" i="28"/>
  <c r="M354" i="28"/>
  <c r="E354" i="28"/>
  <c r="Y354" i="28"/>
  <c r="S354" i="28"/>
  <c r="K354" i="28"/>
  <c r="D354" i="28"/>
  <c r="I354" i="28"/>
  <c r="C354" i="28"/>
  <c r="X354" i="28"/>
  <c r="P354" i="28"/>
  <c r="V422" i="28"/>
  <c r="R422" i="28"/>
  <c r="N422" i="28"/>
  <c r="J422" i="28"/>
  <c r="F422" i="28"/>
  <c r="B422" i="28"/>
  <c r="W422" i="28"/>
  <c r="Q422" i="28"/>
  <c r="L422" i="28"/>
  <c r="G422" i="28"/>
  <c r="U422" i="28"/>
  <c r="P422" i="28"/>
  <c r="K422" i="28"/>
  <c r="E422" i="28"/>
  <c r="X422" i="28"/>
  <c r="M422" i="28"/>
  <c r="C422" i="28"/>
  <c r="T422" i="28"/>
  <c r="I422" i="28"/>
  <c r="S422" i="28"/>
  <c r="H422" i="28"/>
  <c r="O422" i="28"/>
  <c r="D422" i="28"/>
  <c r="Y422" i="28"/>
  <c r="Y147" i="28"/>
  <c r="U147" i="28"/>
  <c r="Q147" i="28"/>
  <c r="M147" i="28"/>
  <c r="I147" i="28"/>
  <c r="E147" i="28"/>
  <c r="X147" i="28"/>
  <c r="S147" i="28"/>
  <c r="N147" i="28"/>
  <c r="H147" i="28"/>
  <c r="C147" i="28"/>
  <c r="W147" i="28"/>
  <c r="R147" i="28"/>
  <c r="L147" i="28"/>
  <c r="G147" i="28"/>
  <c r="B147" i="28"/>
  <c r="P147" i="28"/>
  <c r="F147" i="28"/>
  <c r="O147" i="28"/>
  <c r="D147" i="28"/>
  <c r="V147" i="28"/>
  <c r="K147" i="28"/>
  <c r="T147" i="28"/>
  <c r="J147" i="28"/>
  <c r="Y386" i="21"/>
  <c r="U386" i="21"/>
  <c r="Q386" i="21"/>
  <c r="M386" i="21"/>
  <c r="I386" i="21"/>
  <c r="E386" i="21"/>
  <c r="T386" i="21"/>
  <c r="O386" i="21"/>
  <c r="J386" i="21"/>
  <c r="D386" i="21"/>
  <c r="V386" i="21"/>
  <c r="N386" i="21"/>
  <c r="G386" i="21"/>
  <c r="S386" i="21"/>
  <c r="L386" i="21"/>
  <c r="F386" i="21"/>
  <c r="P386" i="21"/>
  <c r="B386" i="21"/>
  <c r="X386" i="21"/>
  <c r="K386" i="21"/>
  <c r="W386" i="21"/>
  <c r="H386" i="21"/>
  <c r="R386" i="21"/>
  <c r="C386" i="21"/>
  <c r="Y41" i="21"/>
  <c r="U41" i="21"/>
  <c r="Q41" i="21"/>
  <c r="M41" i="21"/>
  <c r="I41" i="21"/>
  <c r="E41" i="21"/>
  <c r="T41" i="21"/>
  <c r="O41" i="21"/>
  <c r="J41" i="21"/>
  <c r="D41" i="21"/>
  <c r="W41" i="21"/>
  <c r="P41" i="21"/>
  <c r="H41" i="21"/>
  <c r="B41" i="21"/>
  <c r="V41" i="21"/>
  <c r="N41" i="21"/>
  <c r="G41" i="21"/>
  <c r="X41" i="21"/>
  <c r="K41" i="21"/>
  <c r="S41" i="21"/>
  <c r="F41" i="21"/>
  <c r="R41" i="21"/>
  <c r="C41" i="21"/>
  <c r="L41" i="21"/>
  <c r="Y282" i="21"/>
  <c r="U282" i="21"/>
  <c r="Q282" i="21"/>
  <c r="M282" i="21"/>
  <c r="I282" i="21"/>
  <c r="E282" i="21"/>
  <c r="W282" i="21"/>
  <c r="R282" i="21"/>
  <c r="L282" i="21"/>
  <c r="G282" i="21"/>
  <c r="B282" i="21"/>
  <c r="V282" i="21"/>
  <c r="O282" i="21"/>
  <c r="H282" i="21"/>
  <c r="T282" i="21"/>
  <c r="N282" i="21"/>
  <c r="F282" i="21"/>
  <c r="X282" i="21"/>
  <c r="J282" i="21"/>
  <c r="S282" i="21"/>
  <c r="D282" i="21"/>
  <c r="P282" i="21"/>
  <c r="C282" i="21"/>
  <c r="K282" i="21"/>
  <c r="Y182" i="28"/>
  <c r="U182" i="28"/>
  <c r="Q182" i="28"/>
  <c r="M182" i="28"/>
  <c r="I182" i="28"/>
  <c r="E182" i="28"/>
  <c r="X182" i="28"/>
  <c r="S182" i="28"/>
  <c r="N182" i="28"/>
  <c r="H182" i="28"/>
  <c r="C182" i="28"/>
  <c r="W182" i="28"/>
  <c r="R182" i="28"/>
  <c r="L182" i="28"/>
  <c r="G182" i="28"/>
  <c r="B182" i="28"/>
  <c r="V182" i="28"/>
  <c r="K182" i="28"/>
  <c r="T182" i="28"/>
  <c r="J182" i="28"/>
  <c r="P182" i="28"/>
  <c r="F182" i="28"/>
  <c r="O182" i="28"/>
  <c r="D182" i="28"/>
  <c r="Y420" i="21"/>
  <c r="U420" i="21"/>
  <c r="Q420" i="21"/>
  <c r="M420" i="21"/>
  <c r="I420" i="21"/>
  <c r="E420" i="21"/>
  <c r="V420" i="21"/>
  <c r="P420" i="21"/>
  <c r="K420" i="21"/>
  <c r="F420" i="21"/>
  <c r="X420" i="21"/>
  <c r="R420" i="21"/>
  <c r="J420" i="21"/>
  <c r="C420" i="21"/>
  <c r="O420" i="21"/>
  <c r="G420" i="21"/>
  <c r="W420" i="21"/>
  <c r="N420" i="21"/>
  <c r="D420" i="21"/>
  <c r="S420" i="21"/>
  <c r="L420" i="21"/>
  <c r="H420" i="21"/>
  <c r="T420" i="21"/>
  <c r="B420" i="21"/>
  <c r="A353" i="21"/>
  <c r="A318" i="21"/>
  <c r="A387" i="21"/>
  <c r="A421" i="21"/>
  <c r="A286" i="28"/>
  <c r="A457" i="28"/>
  <c r="A252" i="28"/>
  <c r="A183" i="28"/>
  <c r="A320" i="28"/>
  <c r="A218" i="28"/>
  <c r="A423" i="28"/>
  <c r="A389" i="28"/>
  <c r="A148" i="28"/>
  <c r="A355" i="28"/>
  <c r="A113" i="28"/>
  <c r="A249" i="21"/>
  <c r="A283" i="21"/>
  <c r="A214" i="21"/>
  <c r="A113" i="19"/>
  <c r="A77" i="19"/>
  <c r="A147" i="19"/>
  <c r="A110" i="21"/>
  <c r="A149" i="25"/>
  <c r="A145" i="21"/>
  <c r="A112" i="25"/>
  <c r="A76" i="25"/>
  <c r="A180" i="21"/>
  <c r="A40" i="25"/>
  <c r="A41" i="19"/>
  <c r="A75" i="21"/>
  <c r="V180" i="21" l="1"/>
  <c r="R180" i="21"/>
  <c r="N180" i="21"/>
  <c r="J180" i="21"/>
  <c r="F180" i="21"/>
  <c r="B180" i="21"/>
  <c r="U180" i="21"/>
  <c r="P180" i="21"/>
  <c r="K180" i="21"/>
  <c r="E180" i="21"/>
  <c r="T180" i="21"/>
  <c r="M180" i="21"/>
  <c r="G180" i="21"/>
  <c r="S180" i="21"/>
  <c r="I180" i="21"/>
  <c r="W180" i="21"/>
  <c r="H180" i="21"/>
  <c r="Y180" i="21"/>
  <c r="L180" i="21"/>
  <c r="Q180" i="21"/>
  <c r="X180" i="21"/>
  <c r="O180" i="21"/>
  <c r="D180" i="21"/>
  <c r="C180" i="21"/>
  <c r="X77" i="19"/>
  <c r="T77" i="19"/>
  <c r="P77" i="19"/>
  <c r="L77" i="19"/>
  <c r="H77" i="19"/>
  <c r="D77" i="19"/>
  <c r="W77" i="19"/>
  <c r="R77" i="19"/>
  <c r="M77" i="19"/>
  <c r="G77" i="19"/>
  <c r="B77" i="19"/>
  <c r="Y77" i="19"/>
  <c r="Q77" i="19"/>
  <c r="J77" i="19"/>
  <c r="C77" i="19"/>
  <c r="S77" i="19"/>
  <c r="I77" i="19"/>
  <c r="N77" i="19"/>
  <c r="U77" i="19"/>
  <c r="E77" i="19"/>
  <c r="O77" i="19"/>
  <c r="V77" i="19"/>
  <c r="K77" i="19"/>
  <c r="F77" i="19"/>
  <c r="V389" i="28"/>
  <c r="R389" i="28"/>
  <c r="N389" i="28"/>
  <c r="J389" i="28"/>
  <c r="F389" i="28"/>
  <c r="B389" i="28"/>
  <c r="Y389" i="28"/>
  <c r="T389" i="28"/>
  <c r="O389" i="28"/>
  <c r="I389" i="28"/>
  <c r="D389" i="28"/>
  <c r="X389" i="28"/>
  <c r="S389" i="28"/>
  <c r="M389" i="28"/>
  <c r="H389" i="28"/>
  <c r="C389" i="28"/>
  <c r="P389" i="28"/>
  <c r="E389" i="28"/>
  <c r="W389" i="28"/>
  <c r="L389" i="28"/>
  <c r="U389" i="28"/>
  <c r="K389" i="28"/>
  <c r="Q389" i="28"/>
  <c r="G389" i="28"/>
  <c r="Y183" i="28"/>
  <c r="U183" i="28"/>
  <c r="Q183" i="28"/>
  <c r="M183" i="28"/>
  <c r="I183" i="28"/>
  <c r="E183" i="28"/>
  <c r="V183" i="28"/>
  <c r="P183" i="28"/>
  <c r="K183" i="28"/>
  <c r="F183" i="28"/>
  <c r="T183" i="28"/>
  <c r="O183" i="28"/>
  <c r="J183" i="28"/>
  <c r="D183" i="28"/>
  <c r="S183" i="28"/>
  <c r="H183" i="28"/>
  <c r="R183" i="28"/>
  <c r="G183" i="28"/>
  <c r="X183" i="28"/>
  <c r="N183" i="28"/>
  <c r="C183" i="28"/>
  <c r="W183" i="28"/>
  <c r="L183" i="28"/>
  <c r="B183" i="28"/>
  <c r="Y353" i="21"/>
  <c r="U353" i="21"/>
  <c r="Q353" i="21"/>
  <c r="M353" i="21"/>
  <c r="I353" i="21"/>
  <c r="E353" i="21"/>
  <c r="W353" i="21"/>
  <c r="R353" i="21"/>
  <c r="L353" i="21"/>
  <c r="G353" i="21"/>
  <c r="B353" i="21"/>
  <c r="T353" i="21"/>
  <c r="N353" i="21"/>
  <c r="F353" i="21"/>
  <c r="S353" i="21"/>
  <c r="K353" i="21"/>
  <c r="D353" i="21"/>
  <c r="O353" i="21"/>
  <c r="X353" i="21"/>
  <c r="J353" i="21"/>
  <c r="V353" i="21"/>
  <c r="H353" i="21"/>
  <c r="P353" i="21"/>
  <c r="C353" i="21"/>
  <c r="Y75" i="21"/>
  <c r="U75" i="21"/>
  <c r="Q75" i="21"/>
  <c r="M75" i="21"/>
  <c r="I75" i="21"/>
  <c r="E75" i="21"/>
  <c r="W75" i="21"/>
  <c r="R75" i="21"/>
  <c r="L75" i="21"/>
  <c r="G75" i="21"/>
  <c r="B75" i="21"/>
  <c r="X75" i="21"/>
  <c r="P75" i="21"/>
  <c r="J75" i="21"/>
  <c r="C75" i="21"/>
  <c r="V75" i="21"/>
  <c r="O75" i="21"/>
  <c r="H75" i="21"/>
  <c r="K75" i="21"/>
  <c r="T75" i="21"/>
  <c r="F75" i="21"/>
  <c r="S75" i="21"/>
  <c r="D75" i="21"/>
  <c r="N75" i="21"/>
  <c r="W76" i="25"/>
  <c r="S76" i="25"/>
  <c r="O76" i="25"/>
  <c r="K76" i="25"/>
  <c r="G76" i="25"/>
  <c r="C76" i="25"/>
  <c r="Y76" i="25"/>
  <c r="T76" i="25"/>
  <c r="N76" i="25"/>
  <c r="I76" i="25"/>
  <c r="D76" i="25"/>
  <c r="R76" i="25"/>
  <c r="L76" i="25"/>
  <c r="E76" i="25"/>
  <c r="U76" i="25"/>
  <c r="J76" i="25"/>
  <c r="V76" i="25"/>
  <c r="H76" i="25"/>
  <c r="Q76" i="25"/>
  <c r="F76" i="25"/>
  <c r="M76" i="25"/>
  <c r="B76" i="25"/>
  <c r="X76" i="25"/>
  <c r="P76" i="25"/>
  <c r="W149" i="25"/>
  <c r="S149" i="25"/>
  <c r="O149" i="25"/>
  <c r="K149" i="25"/>
  <c r="G149" i="25"/>
  <c r="C149" i="25"/>
  <c r="V149" i="25"/>
  <c r="Q149" i="25"/>
  <c r="L149" i="25"/>
  <c r="F149" i="25"/>
  <c r="U149" i="25"/>
  <c r="N149" i="25"/>
  <c r="H149" i="25"/>
  <c r="Y149" i="25"/>
  <c r="P149" i="25"/>
  <c r="E149" i="25"/>
  <c r="M149" i="25"/>
  <c r="B149" i="25"/>
  <c r="X149" i="25"/>
  <c r="J149" i="25"/>
  <c r="R149" i="25"/>
  <c r="I149" i="25"/>
  <c r="D149" i="25"/>
  <c r="T149" i="25"/>
  <c r="W113" i="19"/>
  <c r="S113" i="19"/>
  <c r="O113" i="19"/>
  <c r="K113" i="19"/>
  <c r="G113" i="19"/>
  <c r="C113" i="19"/>
  <c r="X113" i="19"/>
  <c r="R113" i="19"/>
  <c r="M113" i="19"/>
  <c r="H113" i="19"/>
  <c r="B113" i="19"/>
  <c r="U113" i="19"/>
  <c r="N113" i="19"/>
  <c r="F113" i="19"/>
  <c r="T113" i="19"/>
  <c r="J113" i="19"/>
  <c r="Q113" i="19"/>
  <c r="E113" i="19"/>
  <c r="V113" i="19"/>
  <c r="D113" i="19"/>
  <c r="I113" i="19"/>
  <c r="Y113" i="19"/>
  <c r="P113" i="19"/>
  <c r="L113" i="19"/>
  <c r="Y113" i="28"/>
  <c r="U113" i="28"/>
  <c r="Q113" i="28"/>
  <c r="M113" i="28"/>
  <c r="I113" i="28"/>
  <c r="E113" i="28"/>
  <c r="V113" i="28"/>
  <c r="P113" i="28"/>
  <c r="K113" i="28"/>
  <c r="F113" i="28"/>
  <c r="T113" i="28"/>
  <c r="O113" i="28"/>
  <c r="J113" i="28"/>
  <c r="D113" i="28"/>
  <c r="S113" i="28"/>
  <c r="H113" i="28"/>
  <c r="R113" i="28"/>
  <c r="G113" i="28"/>
  <c r="X113" i="28"/>
  <c r="N113" i="28"/>
  <c r="C113" i="28"/>
  <c r="W113" i="28"/>
  <c r="L113" i="28"/>
  <c r="B113" i="28"/>
  <c r="V423" i="28"/>
  <c r="R423" i="28"/>
  <c r="N423" i="28"/>
  <c r="J423" i="28"/>
  <c r="F423" i="28"/>
  <c r="B423" i="28"/>
  <c r="Y423" i="28"/>
  <c r="T423" i="28"/>
  <c r="O423" i="28"/>
  <c r="I423" i="28"/>
  <c r="D423" i="28"/>
  <c r="X423" i="28"/>
  <c r="S423" i="28"/>
  <c r="M423" i="28"/>
  <c r="H423" i="28"/>
  <c r="C423" i="28"/>
  <c r="U423" i="28"/>
  <c r="K423" i="28"/>
  <c r="Q423" i="28"/>
  <c r="G423" i="28"/>
  <c r="P423" i="28"/>
  <c r="E423" i="28"/>
  <c r="W423" i="28"/>
  <c r="L423" i="28"/>
  <c r="W252" i="28"/>
  <c r="S252" i="28"/>
  <c r="O252" i="28"/>
  <c r="K252" i="28"/>
  <c r="G252" i="28"/>
  <c r="C252" i="28"/>
  <c r="X252" i="28"/>
  <c r="R252" i="28"/>
  <c r="M252" i="28"/>
  <c r="H252" i="28"/>
  <c r="B252" i="28"/>
  <c r="V252" i="28"/>
  <c r="P252" i="28"/>
  <c r="I252" i="28"/>
  <c r="U252" i="28"/>
  <c r="L252" i="28"/>
  <c r="D252" i="28"/>
  <c r="Q252" i="28"/>
  <c r="E252" i="28"/>
  <c r="J252" i="28"/>
  <c r="F252" i="28"/>
  <c r="Y252" i="28"/>
  <c r="T252" i="28"/>
  <c r="N252" i="28"/>
  <c r="Y421" i="21"/>
  <c r="U421" i="21"/>
  <c r="Q421" i="21"/>
  <c r="M421" i="21"/>
  <c r="I421" i="21"/>
  <c r="E421" i="21"/>
  <c r="X421" i="21"/>
  <c r="S421" i="21"/>
  <c r="N421" i="21"/>
  <c r="H421" i="21"/>
  <c r="C421" i="21"/>
  <c r="V421" i="21"/>
  <c r="O421" i="21"/>
  <c r="G421" i="21"/>
  <c r="T421" i="21"/>
  <c r="K421" i="21"/>
  <c r="B421" i="21"/>
  <c r="R421" i="21"/>
  <c r="J421" i="21"/>
  <c r="L421" i="21"/>
  <c r="F421" i="21"/>
  <c r="W421" i="21"/>
  <c r="D421" i="21"/>
  <c r="P421" i="21"/>
  <c r="Y145" i="21"/>
  <c r="U145" i="21"/>
  <c r="Q145" i="21"/>
  <c r="M145" i="21"/>
  <c r="I145" i="21"/>
  <c r="E145" i="21"/>
  <c r="W145" i="21"/>
  <c r="R145" i="21"/>
  <c r="L145" i="21"/>
  <c r="G145" i="21"/>
  <c r="B145" i="21"/>
  <c r="T145" i="21"/>
  <c r="N145" i="21"/>
  <c r="F145" i="21"/>
  <c r="S145" i="21"/>
  <c r="K145" i="21"/>
  <c r="D145" i="21"/>
  <c r="V145" i="21"/>
  <c r="H145" i="21"/>
  <c r="P145" i="21"/>
  <c r="C145" i="21"/>
  <c r="O145" i="21"/>
  <c r="X145" i="21"/>
  <c r="J145" i="21"/>
  <c r="Y249" i="21"/>
  <c r="U249" i="21"/>
  <c r="Q249" i="21"/>
  <c r="M249" i="21"/>
  <c r="I249" i="21"/>
  <c r="E249" i="21"/>
  <c r="T249" i="21"/>
  <c r="O249" i="21"/>
  <c r="J249" i="21"/>
  <c r="D249" i="21"/>
  <c r="V249" i="21"/>
  <c r="N249" i="21"/>
  <c r="G249" i="21"/>
  <c r="S249" i="21"/>
  <c r="L249" i="21"/>
  <c r="F249" i="21"/>
  <c r="W249" i="21"/>
  <c r="H249" i="21"/>
  <c r="R249" i="21"/>
  <c r="C249" i="21"/>
  <c r="P249" i="21"/>
  <c r="B249" i="21"/>
  <c r="K249" i="21"/>
  <c r="X249" i="21"/>
  <c r="Y286" i="28"/>
  <c r="U286" i="28"/>
  <c r="Q286" i="28"/>
  <c r="M286" i="28"/>
  <c r="I286" i="28"/>
  <c r="E286" i="28"/>
  <c r="V286" i="28"/>
  <c r="P286" i="28"/>
  <c r="K286" i="28"/>
  <c r="F286" i="28"/>
  <c r="T286" i="28"/>
  <c r="O286" i="28"/>
  <c r="J286" i="28"/>
  <c r="D286" i="28"/>
  <c r="X286" i="28"/>
  <c r="S286" i="28"/>
  <c r="N286" i="28"/>
  <c r="H286" i="28"/>
  <c r="C286" i="28"/>
  <c r="L286" i="28"/>
  <c r="G286" i="28"/>
  <c r="W286" i="28"/>
  <c r="B286" i="28"/>
  <c r="R286" i="28"/>
  <c r="W41" i="19"/>
  <c r="S41" i="19"/>
  <c r="O41" i="19"/>
  <c r="K41" i="19"/>
  <c r="G41" i="19"/>
  <c r="C41" i="19"/>
  <c r="Y41" i="19"/>
  <c r="T41" i="19"/>
  <c r="N41" i="19"/>
  <c r="I41" i="19"/>
  <c r="D41" i="19"/>
  <c r="X41" i="19"/>
  <c r="Q41" i="19"/>
  <c r="J41" i="19"/>
  <c r="B41" i="19"/>
  <c r="U41" i="19"/>
  <c r="L41" i="19"/>
  <c r="P41" i="19"/>
  <c r="E41" i="19"/>
  <c r="M41" i="19"/>
  <c r="F41" i="19"/>
  <c r="V41" i="19"/>
  <c r="R41" i="19"/>
  <c r="H41" i="19"/>
  <c r="W112" i="25"/>
  <c r="S112" i="25"/>
  <c r="O112" i="25"/>
  <c r="K112" i="25"/>
  <c r="G112" i="25"/>
  <c r="C112" i="25"/>
  <c r="V112" i="25"/>
  <c r="Q112" i="25"/>
  <c r="L112" i="25"/>
  <c r="F112" i="25"/>
  <c r="U112" i="25"/>
  <c r="N112" i="25"/>
  <c r="H112" i="25"/>
  <c r="Y112" i="25"/>
  <c r="P112" i="25"/>
  <c r="E112" i="25"/>
  <c r="X112" i="25"/>
  <c r="J112" i="25"/>
  <c r="T112" i="25"/>
  <c r="I112" i="25"/>
  <c r="B112" i="25"/>
  <c r="R112" i="25"/>
  <c r="M112" i="25"/>
  <c r="D112" i="25"/>
  <c r="Y110" i="21"/>
  <c r="U110" i="21"/>
  <c r="Q110" i="21"/>
  <c r="M110" i="21"/>
  <c r="I110" i="21"/>
  <c r="E110" i="21"/>
  <c r="W110" i="21"/>
  <c r="R110" i="21"/>
  <c r="L110" i="21"/>
  <c r="G110" i="21"/>
  <c r="B110" i="21"/>
  <c r="V110" i="21"/>
  <c r="O110" i="21"/>
  <c r="H110" i="21"/>
  <c r="T110" i="21"/>
  <c r="N110" i="21"/>
  <c r="F110" i="21"/>
  <c r="P110" i="21"/>
  <c r="C110" i="21"/>
  <c r="K110" i="21"/>
  <c r="X110" i="21"/>
  <c r="J110" i="21"/>
  <c r="D110" i="21"/>
  <c r="S110" i="21"/>
  <c r="Y214" i="21"/>
  <c r="U214" i="21"/>
  <c r="Q214" i="21"/>
  <c r="M214" i="21"/>
  <c r="I214" i="21"/>
  <c r="E214" i="21"/>
  <c r="T214" i="21"/>
  <c r="O214" i="21"/>
  <c r="J214" i="21"/>
  <c r="D214" i="21"/>
  <c r="W214" i="21"/>
  <c r="P214" i="21"/>
  <c r="H214" i="21"/>
  <c r="B214" i="21"/>
  <c r="R214" i="21"/>
  <c r="G214" i="21"/>
  <c r="N214" i="21"/>
  <c r="C214" i="21"/>
  <c r="L214" i="21"/>
  <c r="S214" i="21"/>
  <c r="K214" i="21"/>
  <c r="X214" i="21"/>
  <c r="F214" i="21"/>
  <c r="V214" i="21"/>
  <c r="V355" i="28"/>
  <c r="R355" i="28"/>
  <c r="N355" i="28"/>
  <c r="J355" i="28"/>
  <c r="F355" i="28"/>
  <c r="B355" i="28"/>
  <c r="Y355" i="28"/>
  <c r="T355" i="28"/>
  <c r="O355" i="28"/>
  <c r="I355" i="28"/>
  <c r="D355" i="28"/>
  <c r="S355" i="28"/>
  <c r="L355" i="28"/>
  <c r="E355" i="28"/>
  <c r="X355" i="28"/>
  <c r="Q355" i="28"/>
  <c r="K355" i="28"/>
  <c r="C355" i="28"/>
  <c r="W355" i="28"/>
  <c r="P355" i="28"/>
  <c r="H355" i="28"/>
  <c r="M355" i="28"/>
  <c r="G355" i="28"/>
  <c r="U355" i="28"/>
  <c r="W218" i="28"/>
  <c r="S218" i="28"/>
  <c r="O218" i="28"/>
  <c r="K218" i="28"/>
  <c r="G218" i="28"/>
  <c r="C218" i="28"/>
  <c r="U218" i="28"/>
  <c r="P218" i="28"/>
  <c r="J218" i="28"/>
  <c r="E218" i="28"/>
  <c r="Y218" i="28"/>
  <c r="R218" i="28"/>
  <c r="L218" i="28"/>
  <c r="D218" i="28"/>
  <c r="T218" i="28"/>
  <c r="I218" i="28"/>
  <c r="N218" i="28"/>
  <c r="B218" i="28"/>
  <c r="X218" i="28"/>
  <c r="H218" i="28"/>
  <c r="V218" i="28"/>
  <c r="M218" i="28"/>
  <c r="Q218" i="28"/>
  <c r="F218" i="28"/>
  <c r="Y387" i="21"/>
  <c r="U387" i="21"/>
  <c r="Q387" i="21"/>
  <c r="M387" i="21"/>
  <c r="I387" i="21"/>
  <c r="E387" i="21"/>
  <c r="W387" i="21"/>
  <c r="R387" i="21"/>
  <c r="L387" i="21"/>
  <c r="G387" i="21"/>
  <c r="B387" i="21"/>
  <c r="S387" i="21"/>
  <c r="K387" i="21"/>
  <c r="D387" i="21"/>
  <c r="X387" i="21"/>
  <c r="P387" i="21"/>
  <c r="J387" i="21"/>
  <c r="C387" i="21"/>
  <c r="T387" i="21"/>
  <c r="F387" i="21"/>
  <c r="O387" i="21"/>
  <c r="N387" i="21"/>
  <c r="H387" i="21"/>
  <c r="V387" i="21"/>
  <c r="Y40" i="25"/>
  <c r="U40" i="25"/>
  <c r="Q40" i="25"/>
  <c r="M40" i="25"/>
  <c r="I40" i="25"/>
  <c r="E40" i="25"/>
  <c r="X40" i="25"/>
  <c r="S40" i="25"/>
  <c r="N40" i="25"/>
  <c r="H40" i="25"/>
  <c r="C40" i="25"/>
  <c r="V40" i="25"/>
  <c r="O40" i="25"/>
  <c r="G40" i="25"/>
  <c r="R40" i="25"/>
  <c r="J40" i="25"/>
  <c r="P40" i="25"/>
  <c r="F40" i="25"/>
  <c r="T40" i="25"/>
  <c r="B40" i="25"/>
  <c r="L40" i="25"/>
  <c r="K40" i="25"/>
  <c r="W40" i="25"/>
  <c r="D40" i="25"/>
  <c r="W147" i="19"/>
  <c r="S147" i="19"/>
  <c r="O147" i="19"/>
  <c r="K147" i="19"/>
  <c r="G147" i="19"/>
  <c r="C147" i="19"/>
  <c r="U147" i="19"/>
  <c r="P147" i="19"/>
  <c r="J147" i="19"/>
  <c r="E147" i="19"/>
  <c r="V147" i="19"/>
  <c r="N147" i="19"/>
  <c r="H147" i="19"/>
  <c r="Y147" i="19"/>
  <c r="Q147" i="19"/>
  <c r="F147" i="19"/>
  <c r="R147" i="19"/>
  <c r="D147" i="19"/>
  <c r="M147" i="19"/>
  <c r="I147" i="19"/>
  <c r="X147" i="19"/>
  <c r="B147" i="19"/>
  <c r="L147" i="19"/>
  <c r="T147" i="19"/>
  <c r="Y283" i="21"/>
  <c r="U283" i="21"/>
  <c r="Q283" i="21"/>
  <c r="M283" i="21"/>
  <c r="I283" i="21"/>
  <c r="E283" i="21"/>
  <c r="T283" i="21"/>
  <c r="O283" i="21"/>
  <c r="J283" i="21"/>
  <c r="D283" i="21"/>
  <c r="S283" i="21"/>
  <c r="L283" i="21"/>
  <c r="F283" i="21"/>
  <c r="X283" i="21"/>
  <c r="R283" i="21"/>
  <c r="K283" i="21"/>
  <c r="C283" i="21"/>
  <c r="N283" i="21"/>
  <c r="W283" i="21"/>
  <c r="H283" i="21"/>
  <c r="V283" i="21"/>
  <c r="G283" i="21"/>
  <c r="P283" i="21"/>
  <c r="B283" i="21"/>
  <c r="Y148" i="28"/>
  <c r="U148" i="28"/>
  <c r="Q148" i="28"/>
  <c r="M148" i="28"/>
  <c r="I148" i="28"/>
  <c r="E148" i="28"/>
  <c r="V148" i="28"/>
  <c r="P148" i="28"/>
  <c r="K148" i="28"/>
  <c r="F148" i="28"/>
  <c r="T148" i="28"/>
  <c r="O148" i="28"/>
  <c r="J148" i="28"/>
  <c r="D148" i="28"/>
  <c r="X148" i="28"/>
  <c r="N148" i="28"/>
  <c r="C148" i="28"/>
  <c r="W148" i="28"/>
  <c r="L148" i="28"/>
  <c r="B148" i="28"/>
  <c r="S148" i="28"/>
  <c r="H148" i="28"/>
  <c r="R148" i="28"/>
  <c r="G148" i="28"/>
  <c r="Y320" i="28"/>
  <c r="U320" i="28"/>
  <c r="Q320" i="28"/>
  <c r="M320" i="28"/>
  <c r="I320" i="28"/>
  <c r="E320" i="28"/>
  <c r="V320" i="28"/>
  <c r="P320" i="28"/>
  <c r="K320" i="28"/>
  <c r="F320" i="28"/>
  <c r="T320" i="28"/>
  <c r="O320" i="28"/>
  <c r="J320" i="28"/>
  <c r="D320" i="28"/>
  <c r="X320" i="28"/>
  <c r="S320" i="28"/>
  <c r="N320" i="28"/>
  <c r="H320" i="28"/>
  <c r="C320" i="28"/>
  <c r="R320" i="28"/>
  <c r="L320" i="28"/>
  <c r="G320" i="28"/>
  <c r="W320" i="28"/>
  <c r="B320" i="28"/>
  <c r="V457" i="28"/>
  <c r="R457" i="28"/>
  <c r="N457" i="28"/>
  <c r="J457" i="28"/>
  <c r="F457" i="28"/>
  <c r="B457" i="28"/>
  <c r="Y457" i="28"/>
  <c r="T457" i="28"/>
  <c r="O457" i="28"/>
  <c r="I457" i="28"/>
  <c r="D457" i="28"/>
  <c r="X457" i="28"/>
  <c r="S457" i="28"/>
  <c r="M457" i="28"/>
  <c r="H457" i="28"/>
  <c r="C457" i="28"/>
  <c r="P457" i="28"/>
  <c r="E457" i="28"/>
  <c r="W457" i="28"/>
  <c r="L457" i="28"/>
  <c r="U457" i="28"/>
  <c r="K457" i="28"/>
  <c r="Q457" i="28"/>
  <c r="G457" i="28"/>
  <c r="Y318" i="21"/>
  <c r="U318" i="21"/>
  <c r="Q318" i="21"/>
  <c r="M318" i="21"/>
  <c r="I318" i="21"/>
  <c r="E318" i="21"/>
  <c r="T318" i="21"/>
  <c r="O318" i="21"/>
  <c r="J318" i="21"/>
  <c r="D318" i="21"/>
  <c r="X318" i="21"/>
  <c r="R318" i="21"/>
  <c r="K318" i="21"/>
  <c r="C318" i="21"/>
  <c r="W318" i="21"/>
  <c r="P318" i="21"/>
  <c r="H318" i="21"/>
  <c r="B318" i="21"/>
  <c r="S318" i="21"/>
  <c r="F318" i="21"/>
  <c r="N318" i="21"/>
  <c r="L318" i="21"/>
  <c r="V318" i="21"/>
  <c r="G318" i="21"/>
  <c r="A319" i="21"/>
  <c r="A422" i="21"/>
  <c r="A388" i="21"/>
  <c r="A354" i="21"/>
  <c r="A219" i="28"/>
  <c r="A356" i="28"/>
  <c r="A424" i="28"/>
  <c r="A321" i="28"/>
  <c r="A458" i="28"/>
  <c r="A149" i="28"/>
  <c r="A390" i="28"/>
  <c r="A184" i="28"/>
  <c r="A253" i="28"/>
  <c r="A287" i="28"/>
  <c r="A284" i="21"/>
  <c r="A250" i="21"/>
  <c r="A215" i="21"/>
  <c r="A181" i="21"/>
  <c r="A113" i="25"/>
  <c r="A111" i="21"/>
  <c r="A41" i="25"/>
  <c r="A76" i="21"/>
  <c r="A77" i="25"/>
  <c r="A146" i="21"/>
  <c r="A148" i="19"/>
  <c r="Y287" i="28" l="1"/>
  <c r="U287" i="28"/>
  <c r="Q287" i="28"/>
  <c r="M287" i="28"/>
  <c r="I287" i="28"/>
  <c r="E287" i="28"/>
  <c r="X287" i="28"/>
  <c r="S287" i="28"/>
  <c r="N287" i="28"/>
  <c r="H287" i="28"/>
  <c r="C287" i="28"/>
  <c r="W287" i="28"/>
  <c r="R287" i="28"/>
  <c r="L287" i="28"/>
  <c r="G287" i="28"/>
  <c r="B287" i="28"/>
  <c r="V287" i="28"/>
  <c r="P287" i="28"/>
  <c r="K287" i="28"/>
  <c r="F287" i="28"/>
  <c r="J287" i="28"/>
  <c r="D287" i="28"/>
  <c r="T287" i="28"/>
  <c r="O287" i="28"/>
  <c r="Y149" i="28"/>
  <c r="U149" i="28"/>
  <c r="Q149" i="28"/>
  <c r="M149" i="28"/>
  <c r="I149" i="28"/>
  <c r="E149" i="28"/>
  <c r="X149" i="28"/>
  <c r="S149" i="28"/>
  <c r="N149" i="28"/>
  <c r="H149" i="28"/>
  <c r="C149" i="28"/>
  <c r="W149" i="28"/>
  <c r="R149" i="28"/>
  <c r="L149" i="28"/>
  <c r="G149" i="28"/>
  <c r="B149" i="28"/>
  <c r="V149" i="28"/>
  <c r="K149" i="28"/>
  <c r="T149" i="28"/>
  <c r="J149" i="28"/>
  <c r="P149" i="28"/>
  <c r="F149" i="28"/>
  <c r="O149" i="28"/>
  <c r="D149" i="28"/>
  <c r="Y388" i="21"/>
  <c r="U388" i="21"/>
  <c r="Q388" i="21"/>
  <c r="M388" i="21"/>
  <c r="I388" i="21"/>
  <c r="E388" i="21"/>
  <c r="T388" i="21"/>
  <c r="O388" i="21"/>
  <c r="J388" i="21"/>
  <c r="D388" i="21"/>
  <c r="W388" i="21"/>
  <c r="P388" i="21"/>
  <c r="H388" i="21"/>
  <c r="B388" i="21"/>
  <c r="V388" i="21"/>
  <c r="N388" i="21"/>
  <c r="G388" i="21"/>
  <c r="X388" i="21"/>
  <c r="K388" i="21"/>
  <c r="S388" i="21"/>
  <c r="F388" i="21"/>
  <c r="R388" i="21"/>
  <c r="C388" i="21"/>
  <c r="L388" i="21"/>
  <c r="Y146" i="21"/>
  <c r="U146" i="21"/>
  <c r="Q146" i="21"/>
  <c r="M146" i="21"/>
  <c r="I146" i="21"/>
  <c r="E146" i="21"/>
  <c r="T146" i="21"/>
  <c r="O146" i="21"/>
  <c r="J146" i="21"/>
  <c r="D146" i="21"/>
  <c r="X146" i="21"/>
  <c r="R146" i="21"/>
  <c r="K146" i="21"/>
  <c r="C146" i="21"/>
  <c r="W146" i="21"/>
  <c r="P146" i="21"/>
  <c r="H146" i="21"/>
  <c r="B146" i="21"/>
  <c r="L146" i="21"/>
  <c r="V146" i="21"/>
  <c r="G146" i="21"/>
  <c r="S146" i="21"/>
  <c r="F146" i="21"/>
  <c r="N146" i="21"/>
  <c r="Y184" i="28"/>
  <c r="U184" i="28"/>
  <c r="Q184" i="28"/>
  <c r="M184" i="28"/>
  <c r="I184" i="28"/>
  <c r="E184" i="28"/>
  <c r="X184" i="28"/>
  <c r="S184" i="28"/>
  <c r="N184" i="28"/>
  <c r="H184" i="28"/>
  <c r="C184" i="28"/>
  <c r="W184" i="28"/>
  <c r="R184" i="28"/>
  <c r="L184" i="28"/>
  <c r="G184" i="28"/>
  <c r="B184" i="28"/>
  <c r="P184" i="28"/>
  <c r="F184" i="28"/>
  <c r="O184" i="28"/>
  <c r="D184" i="28"/>
  <c r="V184" i="28"/>
  <c r="K184" i="28"/>
  <c r="T184" i="28"/>
  <c r="J184" i="28"/>
  <c r="W219" i="28"/>
  <c r="S219" i="28"/>
  <c r="O219" i="28"/>
  <c r="K219" i="28"/>
  <c r="G219" i="28"/>
  <c r="C219" i="28"/>
  <c r="X219" i="28"/>
  <c r="R219" i="28"/>
  <c r="M219" i="28"/>
  <c r="H219" i="28"/>
  <c r="B219" i="28"/>
  <c r="V219" i="28"/>
  <c r="P219" i="28"/>
  <c r="I219" i="28"/>
  <c r="Y219" i="28"/>
  <c r="N219" i="28"/>
  <c r="E219" i="28"/>
  <c r="Q219" i="28"/>
  <c r="D219" i="28"/>
  <c r="T219" i="28"/>
  <c r="U219" i="28"/>
  <c r="L219" i="28"/>
  <c r="F219" i="28"/>
  <c r="J219" i="28"/>
  <c r="W77" i="25"/>
  <c r="S77" i="25"/>
  <c r="O77" i="25"/>
  <c r="K77" i="25"/>
  <c r="G77" i="25"/>
  <c r="C77" i="25"/>
  <c r="V77" i="25"/>
  <c r="Q77" i="25"/>
  <c r="L77" i="25"/>
  <c r="F77" i="25"/>
  <c r="X77" i="25"/>
  <c r="P77" i="25"/>
  <c r="I77" i="25"/>
  <c r="B77" i="25"/>
  <c r="Y77" i="25"/>
  <c r="N77" i="25"/>
  <c r="E77" i="25"/>
  <c r="U77" i="25"/>
  <c r="J77" i="25"/>
  <c r="T77" i="25"/>
  <c r="H77" i="25"/>
  <c r="M77" i="25"/>
  <c r="D77" i="25"/>
  <c r="R77" i="25"/>
  <c r="Y111" i="21"/>
  <c r="U111" i="21"/>
  <c r="Q111" i="21"/>
  <c r="M111" i="21"/>
  <c r="I111" i="21"/>
  <c r="E111" i="21"/>
  <c r="T111" i="21"/>
  <c r="O111" i="21"/>
  <c r="J111" i="21"/>
  <c r="D111" i="21"/>
  <c r="S111" i="21"/>
  <c r="L111" i="21"/>
  <c r="F111" i="21"/>
  <c r="X111" i="21"/>
  <c r="R111" i="21"/>
  <c r="K111" i="21"/>
  <c r="C111" i="21"/>
  <c r="V111" i="21"/>
  <c r="G111" i="21"/>
  <c r="P111" i="21"/>
  <c r="B111" i="21"/>
  <c r="N111" i="21"/>
  <c r="W111" i="21"/>
  <c r="H111" i="21"/>
  <c r="Y284" i="21"/>
  <c r="U284" i="21"/>
  <c r="Q284" i="21"/>
  <c r="M284" i="21"/>
  <c r="I284" i="21"/>
  <c r="E284" i="21"/>
  <c r="W284" i="21"/>
  <c r="R284" i="21"/>
  <c r="L284" i="21"/>
  <c r="G284" i="21"/>
  <c r="B284" i="21"/>
  <c r="X284" i="21"/>
  <c r="P284" i="21"/>
  <c r="J284" i="21"/>
  <c r="C284" i="21"/>
  <c r="V284" i="21"/>
  <c r="O284" i="21"/>
  <c r="H284" i="21"/>
  <c r="S284" i="21"/>
  <c r="D284" i="21"/>
  <c r="N284" i="21"/>
  <c r="K284" i="21"/>
  <c r="F284" i="21"/>
  <c r="T284" i="21"/>
  <c r="V390" i="28"/>
  <c r="R390" i="28"/>
  <c r="N390" i="28"/>
  <c r="J390" i="28"/>
  <c r="F390" i="28"/>
  <c r="B390" i="28"/>
  <c r="W390" i="28"/>
  <c r="Q390" i="28"/>
  <c r="L390" i="28"/>
  <c r="G390" i="28"/>
  <c r="U390" i="28"/>
  <c r="P390" i="28"/>
  <c r="K390" i="28"/>
  <c r="E390" i="28"/>
  <c r="X390" i="28"/>
  <c r="M390" i="28"/>
  <c r="C390" i="28"/>
  <c r="T390" i="28"/>
  <c r="I390" i="28"/>
  <c r="S390" i="28"/>
  <c r="H390" i="28"/>
  <c r="D390" i="28"/>
  <c r="Y390" i="28"/>
  <c r="O390" i="28"/>
  <c r="V424" i="28"/>
  <c r="R424" i="28"/>
  <c r="N424" i="28"/>
  <c r="J424" i="28"/>
  <c r="F424" i="28"/>
  <c r="B424" i="28"/>
  <c r="W424" i="28"/>
  <c r="Q424" i="28"/>
  <c r="L424" i="28"/>
  <c r="G424" i="28"/>
  <c r="U424" i="28"/>
  <c r="P424" i="28"/>
  <c r="K424" i="28"/>
  <c r="E424" i="28"/>
  <c r="S424" i="28"/>
  <c r="H424" i="28"/>
  <c r="Y424" i="28"/>
  <c r="O424" i="28"/>
  <c r="D424" i="28"/>
  <c r="X424" i="28"/>
  <c r="M424" i="28"/>
  <c r="C424" i="28"/>
  <c r="I424" i="28"/>
  <c r="T424" i="28"/>
  <c r="Y354" i="21"/>
  <c r="U354" i="21"/>
  <c r="Q354" i="21"/>
  <c r="M354" i="21"/>
  <c r="I354" i="21"/>
  <c r="E354" i="21"/>
  <c r="T354" i="21"/>
  <c r="O354" i="21"/>
  <c r="J354" i="21"/>
  <c r="D354" i="21"/>
  <c r="X354" i="21"/>
  <c r="R354" i="21"/>
  <c r="K354" i="21"/>
  <c r="C354" i="21"/>
  <c r="W354" i="21"/>
  <c r="P354" i="21"/>
  <c r="H354" i="21"/>
  <c r="B354" i="21"/>
  <c r="S354" i="21"/>
  <c r="F354" i="21"/>
  <c r="N354" i="21"/>
  <c r="L354" i="21"/>
  <c r="V354" i="21"/>
  <c r="G354" i="21"/>
  <c r="Y76" i="21"/>
  <c r="U76" i="21"/>
  <c r="Q76" i="21"/>
  <c r="M76" i="21"/>
  <c r="I76" i="21"/>
  <c r="E76" i="21"/>
  <c r="T76" i="21"/>
  <c r="O76" i="21"/>
  <c r="J76" i="21"/>
  <c r="D76" i="21"/>
  <c r="V76" i="21"/>
  <c r="N76" i="21"/>
  <c r="G76" i="21"/>
  <c r="S76" i="21"/>
  <c r="L76" i="21"/>
  <c r="F76" i="21"/>
  <c r="P76" i="21"/>
  <c r="B76" i="21"/>
  <c r="X76" i="21"/>
  <c r="K76" i="21"/>
  <c r="W76" i="21"/>
  <c r="H76" i="21"/>
  <c r="R76" i="21"/>
  <c r="C76" i="21"/>
  <c r="V356" i="28"/>
  <c r="R356" i="28"/>
  <c r="N356" i="28"/>
  <c r="J356" i="28"/>
  <c r="F356" i="28"/>
  <c r="B356" i="28"/>
  <c r="W356" i="28"/>
  <c r="Q356" i="28"/>
  <c r="L356" i="28"/>
  <c r="G356" i="28"/>
  <c r="X356" i="28"/>
  <c r="P356" i="28"/>
  <c r="I356" i="28"/>
  <c r="C356" i="28"/>
  <c r="U356" i="28"/>
  <c r="O356" i="28"/>
  <c r="H356" i="28"/>
  <c r="T356" i="28"/>
  <c r="M356" i="28"/>
  <c r="E356" i="28"/>
  <c r="S356" i="28"/>
  <c r="K356" i="28"/>
  <c r="D356" i="28"/>
  <c r="Y356" i="28"/>
  <c r="W113" i="25"/>
  <c r="S113" i="25"/>
  <c r="O113" i="25"/>
  <c r="K113" i="25"/>
  <c r="G113" i="25"/>
  <c r="C113" i="25"/>
  <c r="Y113" i="25"/>
  <c r="T113" i="25"/>
  <c r="N113" i="25"/>
  <c r="I113" i="25"/>
  <c r="D113" i="25"/>
  <c r="R113" i="25"/>
  <c r="L113" i="25"/>
  <c r="E113" i="25"/>
  <c r="U113" i="25"/>
  <c r="J113" i="25"/>
  <c r="X113" i="25"/>
  <c r="M113" i="25"/>
  <c r="V113" i="25"/>
  <c r="H113" i="25"/>
  <c r="B113" i="25"/>
  <c r="Q113" i="25"/>
  <c r="P113" i="25"/>
  <c r="F113" i="25"/>
  <c r="W148" i="19"/>
  <c r="S148" i="19"/>
  <c r="O148" i="19"/>
  <c r="K148" i="19"/>
  <c r="G148" i="19"/>
  <c r="C148" i="19"/>
  <c r="X148" i="19"/>
  <c r="R148" i="19"/>
  <c r="M148" i="19"/>
  <c r="H148" i="19"/>
  <c r="B148" i="19"/>
  <c r="T148" i="19"/>
  <c r="L148" i="19"/>
  <c r="E148" i="19"/>
  <c r="U148" i="19"/>
  <c r="J148" i="19"/>
  <c r="Q148" i="19"/>
  <c r="F148" i="19"/>
  <c r="Y148" i="19"/>
  <c r="I148" i="19"/>
  <c r="D148" i="19"/>
  <c r="V148" i="19"/>
  <c r="P148" i="19"/>
  <c r="N148" i="19"/>
  <c r="V181" i="21"/>
  <c r="R181" i="21"/>
  <c r="N181" i="21"/>
  <c r="J181" i="21"/>
  <c r="F181" i="21"/>
  <c r="B181" i="21"/>
  <c r="X181" i="21"/>
  <c r="S181" i="21"/>
  <c r="M181" i="21"/>
  <c r="H181" i="21"/>
  <c r="C181" i="21"/>
  <c r="Y181" i="21"/>
  <c r="Q181" i="21"/>
  <c r="K181" i="21"/>
  <c r="D181" i="21"/>
  <c r="W181" i="21"/>
  <c r="O181" i="21"/>
  <c r="E181" i="21"/>
  <c r="U181" i="21"/>
  <c r="I181" i="21"/>
  <c r="T181" i="21"/>
  <c r="P181" i="21"/>
  <c r="G181" i="21"/>
  <c r="L181" i="21"/>
  <c r="W253" i="28"/>
  <c r="S253" i="28"/>
  <c r="O253" i="28"/>
  <c r="K253" i="28"/>
  <c r="G253" i="28"/>
  <c r="C253" i="28"/>
  <c r="U253" i="28"/>
  <c r="P253" i="28"/>
  <c r="J253" i="28"/>
  <c r="E253" i="28"/>
  <c r="T253" i="28"/>
  <c r="M253" i="28"/>
  <c r="F253" i="28"/>
  <c r="Y253" i="28"/>
  <c r="Q253" i="28"/>
  <c r="H253" i="28"/>
  <c r="R253" i="28"/>
  <c r="D253" i="28"/>
  <c r="V253" i="28"/>
  <c r="B253" i="28"/>
  <c r="I253" i="28"/>
  <c r="X253" i="28"/>
  <c r="L253" i="28"/>
  <c r="N253" i="28"/>
  <c r="Y422" i="21"/>
  <c r="U422" i="21"/>
  <c r="Q422" i="21"/>
  <c r="M422" i="21"/>
  <c r="I422" i="21"/>
  <c r="E422" i="21"/>
  <c r="V422" i="21"/>
  <c r="P422" i="21"/>
  <c r="K422" i="21"/>
  <c r="F422" i="21"/>
  <c r="S422" i="21"/>
  <c r="L422" i="21"/>
  <c r="D422" i="21"/>
  <c r="X422" i="21"/>
  <c r="O422" i="21"/>
  <c r="G422" i="21"/>
  <c r="W422" i="21"/>
  <c r="N422" i="21"/>
  <c r="C422" i="21"/>
  <c r="H422" i="21"/>
  <c r="T422" i="21"/>
  <c r="B422" i="21"/>
  <c r="R422" i="21"/>
  <c r="J422" i="21"/>
  <c r="Y215" i="21"/>
  <c r="U215" i="21"/>
  <c r="Q215" i="21"/>
  <c r="M215" i="21"/>
  <c r="I215" i="21"/>
  <c r="E215" i="21"/>
  <c r="W215" i="21"/>
  <c r="R215" i="21"/>
  <c r="L215" i="21"/>
  <c r="G215" i="21"/>
  <c r="B215" i="21"/>
  <c r="T215" i="21"/>
  <c r="N215" i="21"/>
  <c r="F215" i="21"/>
  <c r="V215" i="21"/>
  <c r="K215" i="21"/>
  <c r="C215" i="21"/>
  <c r="P215" i="21"/>
  <c r="D215" i="21"/>
  <c r="X215" i="21"/>
  <c r="H215" i="21"/>
  <c r="O215" i="21"/>
  <c r="S215" i="21"/>
  <c r="J215" i="21"/>
  <c r="V458" i="28"/>
  <c r="R458" i="28"/>
  <c r="N458" i="28"/>
  <c r="J458" i="28"/>
  <c r="F458" i="28"/>
  <c r="B458" i="28"/>
  <c r="W458" i="28"/>
  <c r="Q458" i="28"/>
  <c r="L458" i="28"/>
  <c r="G458" i="28"/>
  <c r="U458" i="28"/>
  <c r="P458" i="28"/>
  <c r="K458" i="28"/>
  <c r="E458" i="28"/>
  <c r="X458" i="28"/>
  <c r="M458" i="28"/>
  <c r="C458" i="28"/>
  <c r="T458" i="28"/>
  <c r="I458" i="28"/>
  <c r="S458" i="28"/>
  <c r="H458" i="28"/>
  <c r="O458" i="28"/>
  <c r="D458" i="28"/>
  <c r="Y458" i="28"/>
  <c r="Y41" i="25"/>
  <c r="U41" i="25"/>
  <c r="Q41" i="25"/>
  <c r="M41" i="25"/>
  <c r="I41" i="25"/>
  <c r="E41" i="25"/>
  <c r="V41" i="25"/>
  <c r="P41" i="25"/>
  <c r="K41" i="25"/>
  <c r="F41" i="25"/>
  <c r="S41" i="25"/>
  <c r="L41" i="25"/>
  <c r="D41" i="25"/>
  <c r="W41" i="25"/>
  <c r="N41" i="25"/>
  <c r="C41" i="25"/>
  <c r="T41" i="25"/>
  <c r="J41" i="25"/>
  <c r="B41" i="25"/>
  <c r="O41" i="25"/>
  <c r="H41" i="25"/>
  <c r="X41" i="25"/>
  <c r="G41" i="25"/>
  <c r="R41" i="25"/>
  <c r="Y250" i="21"/>
  <c r="U250" i="21"/>
  <c r="Q250" i="21"/>
  <c r="M250" i="21"/>
  <c r="I250" i="21"/>
  <c r="E250" i="21"/>
  <c r="W250" i="21"/>
  <c r="R250" i="21"/>
  <c r="L250" i="21"/>
  <c r="G250" i="21"/>
  <c r="B250" i="21"/>
  <c r="S250" i="21"/>
  <c r="K250" i="21"/>
  <c r="D250" i="21"/>
  <c r="X250" i="21"/>
  <c r="P250" i="21"/>
  <c r="J250" i="21"/>
  <c r="C250" i="21"/>
  <c r="N250" i="21"/>
  <c r="V250" i="21"/>
  <c r="H250" i="21"/>
  <c r="T250" i="21"/>
  <c r="F250" i="21"/>
  <c r="O250" i="21"/>
  <c r="Y321" i="28"/>
  <c r="U321" i="28"/>
  <c r="Q321" i="28"/>
  <c r="M321" i="28"/>
  <c r="I321" i="28"/>
  <c r="E321" i="28"/>
  <c r="X321" i="28"/>
  <c r="S321" i="28"/>
  <c r="N321" i="28"/>
  <c r="H321" i="28"/>
  <c r="C321" i="28"/>
  <c r="W321" i="28"/>
  <c r="R321" i="28"/>
  <c r="L321" i="28"/>
  <c r="G321" i="28"/>
  <c r="B321" i="28"/>
  <c r="V321" i="28"/>
  <c r="P321" i="28"/>
  <c r="K321" i="28"/>
  <c r="F321" i="28"/>
  <c r="O321" i="28"/>
  <c r="J321" i="28"/>
  <c r="D321" i="28"/>
  <c r="T321" i="28"/>
  <c r="Y319" i="21"/>
  <c r="U319" i="21"/>
  <c r="Q319" i="21"/>
  <c r="M319" i="21"/>
  <c r="I319" i="21"/>
  <c r="E319" i="21"/>
  <c r="W319" i="21"/>
  <c r="R319" i="21"/>
  <c r="L319" i="21"/>
  <c r="G319" i="21"/>
  <c r="B319" i="21"/>
  <c r="V319" i="21"/>
  <c r="O319" i="21"/>
  <c r="H319" i="21"/>
  <c r="T319" i="21"/>
  <c r="N319" i="21"/>
  <c r="F319" i="21"/>
  <c r="X319" i="21"/>
  <c r="J319" i="21"/>
  <c r="S319" i="21"/>
  <c r="D319" i="21"/>
  <c r="P319" i="21"/>
  <c r="C319" i="21"/>
  <c r="K319" i="21"/>
  <c r="A423" i="21"/>
  <c r="A320" i="21"/>
  <c r="A355" i="21"/>
  <c r="A389" i="21"/>
  <c r="A322" i="28"/>
  <c r="A425" i="28"/>
  <c r="A220" i="28"/>
  <c r="A185" i="28"/>
  <c r="A391" i="28"/>
  <c r="A288" i="28"/>
  <c r="A254" i="28"/>
  <c r="A459" i="28"/>
  <c r="A357" i="28"/>
  <c r="A251" i="21"/>
  <c r="A285" i="21"/>
  <c r="A216" i="21"/>
  <c r="A149" i="19"/>
  <c r="A147" i="21"/>
  <c r="A77" i="21"/>
  <c r="A112" i="21"/>
  <c r="A182" i="21"/>
  <c r="Y185" i="28" l="1"/>
  <c r="U185" i="28"/>
  <c r="Q185" i="28"/>
  <c r="M185" i="28"/>
  <c r="I185" i="28"/>
  <c r="E185" i="28"/>
  <c r="V185" i="28"/>
  <c r="P185" i="28"/>
  <c r="K185" i="28"/>
  <c r="F185" i="28"/>
  <c r="T185" i="28"/>
  <c r="O185" i="28"/>
  <c r="J185" i="28"/>
  <c r="D185" i="28"/>
  <c r="X185" i="28"/>
  <c r="N185" i="28"/>
  <c r="C185" i="28"/>
  <c r="W185" i="28"/>
  <c r="L185" i="28"/>
  <c r="B185" i="28"/>
  <c r="S185" i="28"/>
  <c r="H185" i="28"/>
  <c r="R185" i="28"/>
  <c r="G185" i="28"/>
  <c r="Y389" i="21"/>
  <c r="U389" i="21"/>
  <c r="Q389" i="21"/>
  <c r="M389" i="21"/>
  <c r="I389" i="21"/>
  <c r="E389" i="21"/>
  <c r="W389" i="21"/>
  <c r="R389" i="21"/>
  <c r="L389" i="21"/>
  <c r="G389" i="21"/>
  <c r="B389" i="21"/>
  <c r="T389" i="21"/>
  <c r="N389" i="21"/>
  <c r="F389" i="21"/>
  <c r="S389" i="21"/>
  <c r="K389" i="21"/>
  <c r="D389" i="21"/>
  <c r="O389" i="21"/>
  <c r="X389" i="21"/>
  <c r="J389" i="21"/>
  <c r="V389" i="21"/>
  <c r="H389" i="21"/>
  <c r="P389" i="21"/>
  <c r="C389" i="21"/>
  <c r="Y147" i="21"/>
  <c r="U147" i="21"/>
  <c r="Q147" i="21"/>
  <c r="M147" i="21"/>
  <c r="I147" i="21"/>
  <c r="E147" i="21"/>
  <c r="W147" i="21"/>
  <c r="R147" i="21"/>
  <c r="L147" i="21"/>
  <c r="G147" i="21"/>
  <c r="B147" i="21"/>
  <c r="V147" i="21"/>
  <c r="O147" i="21"/>
  <c r="H147" i="21"/>
  <c r="T147" i="21"/>
  <c r="N147" i="21"/>
  <c r="F147" i="21"/>
  <c r="P147" i="21"/>
  <c r="C147" i="21"/>
  <c r="K147" i="21"/>
  <c r="X147" i="21"/>
  <c r="J147" i="21"/>
  <c r="S147" i="21"/>
  <c r="D147" i="21"/>
  <c r="Y251" i="21"/>
  <c r="U251" i="21"/>
  <c r="Q251" i="21"/>
  <c r="M251" i="21"/>
  <c r="I251" i="21"/>
  <c r="E251" i="21"/>
  <c r="T251" i="21"/>
  <c r="O251" i="21"/>
  <c r="J251" i="21"/>
  <c r="D251" i="21"/>
  <c r="W251" i="21"/>
  <c r="P251" i="21"/>
  <c r="H251" i="21"/>
  <c r="B251" i="21"/>
  <c r="V251" i="21"/>
  <c r="N251" i="21"/>
  <c r="G251" i="21"/>
  <c r="R251" i="21"/>
  <c r="C251" i="21"/>
  <c r="L251" i="21"/>
  <c r="X251" i="21"/>
  <c r="K251" i="21"/>
  <c r="S251" i="21"/>
  <c r="F251" i="21"/>
  <c r="W254" i="28"/>
  <c r="S254" i="28"/>
  <c r="O254" i="28"/>
  <c r="K254" i="28"/>
  <c r="G254" i="28"/>
  <c r="C254" i="28"/>
  <c r="X254" i="28"/>
  <c r="R254" i="28"/>
  <c r="M254" i="28"/>
  <c r="H254" i="28"/>
  <c r="B254" i="28"/>
  <c r="Y254" i="28"/>
  <c r="Q254" i="28"/>
  <c r="J254" i="28"/>
  <c r="D254" i="28"/>
  <c r="U254" i="28"/>
  <c r="L254" i="28"/>
  <c r="T254" i="28"/>
  <c r="F254" i="28"/>
  <c r="N254" i="28"/>
  <c r="E254" i="28"/>
  <c r="V254" i="28"/>
  <c r="P254" i="28"/>
  <c r="I254" i="28"/>
  <c r="W220" i="28"/>
  <c r="S220" i="28"/>
  <c r="O220" i="28"/>
  <c r="K220" i="28"/>
  <c r="G220" i="28"/>
  <c r="C220" i="28"/>
  <c r="U220" i="28"/>
  <c r="P220" i="28"/>
  <c r="J220" i="28"/>
  <c r="E220" i="28"/>
  <c r="T220" i="28"/>
  <c r="M220" i="28"/>
  <c r="F220" i="28"/>
  <c r="R220" i="28"/>
  <c r="I220" i="28"/>
  <c r="Q220" i="28"/>
  <c r="D220" i="28"/>
  <c r="Y220" i="28"/>
  <c r="L220" i="28"/>
  <c r="V220" i="28"/>
  <c r="X220" i="28"/>
  <c r="N220" i="28"/>
  <c r="H220" i="28"/>
  <c r="B220" i="28"/>
  <c r="Y355" i="21"/>
  <c r="U355" i="21"/>
  <c r="Q355" i="21"/>
  <c r="M355" i="21"/>
  <c r="I355" i="21"/>
  <c r="E355" i="21"/>
  <c r="W355" i="21"/>
  <c r="R355" i="21"/>
  <c r="L355" i="21"/>
  <c r="G355" i="21"/>
  <c r="B355" i="21"/>
  <c r="V355" i="21"/>
  <c r="O355" i="21"/>
  <c r="H355" i="21"/>
  <c r="T355" i="21"/>
  <c r="N355" i="21"/>
  <c r="F355" i="21"/>
  <c r="X355" i="21"/>
  <c r="J355" i="21"/>
  <c r="S355" i="21"/>
  <c r="D355" i="21"/>
  <c r="P355" i="21"/>
  <c r="C355" i="21"/>
  <c r="K355" i="21"/>
  <c r="Y285" i="21"/>
  <c r="U285" i="21"/>
  <c r="Q285" i="21"/>
  <c r="M285" i="21"/>
  <c r="I285" i="21"/>
  <c r="E285" i="21"/>
  <c r="T285" i="21"/>
  <c r="O285" i="21"/>
  <c r="J285" i="21"/>
  <c r="D285" i="21"/>
  <c r="V285" i="21"/>
  <c r="N285" i="21"/>
  <c r="G285" i="21"/>
  <c r="S285" i="21"/>
  <c r="L285" i="21"/>
  <c r="F285" i="21"/>
  <c r="W285" i="21"/>
  <c r="H285" i="21"/>
  <c r="R285" i="21"/>
  <c r="C285" i="21"/>
  <c r="P285" i="21"/>
  <c r="B285" i="21"/>
  <c r="X285" i="21"/>
  <c r="K285" i="21"/>
  <c r="Y112" i="21"/>
  <c r="U112" i="21"/>
  <c r="Q112" i="21"/>
  <c r="M112" i="21"/>
  <c r="I112" i="21"/>
  <c r="E112" i="21"/>
  <c r="W112" i="21"/>
  <c r="R112" i="21"/>
  <c r="L112" i="21"/>
  <c r="G112" i="21"/>
  <c r="B112" i="21"/>
  <c r="X112" i="21"/>
  <c r="P112" i="21"/>
  <c r="J112" i="21"/>
  <c r="C112" i="21"/>
  <c r="V112" i="21"/>
  <c r="O112" i="21"/>
  <c r="H112" i="21"/>
  <c r="K112" i="21"/>
  <c r="T112" i="21"/>
  <c r="F112" i="21"/>
  <c r="S112" i="21"/>
  <c r="D112" i="21"/>
  <c r="N112" i="21"/>
  <c r="W149" i="19"/>
  <c r="S149" i="19"/>
  <c r="O149" i="19"/>
  <c r="K149" i="19"/>
  <c r="G149" i="19"/>
  <c r="C149" i="19"/>
  <c r="U149" i="19"/>
  <c r="P149" i="19"/>
  <c r="J149" i="19"/>
  <c r="E149" i="19"/>
  <c r="X149" i="19"/>
  <c r="Q149" i="19"/>
  <c r="I149" i="19"/>
  <c r="B149" i="19"/>
  <c r="Y149" i="19"/>
  <c r="N149" i="19"/>
  <c r="F149" i="19"/>
  <c r="T149" i="19"/>
  <c r="H149" i="19"/>
  <c r="R149" i="19"/>
  <c r="D149" i="19"/>
  <c r="V149" i="19"/>
  <c r="L149" i="19"/>
  <c r="M149" i="19"/>
  <c r="V357" i="28"/>
  <c r="R357" i="28"/>
  <c r="N357" i="28"/>
  <c r="J357" i="28"/>
  <c r="F357" i="28"/>
  <c r="B357" i="28"/>
  <c r="Y357" i="28"/>
  <c r="T357" i="28"/>
  <c r="O357" i="28"/>
  <c r="I357" i="28"/>
  <c r="D357" i="28"/>
  <c r="U357" i="28"/>
  <c r="M357" i="28"/>
  <c r="G357" i="28"/>
  <c r="S357" i="28"/>
  <c r="L357" i="28"/>
  <c r="E357" i="28"/>
  <c r="X357" i="28"/>
  <c r="Q357" i="28"/>
  <c r="K357" i="28"/>
  <c r="C357" i="28"/>
  <c r="W357" i="28"/>
  <c r="P357" i="28"/>
  <c r="H357" i="28"/>
  <c r="Y288" i="28"/>
  <c r="U288" i="28"/>
  <c r="Q288" i="28"/>
  <c r="M288" i="28"/>
  <c r="I288" i="28"/>
  <c r="E288" i="28"/>
  <c r="V288" i="28"/>
  <c r="P288" i="28"/>
  <c r="K288" i="28"/>
  <c r="F288" i="28"/>
  <c r="T288" i="28"/>
  <c r="O288" i="28"/>
  <c r="J288" i="28"/>
  <c r="D288" i="28"/>
  <c r="X288" i="28"/>
  <c r="S288" i="28"/>
  <c r="N288" i="28"/>
  <c r="H288" i="28"/>
  <c r="C288" i="28"/>
  <c r="G288" i="28"/>
  <c r="W288" i="28"/>
  <c r="B288" i="28"/>
  <c r="R288" i="28"/>
  <c r="L288" i="28"/>
  <c r="V425" i="28"/>
  <c r="R425" i="28"/>
  <c r="N425" i="28"/>
  <c r="J425" i="28"/>
  <c r="F425" i="28"/>
  <c r="B425" i="28"/>
  <c r="Y425" i="28"/>
  <c r="T425" i="28"/>
  <c r="O425" i="28"/>
  <c r="I425" i="28"/>
  <c r="D425" i="28"/>
  <c r="X425" i="28"/>
  <c r="S425" i="28"/>
  <c r="M425" i="28"/>
  <c r="H425" i="28"/>
  <c r="C425" i="28"/>
  <c r="P425" i="28"/>
  <c r="E425" i="28"/>
  <c r="W425" i="28"/>
  <c r="L425" i="28"/>
  <c r="U425" i="28"/>
  <c r="K425" i="28"/>
  <c r="Q425" i="28"/>
  <c r="G425" i="28"/>
  <c r="Y320" i="21"/>
  <c r="U320" i="21"/>
  <c r="Q320" i="21"/>
  <c r="M320" i="21"/>
  <c r="I320" i="21"/>
  <c r="E320" i="21"/>
  <c r="T320" i="21"/>
  <c r="O320" i="21"/>
  <c r="J320" i="21"/>
  <c r="D320" i="21"/>
  <c r="S320" i="21"/>
  <c r="L320" i="21"/>
  <c r="F320" i="21"/>
  <c r="X320" i="21"/>
  <c r="R320" i="21"/>
  <c r="K320" i="21"/>
  <c r="C320" i="21"/>
  <c r="N320" i="21"/>
  <c r="W320" i="21"/>
  <c r="H320" i="21"/>
  <c r="V320" i="21"/>
  <c r="G320" i="21"/>
  <c r="B320" i="21"/>
  <c r="P320" i="21"/>
  <c r="Y77" i="21"/>
  <c r="U77" i="21"/>
  <c r="Q77" i="21"/>
  <c r="M77" i="21"/>
  <c r="I77" i="21"/>
  <c r="E77" i="21"/>
  <c r="W77" i="21"/>
  <c r="R77" i="21"/>
  <c r="L77" i="21"/>
  <c r="G77" i="21"/>
  <c r="B77" i="21"/>
  <c r="S77" i="21"/>
  <c r="K77" i="21"/>
  <c r="D77" i="21"/>
  <c r="X77" i="21"/>
  <c r="P77" i="21"/>
  <c r="J77" i="21"/>
  <c r="C77" i="21"/>
  <c r="T77" i="21"/>
  <c r="F77" i="21"/>
  <c r="O77" i="21"/>
  <c r="N77" i="21"/>
  <c r="V77" i="21"/>
  <c r="H77" i="21"/>
  <c r="Y182" i="21"/>
  <c r="U182" i="21"/>
  <c r="Q182" i="21"/>
  <c r="X182" i="21"/>
  <c r="S182" i="21"/>
  <c r="N182" i="21"/>
  <c r="J182" i="21"/>
  <c r="F182" i="21"/>
  <c r="B182" i="21"/>
  <c r="W182" i="21"/>
  <c r="P182" i="21"/>
  <c r="K182" i="21"/>
  <c r="E182" i="21"/>
  <c r="O182" i="21"/>
  <c r="H182" i="21"/>
  <c r="T182" i="21"/>
  <c r="I182" i="21"/>
  <c r="L182" i="21"/>
  <c r="M182" i="21"/>
  <c r="R182" i="21"/>
  <c r="D182" i="21"/>
  <c r="V182" i="21"/>
  <c r="G182" i="21"/>
  <c r="C182" i="21"/>
  <c r="Y216" i="21"/>
  <c r="U216" i="21"/>
  <c r="Q216" i="21"/>
  <c r="M216" i="21"/>
  <c r="I216" i="21"/>
  <c r="E216" i="21"/>
  <c r="T216" i="21"/>
  <c r="O216" i="21"/>
  <c r="J216" i="21"/>
  <c r="D216" i="21"/>
  <c r="X216" i="21"/>
  <c r="R216" i="21"/>
  <c r="K216" i="21"/>
  <c r="C216" i="21"/>
  <c r="P216" i="21"/>
  <c r="G216" i="21"/>
  <c r="S216" i="21"/>
  <c r="F216" i="21"/>
  <c r="N216" i="21"/>
  <c r="L216" i="21"/>
  <c r="W216" i="21"/>
  <c r="V216" i="21"/>
  <c r="H216" i="21"/>
  <c r="B216" i="21"/>
  <c r="V459" i="28"/>
  <c r="R459" i="28"/>
  <c r="N459" i="28"/>
  <c r="J459" i="28"/>
  <c r="F459" i="28"/>
  <c r="B459" i="28"/>
  <c r="Y459" i="28"/>
  <c r="T459" i="28"/>
  <c r="O459" i="28"/>
  <c r="I459" i="28"/>
  <c r="D459" i="28"/>
  <c r="X459" i="28"/>
  <c r="S459" i="28"/>
  <c r="M459" i="28"/>
  <c r="H459" i="28"/>
  <c r="C459" i="28"/>
  <c r="U459" i="28"/>
  <c r="K459" i="28"/>
  <c r="Q459" i="28"/>
  <c r="G459" i="28"/>
  <c r="P459" i="28"/>
  <c r="E459" i="28"/>
  <c r="W459" i="28"/>
  <c r="L459" i="28"/>
  <c r="V391" i="28"/>
  <c r="R391" i="28"/>
  <c r="N391" i="28"/>
  <c r="J391" i="28"/>
  <c r="F391" i="28"/>
  <c r="B391" i="28"/>
  <c r="Y391" i="28"/>
  <c r="T391" i="28"/>
  <c r="O391" i="28"/>
  <c r="I391" i="28"/>
  <c r="D391" i="28"/>
  <c r="X391" i="28"/>
  <c r="S391" i="28"/>
  <c r="M391" i="28"/>
  <c r="H391" i="28"/>
  <c r="C391" i="28"/>
  <c r="U391" i="28"/>
  <c r="K391" i="28"/>
  <c r="Q391" i="28"/>
  <c r="G391" i="28"/>
  <c r="P391" i="28"/>
  <c r="E391" i="28"/>
  <c r="W391" i="28"/>
  <c r="L391" i="28"/>
  <c r="Y322" i="28"/>
  <c r="U322" i="28"/>
  <c r="Q322" i="28"/>
  <c r="M322" i="28"/>
  <c r="I322" i="28"/>
  <c r="E322" i="28"/>
  <c r="V322" i="28"/>
  <c r="P322" i="28"/>
  <c r="K322" i="28"/>
  <c r="F322" i="28"/>
  <c r="T322" i="28"/>
  <c r="O322" i="28"/>
  <c r="J322" i="28"/>
  <c r="D322" i="28"/>
  <c r="X322" i="28"/>
  <c r="S322" i="28"/>
  <c r="N322" i="28"/>
  <c r="H322" i="28"/>
  <c r="C322" i="28"/>
  <c r="L322" i="28"/>
  <c r="G322" i="28"/>
  <c r="W322" i="28"/>
  <c r="B322" i="28"/>
  <c r="R322" i="28"/>
  <c r="Y423" i="21"/>
  <c r="U423" i="21"/>
  <c r="Q423" i="21"/>
  <c r="M423" i="21"/>
  <c r="I423" i="21"/>
  <c r="E423" i="21"/>
  <c r="X423" i="21"/>
  <c r="S423" i="21"/>
  <c r="N423" i="21"/>
  <c r="H423" i="21"/>
  <c r="C423" i="21"/>
  <c r="W423" i="21"/>
  <c r="P423" i="21"/>
  <c r="J423" i="21"/>
  <c r="B423" i="21"/>
  <c r="T423" i="21"/>
  <c r="K423" i="21"/>
  <c r="R423" i="21"/>
  <c r="G423" i="21"/>
  <c r="V423" i="21"/>
  <c r="D423" i="21"/>
  <c r="O423" i="21"/>
  <c r="L423" i="21"/>
  <c r="F423" i="21"/>
  <c r="A321" i="21"/>
  <c r="A356" i="21"/>
  <c r="A424" i="21"/>
  <c r="A390" i="21"/>
  <c r="A460" i="28"/>
  <c r="A255" i="28"/>
  <c r="A358" i="28"/>
  <c r="A221" i="28"/>
  <c r="A323" i="28"/>
  <c r="A289" i="28"/>
  <c r="A392" i="28"/>
  <c r="A426" i="28"/>
  <c r="A286" i="21"/>
  <c r="A252" i="21"/>
  <c r="A217" i="21"/>
  <c r="A183" i="21"/>
  <c r="A148" i="21"/>
  <c r="A113" i="21"/>
  <c r="Y217" i="21" l="1"/>
  <c r="U217" i="21"/>
  <c r="Q217" i="21"/>
  <c r="M217" i="21"/>
  <c r="I217" i="21"/>
  <c r="E217" i="21"/>
  <c r="W217" i="21"/>
  <c r="R217" i="21"/>
  <c r="L217" i="21"/>
  <c r="G217" i="21"/>
  <c r="B217" i="21"/>
  <c r="V217" i="21"/>
  <c r="O217" i="21"/>
  <c r="H217" i="21"/>
  <c r="T217" i="21"/>
  <c r="K217" i="21"/>
  <c r="C217" i="21"/>
  <c r="S217" i="21"/>
  <c r="F217" i="21"/>
  <c r="J217" i="21"/>
  <c r="N217" i="21"/>
  <c r="D217" i="21"/>
  <c r="P217" i="21"/>
  <c r="X217" i="21"/>
  <c r="V358" i="28"/>
  <c r="R358" i="28"/>
  <c r="N358" i="28"/>
  <c r="J358" i="28"/>
  <c r="F358" i="28"/>
  <c r="B358" i="28"/>
  <c r="W358" i="28"/>
  <c r="Q358" i="28"/>
  <c r="L358" i="28"/>
  <c r="G358" i="28"/>
  <c r="U358" i="28"/>
  <c r="P358" i="28"/>
  <c r="K358" i="28"/>
  <c r="X358" i="28"/>
  <c r="M358" i="28"/>
  <c r="D358" i="28"/>
  <c r="T358" i="28"/>
  <c r="I358" i="28"/>
  <c r="C358" i="28"/>
  <c r="S358" i="28"/>
  <c r="H358" i="28"/>
  <c r="Y358" i="28"/>
  <c r="O358" i="28"/>
  <c r="E358" i="28"/>
  <c r="Y148" i="21"/>
  <c r="U148" i="21"/>
  <c r="Q148" i="21"/>
  <c r="M148" i="21"/>
  <c r="I148" i="21"/>
  <c r="E148" i="21"/>
  <c r="T148" i="21"/>
  <c r="O148" i="21"/>
  <c r="J148" i="21"/>
  <c r="D148" i="21"/>
  <c r="S148" i="21"/>
  <c r="L148" i="21"/>
  <c r="F148" i="21"/>
  <c r="X148" i="21"/>
  <c r="R148" i="21"/>
  <c r="K148" i="21"/>
  <c r="C148" i="21"/>
  <c r="V148" i="21"/>
  <c r="G148" i="21"/>
  <c r="P148" i="21"/>
  <c r="B148" i="21"/>
  <c r="N148" i="21"/>
  <c r="H148" i="21"/>
  <c r="W148" i="21"/>
  <c r="Y289" i="28"/>
  <c r="U289" i="28"/>
  <c r="Q289" i="28"/>
  <c r="M289" i="28"/>
  <c r="I289" i="28"/>
  <c r="E289" i="28"/>
  <c r="X289" i="28"/>
  <c r="S289" i="28"/>
  <c r="N289" i="28"/>
  <c r="H289" i="28"/>
  <c r="C289" i="28"/>
  <c r="W289" i="28"/>
  <c r="R289" i="28"/>
  <c r="L289" i="28"/>
  <c r="G289" i="28"/>
  <c r="B289" i="28"/>
  <c r="V289" i="28"/>
  <c r="P289" i="28"/>
  <c r="K289" i="28"/>
  <c r="F289" i="28"/>
  <c r="D289" i="28"/>
  <c r="T289" i="28"/>
  <c r="O289" i="28"/>
  <c r="J289" i="28"/>
  <c r="V392" i="28"/>
  <c r="R392" i="28"/>
  <c r="N392" i="28"/>
  <c r="J392" i="28"/>
  <c r="F392" i="28"/>
  <c r="B392" i="28"/>
  <c r="W392" i="28"/>
  <c r="Q392" i="28"/>
  <c r="L392" i="28"/>
  <c r="G392" i="28"/>
  <c r="U392" i="28"/>
  <c r="P392" i="28"/>
  <c r="K392" i="28"/>
  <c r="E392" i="28"/>
  <c r="S392" i="28"/>
  <c r="H392" i="28"/>
  <c r="Y392" i="28"/>
  <c r="O392" i="28"/>
  <c r="D392" i="28"/>
  <c r="X392" i="28"/>
  <c r="M392" i="28"/>
  <c r="C392" i="28"/>
  <c r="T392" i="28"/>
  <c r="I392" i="28"/>
  <c r="Y252" i="21"/>
  <c r="U252" i="21"/>
  <c r="Q252" i="21"/>
  <c r="M252" i="21"/>
  <c r="I252" i="21"/>
  <c r="E252" i="21"/>
  <c r="W252" i="21"/>
  <c r="R252" i="21"/>
  <c r="L252" i="21"/>
  <c r="G252" i="21"/>
  <c r="B252" i="21"/>
  <c r="T252" i="21"/>
  <c r="N252" i="21"/>
  <c r="F252" i="21"/>
  <c r="S252" i="21"/>
  <c r="K252" i="21"/>
  <c r="D252" i="21"/>
  <c r="V252" i="21"/>
  <c r="H252" i="21"/>
  <c r="P252" i="21"/>
  <c r="C252" i="21"/>
  <c r="O252" i="21"/>
  <c r="X252" i="21"/>
  <c r="J252" i="21"/>
  <c r="W255" i="28"/>
  <c r="S255" i="28"/>
  <c r="O255" i="28"/>
  <c r="K255" i="28"/>
  <c r="G255" i="28"/>
  <c r="C255" i="28"/>
  <c r="U255" i="28"/>
  <c r="P255" i="28"/>
  <c r="J255" i="28"/>
  <c r="E255" i="28"/>
  <c r="V255" i="28"/>
  <c r="N255" i="28"/>
  <c r="H255" i="28"/>
  <c r="Y255" i="28"/>
  <c r="Q255" i="28"/>
  <c r="F255" i="28"/>
  <c r="T255" i="28"/>
  <c r="I255" i="28"/>
  <c r="X255" i="28"/>
  <c r="D255" i="28"/>
  <c r="B255" i="28"/>
  <c r="R255" i="28"/>
  <c r="L255" i="28"/>
  <c r="M255" i="28"/>
  <c r="Y424" i="21"/>
  <c r="U424" i="21"/>
  <c r="Q424" i="21"/>
  <c r="M424" i="21"/>
  <c r="I424" i="21"/>
  <c r="E424" i="21"/>
  <c r="V424" i="21"/>
  <c r="P424" i="21"/>
  <c r="K424" i="21"/>
  <c r="F424" i="21"/>
  <c r="T424" i="21"/>
  <c r="N424" i="21"/>
  <c r="G424" i="21"/>
  <c r="X424" i="21"/>
  <c r="O424" i="21"/>
  <c r="D424" i="21"/>
  <c r="W424" i="21"/>
  <c r="L424" i="21"/>
  <c r="C424" i="21"/>
  <c r="R424" i="21"/>
  <c r="J424" i="21"/>
  <c r="H424" i="21"/>
  <c r="S424" i="21"/>
  <c r="B424" i="21"/>
  <c r="Y286" i="21"/>
  <c r="U286" i="21"/>
  <c r="Q286" i="21"/>
  <c r="M286" i="21"/>
  <c r="I286" i="21"/>
  <c r="E286" i="21"/>
  <c r="W286" i="21"/>
  <c r="R286" i="21"/>
  <c r="L286" i="21"/>
  <c r="G286" i="21"/>
  <c r="B286" i="21"/>
  <c r="S286" i="21"/>
  <c r="K286" i="21"/>
  <c r="D286" i="21"/>
  <c r="X286" i="21"/>
  <c r="P286" i="21"/>
  <c r="J286" i="21"/>
  <c r="C286" i="21"/>
  <c r="N286" i="21"/>
  <c r="V286" i="21"/>
  <c r="H286" i="21"/>
  <c r="T286" i="21"/>
  <c r="F286" i="21"/>
  <c r="O286" i="21"/>
  <c r="Y323" i="28"/>
  <c r="U323" i="28"/>
  <c r="Q323" i="28"/>
  <c r="M323" i="28"/>
  <c r="I323" i="28"/>
  <c r="E323" i="28"/>
  <c r="X323" i="28"/>
  <c r="S323" i="28"/>
  <c r="N323" i="28"/>
  <c r="H323" i="28"/>
  <c r="C323" i="28"/>
  <c r="W323" i="28"/>
  <c r="R323" i="28"/>
  <c r="L323" i="28"/>
  <c r="G323" i="28"/>
  <c r="B323" i="28"/>
  <c r="V323" i="28"/>
  <c r="P323" i="28"/>
  <c r="K323" i="28"/>
  <c r="F323" i="28"/>
  <c r="J323" i="28"/>
  <c r="D323" i="28"/>
  <c r="T323" i="28"/>
  <c r="O323" i="28"/>
  <c r="V460" i="28"/>
  <c r="R460" i="28"/>
  <c r="N460" i="28"/>
  <c r="J460" i="28"/>
  <c r="F460" i="28"/>
  <c r="B460" i="28"/>
  <c r="W460" i="28"/>
  <c r="Q460" i="28"/>
  <c r="L460" i="28"/>
  <c r="G460" i="28"/>
  <c r="U460" i="28"/>
  <c r="P460" i="28"/>
  <c r="K460" i="28"/>
  <c r="E460" i="28"/>
  <c r="S460" i="28"/>
  <c r="H460" i="28"/>
  <c r="Y460" i="28"/>
  <c r="O460" i="28"/>
  <c r="D460" i="28"/>
  <c r="X460" i="28"/>
  <c r="M460" i="28"/>
  <c r="C460" i="28"/>
  <c r="I460" i="28"/>
  <c r="T460" i="28"/>
  <c r="Y356" i="21"/>
  <c r="U356" i="21"/>
  <c r="Q356" i="21"/>
  <c r="M356" i="21"/>
  <c r="I356" i="21"/>
  <c r="E356" i="21"/>
  <c r="T356" i="21"/>
  <c r="O356" i="21"/>
  <c r="J356" i="21"/>
  <c r="D356" i="21"/>
  <c r="S356" i="21"/>
  <c r="L356" i="21"/>
  <c r="F356" i="21"/>
  <c r="X356" i="21"/>
  <c r="R356" i="21"/>
  <c r="K356" i="21"/>
  <c r="C356" i="21"/>
  <c r="N356" i="21"/>
  <c r="W356" i="21"/>
  <c r="H356" i="21"/>
  <c r="V356" i="21"/>
  <c r="G356" i="21"/>
  <c r="P356" i="21"/>
  <c r="B356" i="21"/>
  <c r="Y113" i="21"/>
  <c r="U113" i="21"/>
  <c r="Q113" i="21"/>
  <c r="M113" i="21"/>
  <c r="I113" i="21"/>
  <c r="E113" i="21"/>
  <c r="T113" i="21"/>
  <c r="O113" i="21"/>
  <c r="J113" i="21"/>
  <c r="D113" i="21"/>
  <c r="V113" i="21"/>
  <c r="N113" i="21"/>
  <c r="G113" i="21"/>
  <c r="S113" i="21"/>
  <c r="L113" i="21"/>
  <c r="F113" i="21"/>
  <c r="P113" i="21"/>
  <c r="B113" i="21"/>
  <c r="X113" i="21"/>
  <c r="K113" i="21"/>
  <c r="W113" i="21"/>
  <c r="H113" i="21"/>
  <c r="R113" i="21"/>
  <c r="C113" i="21"/>
  <c r="Y390" i="21"/>
  <c r="U390" i="21"/>
  <c r="Q390" i="21"/>
  <c r="M390" i="21"/>
  <c r="I390" i="21"/>
  <c r="E390" i="21"/>
  <c r="T390" i="21"/>
  <c r="O390" i="21"/>
  <c r="J390" i="21"/>
  <c r="D390" i="21"/>
  <c r="X390" i="21"/>
  <c r="R390" i="21"/>
  <c r="K390" i="21"/>
  <c r="C390" i="21"/>
  <c r="W390" i="21"/>
  <c r="P390" i="21"/>
  <c r="H390" i="21"/>
  <c r="B390" i="21"/>
  <c r="S390" i="21"/>
  <c r="F390" i="21"/>
  <c r="N390" i="21"/>
  <c r="L390" i="21"/>
  <c r="V390" i="21"/>
  <c r="G390" i="21"/>
  <c r="Y183" i="21"/>
  <c r="U183" i="21"/>
  <c r="Q183" i="21"/>
  <c r="M183" i="21"/>
  <c r="I183" i="21"/>
  <c r="E183" i="21"/>
  <c r="V183" i="21"/>
  <c r="P183" i="21"/>
  <c r="K183" i="21"/>
  <c r="F183" i="21"/>
  <c r="T183" i="21"/>
  <c r="N183" i="21"/>
  <c r="G183" i="21"/>
  <c r="S183" i="21"/>
  <c r="J183" i="21"/>
  <c r="B183" i="21"/>
  <c r="W183" i="21"/>
  <c r="H183" i="21"/>
  <c r="R183" i="21"/>
  <c r="C183" i="21"/>
  <c r="L183" i="21"/>
  <c r="X183" i="21"/>
  <c r="O183" i="21"/>
  <c r="D183" i="21"/>
  <c r="V426" i="28"/>
  <c r="R426" i="28"/>
  <c r="N426" i="28"/>
  <c r="J426" i="28"/>
  <c r="F426" i="28"/>
  <c r="B426" i="28"/>
  <c r="W426" i="28"/>
  <c r="Q426" i="28"/>
  <c r="L426" i="28"/>
  <c r="G426" i="28"/>
  <c r="U426" i="28"/>
  <c r="P426" i="28"/>
  <c r="K426" i="28"/>
  <c r="E426" i="28"/>
  <c r="X426" i="28"/>
  <c r="M426" i="28"/>
  <c r="C426" i="28"/>
  <c r="T426" i="28"/>
  <c r="I426" i="28"/>
  <c r="S426" i="28"/>
  <c r="H426" i="28"/>
  <c r="D426" i="28"/>
  <c r="Y426" i="28"/>
  <c r="O426" i="28"/>
  <c r="W221" i="28"/>
  <c r="S221" i="28"/>
  <c r="O221" i="28"/>
  <c r="K221" i="28"/>
  <c r="G221" i="28"/>
  <c r="C221" i="28"/>
  <c r="X221" i="28"/>
  <c r="R221" i="28"/>
  <c r="M221" i="28"/>
  <c r="H221" i="28"/>
  <c r="B221" i="28"/>
  <c r="Y221" i="28"/>
  <c r="Q221" i="28"/>
  <c r="J221" i="28"/>
  <c r="D221" i="28"/>
  <c r="V221" i="28"/>
  <c r="N221" i="28"/>
  <c r="E221" i="28"/>
  <c r="T221" i="28"/>
  <c r="F221" i="28"/>
  <c r="U221" i="28"/>
  <c r="P221" i="28"/>
  <c r="L221" i="28"/>
  <c r="I221" i="28"/>
  <c r="Y321" i="21"/>
  <c r="U321" i="21"/>
  <c r="Q321" i="21"/>
  <c r="M321" i="21"/>
  <c r="I321" i="21"/>
  <c r="E321" i="21"/>
  <c r="W321" i="21"/>
  <c r="R321" i="21"/>
  <c r="L321" i="21"/>
  <c r="G321" i="21"/>
  <c r="B321" i="21"/>
  <c r="X321" i="21"/>
  <c r="P321" i="21"/>
  <c r="J321" i="21"/>
  <c r="C321" i="21"/>
  <c r="V321" i="21"/>
  <c r="O321" i="21"/>
  <c r="H321" i="21"/>
  <c r="S321" i="21"/>
  <c r="D321" i="21"/>
  <c r="N321" i="21"/>
  <c r="K321" i="21"/>
  <c r="T321" i="21"/>
  <c r="F321" i="21"/>
  <c r="A391" i="21"/>
  <c r="A357" i="21"/>
  <c r="A425" i="21"/>
  <c r="A322" i="21"/>
  <c r="A324" i="28"/>
  <c r="A461" i="28"/>
  <c r="A393" i="28"/>
  <c r="A290" i="28"/>
  <c r="A256" i="28"/>
  <c r="A427" i="28"/>
  <c r="A359" i="28"/>
  <c r="A253" i="21"/>
  <c r="A287" i="21"/>
  <c r="A218" i="21"/>
  <c r="A149" i="21"/>
  <c r="A184" i="21"/>
  <c r="Y357" i="21" l="1"/>
  <c r="U357" i="21"/>
  <c r="Q357" i="21"/>
  <c r="M357" i="21"/>
  <c r="I357" i="21"/>
  <c r="E357" i="21"/>
  <c r="W357" i="21"/>
  <c r="R357" i="21"/>
  <c r="L357" i="21"/>
  <c r="G357" i="21"/>
  <c r="B357" i="21"/>
  <c r="X357" i="21"/>
  <c r="P357" i="21"/>
  <c r="J357" i="21"/>
  <c r="C357" i="21"/>
  <c r="V357" i="21"/>
  <c r="O357" i="21"/>
  <c r="H357" i="21"/>
  <c r="S357" i="21"/>
  <c r="D357" i="21"/>
  <c r="N357" i="21"/>
  <c r="K357" i="21"/>
  <c r="F357" i="21"/>
  <c r="T357" i="21"/>
  <c r="Y184" i="21"/>
  <c r="U184" i="21"/>
  <c r="Q184" i="21"/>
  <c r="M184" i="21"/>
  <c r="I184" i="21"/>
  <c r="E184" i="21"/>
  <c r="X184" i="21"/>
  <c r="S184" i="21"/>
  <c r="N184" i="21"/>
  <c r="H184" i="21"/>
  <c r="C184" i="21"/>
  <c r="R184" i="21"/>
  <c r="K184" i="21"/>
  <c r="D184" i="21"/>
  <c r="W184" i="21"/>
  <c r="O184" i="21"/>
  <c r="F184" i="21"/>
  <c r="V184" i="21"/>
  <c r="J184" i="21"/>
  <c r="L184" i="21"/>
  <c r="G184" i="21"/>
  <c r="T184" i="21"/>
  <c r="B184" i="21"/>
  <c r="P184" i="21"/>
  <c r="Y253" i="21"/>
  <c r="U253" i="21"/>
  <c r="Q253" i="21"/>
  <c r="M253" i="21"/>
  <c r="I253" i="21"/>
  <c r="E253" i="21"/>
  <c r="T253" i="21"/>
  <c r="O253" i="21"/>
  <c r="J253" i="21"/>
  <c r="D253" i="21"/>
  <c r="X253" i="21"/>
  <c r="R253" i="21"/>
  <c r="K253" i="21"/>
  <c r="C253" i="21"/>
  <c r="W253" i="21"/>
  <c r="P253" i="21"/>
  <c r="H253" i="21"/>
  <c r="B253" i="21"/>
  <c r="L253" i="21"/>
  <c r="V253" i="21"/>
  <c r="G253" i="21"/>
  <c r="S253" i="21"/>
  <c r="F253" i="21"/>
  <c r="N253" i="21"/>
  <c r="Y324" i="28"/>
  <c r="U324" i="28"/>
  <c r="Q324" i="28"/>
  <c r="M324" i="28"/>
  <c r="I324" i="28"/>
  <c r="E324" i="28"/>
  <c r="V324" i="28"/>
  <c r="P324" i="28"/>
  <c r="K324" i="28"/>
  <c r="F324" i="28"/>
  <c r="T324" i="28"/>
  <c r="O324" i="28"/>
  <c r="J324" i="28"/>
  <c r="D324" i="28"/>
  <c r="X324" i="28"/>
  <c r="S324" i="28"/>
  <c r="N324" i="28"/>
  <c r="H324" i="28"/>
  <c r="C324" i="28"/>
  <c r="G324" i="28"/>
  <c r="W324" i="28"/>
  <c r="B324" i="28"/>
  <c r="R324" i="28"/>
  <c r="L324" i="28"/>
  <c r="Y391" i="21"/>
  <c r="U391" i="21"/>
  <c r="Q391" i="21"/>
  <c r="M391" i="21"/>
  <c r="I391" i="21"/>
  <c r="E391" i="21"/>
  <c r="W391" i="21"/>
  <c r="R391" i="21"/>
  <c r="L391" i="21"/>
  <c r="G391" i="21"/>
  <c r="B391" i="21"/>
  <c r="V391" i="21"/>
  <c r="O391" i="21"/>
  <c r="H391" i="21"/>
  <c r="T391" i="21"/>
  <c r="N391" i="21"/>
  <c r="F391" i="21"/>
  <c r="X391" i="21"/>
  <c r="J391" i="21"/>
  <c r="S391" i="21"/>
  <c r="D391" i="21"/>
  <c r="P391" i="21"/>
  <c r="C391" i="21"/>
  <c r="K391" i="21"/>
  <c r="Y287" i="21"/>
  <c r="U287" i="21"/>
  <c r="Q287" i="21"/>
  <c r="M287" i="21"/>
  <c r="I287" i="21"/>
  <c r="E287" i="21"/>
  <c r="T287" i="21"/>
  <c r="O287" i="21"/>
  <c r="J287" i="21"/>
  <c r="D287" i="21"/>
  <c r="W287" i="21"/>
  <c r="P287" i="21"/>
  <c r="H287" i="21"/>
  <c r="B287" i="21"/>
  <c r="V287" i="21"/>
  <c r="N287" i="21"/>
  <c r="G287" i="21"/>
  <c r="R287" i="21"/>
  <c r="C287" i="21"/>
  <c r="L287" i="21"/>
  <c r="X287" i="21"/>
  <c r="K287" i="21"/>
  <c r="S287" i="21"/>
  <c r="F287" i="21"/>
  <c r="V461" i="28"/>
  <c r="R461" i="28"/>
  <c r="N461" i="28"/>
  <c r="J461" i="28"/>
  <c r="F461" i="28"/>
  <c r="B461" i="28"/>
  <c r="Y461" i="28"/>
  <c r="T461" i="28"/>
  <c r="O461" i="28"/>
  <c r="I461" i="28"/>
  <c r="D461" i="28"/>
  <c r="X461" i="28"/>
  <c r="S461" i="28"/>
  <c r="M461" i="28"/>
  <c r="H461" i="28"/>
  <c r="C461" i="28"/>
  <c r="P461" i="28"/>
  <c r="E461" i="28"/>
  <c r="W461" i="28"/>
  <c r="L461" i="28"/>
  <c r="U461" i="28"/>
  <c r="K461" i="28"/>
  <c r="Q461" i="28"/>
  <c r="G461" i="28"/>
  <c r="Y149" i="21"/>
  <c r="U149" i="21"/>
  <c r="Q149" i="21"/>
  <c r="M149" i="21"/>
  <c r="I149" i="21"/>
  <c r="E149" i="21"/>
  <c r="W149" i="21"/>
  <c r="R149" i="21"/>
  <c r="L149" i="21"/>
  <c r="G149" i="21"/>
  <c r="B149" i="21"/>
  <c r="X149" i="21"/>
  <c r="P149" i="21"/>
  <c r="J149" i="21"/>
  <c r="C149" i="21"/>
  <c r="V149" i="21"/>
  <c r="O149" i="21"/>
  <c r="H149" i="21"/>
  <c r="K149" i="21"/>
  <c r="T149" i="21"/>
  <c r="F149" i="21"/>
  <c r="S149" i="21"/>
  <c r="D149" i="21"/>
  <c r="N149" i="21"/>
  <c r="V359" i="28"/>
  <c r="R359" i="28"/>
  <c r="N359" i="28"/>
  <c r="J359" i="28"/>
  <c r="F359" i="28"/>
  <c r="B359" i="28"/>
  <c r="Y359" i="28"/>
  <c r="T359" i="28"/>
  <c r="O359" i="28"/>
  <c r="I359" i="28"/>
  <c r="D359" i="28"/>
  <c r="X359" i="28"/>
  <c r="S359" i="28"/>
  <c r="M359" i="28"/>
  <c r="H359" i="28"/>
  <c r="C359" i="28"/>
  <c r="U359" i="28"/>
  <c r="K359" i="28"/>
  <c r="Q359" i="28"/>
  <c r="G359" i="28"/>
  <c r="P359" i="28"/>
  <c r="E359" i="28"/>
  <c r="L359" i="28"/>
  <c r="W359" i="28"/>
  <c r="Y290" i="28"/>
  <c r="U290" i="28"/>
  <c r="Q290" i="28"/>
  <c r="M290" i="28"/>
  <c r="I290" i="28"/>
  <c r="E290" i="28"/>
  <c r="V290" i="28"/>
  <c r="P290" i="28"/>
  <c r="K290" i="28"/>
  <c r="F290" i="28"/>
  <c r="T290" i="28"/>
  <c r="O290" i="28"/>
  <c r="J290" i="28"/>
  <c r="D290" i="28"/>
  <c r="X290" i="28"/>
  <c r="S290" i="28"/>
  <c r="N290" i="28"/>
  <c r="H290" i="28"/>
  <c r="C290" i="28"/>
  <c r="W290" i="28"/>
  <c r="B290" i="28"/>
  <c r="R290" i="28"/>
  <c r="L290" i="28"/>
  <c r="G290" i="28"/>
  <c r="Y322" i="21"/>
  <c r="U322" i="21"/>
  <c r="Q322" i="21"/>
  <c r="M322" i="21"/>
  <c r="I322" i="21"/>
  <c r="E322" i="21"/>
  <c r="T322" i="21"/>
  <c r="O322" i="21"/>
  <c r="J322" i="21"/>
  <c r="D322" i="21"/>
  <c r="V322" i="21"/>
  <c r="N322" i="21"/>
  <c r="G322" i="21"/>
  <c r="S322" i="21"/>
  <c r="L322" i="21"/>
  <c r="F322" i="21"/>
  <c r="W322" i="21"/>
  <c r="H322" i="21"/>
  <c r="R322" i="21"/>
  <c r="C322" i="21"/>
  <c r="P322" i="21"/>
  <c r="B322" i="21"/>
  <c r="K322" i="21"/>
  <c r="X322" i="21"/>
  <c r="Y218" i="21"/>
  <c r="U218" i="21"/>
  <c r="Q218" i="21"/>
  <c r="M218" i="21"/>
  <c r="I218" i="21"/>
  <c r="E218" i="21"/>
  <c r="T218" i="21"/>
  <c r="O218" i="21"/>
  <c r="J218" i="21"/>
  <c r="D218" i="21"/>
  <c r="S218" i="21"/>
  <c r="L218" i="21"/>
  <c r="F218" i="21"/>
  <c r="X218" i="21"/>
  <c r="P218" i="21"/>
  <c r="G218" i="21"/>
  <c r="V218" i="21"/>
  <c r="H218" i="21"/>
  <c r="R218" i="21"/>
  <c r="B218" i="21"/>
  <c r="K218" i="21"/>
  <c r="C218" i="21"/>
  <c r="W218" i="21"/>
  <c r="N218" i="21"/>
  <c r="V427" i="28"/>
  <c r="R427" i="28"/>
  <c r="N427" i="28"/>
  <c r="J427" i="28"/>
  <c r="F427" i="28"/>
  <c r="B427" i="28"/>
  <c r="Y427" i="28"/>
  <c r="T427" i="28"/>
  <c r="O427" i="28"/>
  <c r="I427" i="28"/>
  <c r="D427" i="28"/>
  <c r="X427" i="28"/>
  <c r="S427" i="28"/>
  <c r="M427" i="28"/>
  <c r="H427" i="28"/>
  <c r="C427" i="28"/>
  <c r="U427" i="28"/>
  <c r="K427" i="28"/>
  <c r="Q427" i="28"/>
  <c r="G427" i="28"/>
  <c r="P427" i="28"/>
  <c r="E427" i="28"/>
  <c r="W427" i="28"/>
  <c r="L427" i="28"/>
  <c r="V393" i="28"/>
  <c r="R393" i="28"/>
  <c r="N393" i="28"/>
  <c r="J393" i="28"/>
  <c r="F393" i="28"/>
  <c r="B393" i="28"/>
  <c r="Y393" i="28"/>
  <c r="T393" i="28"/>
  <c r="O393" i="28"/>
  <c r="I393" i="28"/>
  <c r="D393" i="28"/>
  <c r="X393" i="28"/>
  <c r="S393" i="28"/>
  <c r="M393" i="28"/>
  <c r="H393" i="28"/>
  <c r="C393" i="28"/>
  <c r="P393" i="28"/>
  <c r="E393" i="28"/>
  <c r="W393" i="28"/>
  <c r="L393" i="28"/>
  <c r="U393" i="28"/>
  <c r="K393" i="28"/>
  <c r="Q393" i="28"/>
  <c r="G393" i="28"/>
  <c r="Y425" i="21"/>
  <c r="U425" i="21"/>
  <c r="Q425" i="21"/>
  <c r="M425" i="21"/>
  <c r="I425" i="21"/>
  <c r="E425" i="21"/>
  <c r="X425" i="21"/>
  <c r="S425" i="21"/>
  <c r="N425" i="21"/>
  <c r="H425" i="21"/>
  <c r="C425" i="21"/>
  <c r="R425" i="21"/>
  <c r="K425" i="21"/>
  <c r="D425" i="21"/>
  <c r="T425" i="21"/>
  <c r="J425" i="21"/>
  <c r="P425" i="21"/>
  <c r="G425" i="21"/>
  <c r="L425" i="21"/>
  <c r="W425" i="21"/>
  <c r="F425" i="21"/>
  <c r="V425" i="21"/>
  <c r="B425" i="21"/>
  <c r="O425" i="21"/>
  <c r="W256" i="28"/>
  <c r="S256" i="28"/>
  <c r="O256" i="28"/>
  <c r="K256" i="28"/>
  <c r="G256" i="28"/>
  <c r="C256" i="28"/>
  <c r="X256" i="28"/>
  <c r="R256" i="28"/>
  <c r="M256" i="28"/>
  <c r="H256" i="28"/>
  <c r="B256" i="28"/>
  <c r="T256" i="28"/>
  <c r="L256" i="28"/>
  <c r="E256" i="28"/>
  <c r="U256" i="28"/>
  <c r="J256" i="28"/>
  <c r="V256" i="28"/>
  <c r="I256" i="28"/>
  <c r="P256" i="28"/>
  <c r="Y256" i="28"/>
  <c r="D256" i="28"/>
  <c r="Q256" i="28"/>
  <c r="N256" i="28"/>
  <c r="F256" i="28"/>
  <c r="A323" i="21"/>
  <c r="A358" i="21"/>
  <c r="A426" i="21"/>
  <c r="A392" i="21"/>
  <c r="A291" i="28"/>
  <c r="A360" i="28"/>
  <c r="A394" i="28"/>
  <c r="A428" i="28"/>
  <c r="A462" i="28"/>
  <c r="A325" i="28"/>
  <c r="A288" i="21"/>
  <c r="A254" i="21"/>
  <c r="A219" i="21"/>
  <c r="A185" i="21"/>
  <c r="Y254" i="21" l="1"/>
  <c r="U254" i="21"/>
  <c r="Q254" i="21"/>
  <c r="M254" i="21"/>
  <c r="I254" i="21"/>
  <c r="E254" i="21"/>
  <c r="W254" i="21"/>
  <c r="R254" i="21"/>
  <c r="L254" i="21"/>
  <c r="G254" i="21"/>
  <c r="B254" i="21"/>
  <c r="V254" i="21"/>
  <c r="O254" i="21"/>
  <c r="H254" i="21"/>
  <c r="T254" i="21"/>
  <c r="N254" i="21"/>
  <c r="F254" i="21"/>
  <c r="P254" i="21"/>
  <c r="C254" i="21"/>
  <c r="K254" i="21"/>
  <c r="X254" i="21"/>
  <c r="J254" i="21"/>
  <c r="D254" i="21"/>
  <c r="S254" i="21"/>
  <c r="V428" i="28"/>
  <c r="R428" i="28"/>
  <c r="N428" i="28"/>
  <c r="J428" i="28"/>
  <c r="F428" i="28"/>
  <c r="B428" i="28"/>
  <c r="W428" i="28"/>
  <c r="Q428" i="28"/>
  <c r="L428" i="28"/>
  <c r="G428" i="28"/>
  <c r="U428" i="28"/>
  <c r="P428" i="28"/>
  <c r="K428" i="28"/>
  <c r="E428" i="28"/>
  <c r="S428" i="28"/>
  <c r="H428" i="28"/>
  <c r="Y428" i="28"/>
  <c r="O428" i="28"/>
  <c r="D428" i="28"/>
  <c r="X428" i="28"/>
  <c r="M428" i="28"/>
  <c r="C428" i="28"/>
  <c r="T428" i="28"/>
  <c r="I428" i="28"/>
  <c r="Y291" i="28"/>
  <c r="U291" i="28"/>
  <c r="Q291" i="28"/>
  <c r="M291" i="28"/>
  <c r="I291" i="28"/>
  <c r="E291" i="28"/>
  <c r="X291" i="28"/>
  <c r="S291" i="28"/>
  <c r="N291" i="28"/>
  <c r="H291" i="28"/>
  <c r="C291" i="28"/>
  <c r="W291" i="28"/>
  <c r="R291" i="28"/>
  <c r="L291" i="28"/>
  <c r="G291" i="28"/>
  <c r="B291" i="28"/>
  <c r="V291" i="28"/>
  <c r="P291" i="28"/>
  <c r="K291" i="28"/>
  <c r="F291" i="28"/>
  <c r="T291" i="28"/>
  <c r="O291" i="28"/>
  <c r="J291" i="28"/>
  <c r="D291" i="28"/>
  <c r="Y323" i="21"/>
  <c r="U323" i="21"/>
  <c r="Q323" i="21"/>
  <c r="M323" i="21"/>
  <c r="I323" i="21"/>
  <c r="E323" i="21"/>
  <c r="W323" i="21"/>
  <c r="R323" i="21"/>
  <c r="L323" i="21"/>
  <c r="G323" i="21"/>
  <c r="B323" i="21"/>
  <c r="S323" i="21"/>
  <c r="K323" i="21"/>
  <c r="D323" i="21"/>
  <c r="X323" i="21"/>
  <c r="P323" i="21"/>
  <c r="J323" i="21"/>
  <c r="C323" i="21"/>
  <c r="N323" i="21"/>
  <c r="V323" i="21"/>
  <c r="H323" i="21"/>
  <c r="T323" i="21"/>
  <c r="F323" i="21"/>
  <c r="O323" i="21"/>
  <c r="Y185" i="21"/>
  <c r="U185" i="21"/>
  <c r="Q185" i="21"/>
  <c r="M185" i="21"/>
  <c r="I185" i="21"/>
  <c r="E185" i="21"/>
  <c r="V185" i="21"/>
  <c r="P185" i="21"/>
  <c r="K185" i="21"/>
  <c r="F185" i="21"/>
  <c r="W185" i="21"/>
  <c r="O185" i="21"/>
  <c r="H185" i="21"/>
  <c r="B185" i="21"/>
  <c r="S185" i="21"/>
  <c r="J185" i="21"/>
  <c r="X185" i="21"/>
  <c r="L185" i="21"/>
  <c r="T185" i="21"/>
  <c r="D185" i="21"/>
  <c r="G185" i="21"/>
  <c r="C185" i="21"/>
  <c r="N185" i="21"/>
  <c r="R185" i="21"/>
  <c r="Y288" i="21"/>
  <c r="U288" i="21"/>
  <c r="Q288" i="21"/>
  <c r="M288" i="21"/>
  <c r="I288" i="21"/>
  <c r="E288" i="21"/>
  <c r="W288" i="21"/>
  <c r="R288" i="21"/>
  <c r="L288" i="21"/>
  <c r="G288" i="21"/>
  <c r="B288" i="21"/>
  <c r="T288" i="21"/>
  <c r="N288" i="21"/>
  <c r="F288" i="21"/>
  <c r="S288" i="21"/>
  <c r="K288" i="21"/>
  <c r="D288" i="21"/>
  <c r="V288" i="21"/>
  <c r="H288" i="21"/>
  <c r="P288" i="21"/>
  <c r="C288" i="21"/>
  <c r="O288" i="21"/>
  <c r="X288" i="21"/>
  <c r="J288" i="21"/>
  <c r="V394" i="28"/>
  <c r="R394" i="28"/>
  <c r="N394" i="28"/>
  <c r="J394" i="28"/>
  <c r="F394" i="28"/>
  <c r="B394" i="28"/>
  <c r="W394" i="28"/>
  <c r="Q394" i="28"/>
  <c r="L394" i="28"/>
  <c r="G394" i="28"/>
  <c r="U394" i="28"/>
  <c r="P394" i="28"/>
  <c r="K394" i="28"/>
  <c r="E394" i="28"/>
  <c r="X394" i="28"/>
  <c r="M394" i="28"/>
  <c r="C394" i="28"/>
  <c r="T394" i="28"/>
  <c r="I394" i="28"/>
  <c r="S394" i="28"/>
  <c r="H394" i="28"/>
  <c r="Y394" i="28"/>
  <c r="O394" i="28"/>
  <c r="D394" i="28"/>
  <c r="Y392" i="21"/>
  <c r="U392" i="21"/>
  <c r="Q392" i="21"/>
  <c r="M392" i="21"/>
  <c r="I392" i="21"/>
  <c r="E392" i="21"/>
  <c r="T392" i="21"/>
  <c r="O392" i="21"/>
  <c r="J392" i="21"/>
  <c r="D392" i="21"/>
  <c r="S392" i="21"/>
  <c r="L392" i="21"/>
  <c r="F392" i="21"/>
  <c r="X392" i="21"/>
  <c r="R392" i="21"/>
  <c r="K392" i="21"/>
  <c r="C392" i="21"/>
  <c r="N392" i="21"/>
  <c r="W392" i="21"/>
  <c r="H392" i="21"/>
  <c r="V392" i="21"/>
  <c r="G392" i="21"/>
  <c r="B392" i="21"/>
  <c r="P392" i="21"/>
  <c r="Y325" i="28"/>
  <c r="U325" i="28"/>
  <c r="Q325" i="28"/>
  <c r="M325" i="28"/>
  <c r="I325" i="28"/>
  <c r="E325" i="28"/>
  <c r="X325" i="28"/>
  <c r="S325" i="28"/>
  <c r="N325" i="28"/>
  <c r="H325" i="28"/>
  <c r="C325" i="28"/>
  <c r="W325" i="28"/>
  <c r="R325" i="28"/>
  <c r="L325" i="28"/>
  <c r="G325" i="28"/>
  <c r="B325" i="28"/>
  <c r="V325" i="28"/>
  <c r="P325" i="28"/>
  <c r="K325" i="28"/>
  <c r="F325" i="28"/>
  <c r="D325" i="28"/>
  <c r="T325" i="28"/>
  <c r="O325" i="28"/>
  <c r="J325" i="28"/>
  <c r="Y426" i="21"/>
  <c r="U426" i="21"/>
  <c r="Q426" i="21"/>
  <c r="M426" i="21"/>
  <c r="I426" i="21"/>
  <c r="E426" i="21"/>
  <c r="V426" i="21"/>
  <c r="P426" i="21"/>
  <c r="K426" i="21"/>
  <c r="F426" i="21"/>
  <c r="W426" i="21"/>
  <c r="O426" i="21"/>
  <c r="H426" i="21"/>
  <c r="B426" i="21"/>
  <c r="X426" i="21"/>
  <c r="N426" i="21"/>
  <c r="D426" i="21"/>
  <c r="T426" i="21"/>
  <c r="L426" i="21"/>
  <c r="C426" i="21"/>
  <c r="G426" i="21"/>
  <c r="S426" i="21"/>
  <c r="R426" i="21"/>
  <c r="J426" i="21"/>
  <c r="Y219" i="21"/>
  <c r="U219" i="21"/>
  <c r="Q219" i="21"/>
  <c r="M219" i="21"/>
  <c r="I219" i="21"/>
  <c r="E219" i="21"/>
  <c r="W219" i="21"/>
  <c r="R219" i="21"/>
  <c r="L219" i="21"/>
  <c r="G219" i="21"/>
  <c r="B219" i="21"/>
  <c r="X219" i="21"/>
  <c r="P219" i="21"/>
  <c r="J219" i="21"/>
  <c r="C219" i="21"/>
  <c r="T219" i="21"/>
  <c r="K219" i="21"/>
  <c r="V219" i="21"/>
  <c r="H219" i="21"/>
  <c r="N219" i="21"/>
  <c r="F219" i="21"/>
  <c r="O219" i="21"/>
  <c r="S219" i="21"/>
  <c r="D219" i="21"/>
  <c r="V462" i="28"/>
  <c r="R462" i="28"/>
  <c r="N462" i="28"/>
  <c r="J462" i="28"/>
  <c r="F462" i="28"/>
  <c r="B462" i="28"/>
  <c r="W462" i="28"/>
  <c r="Q462" i="28"/>
  <c r="L462" i="28"/>
  <c r="G462" i="28"/>
  <c r="U462" i="28"/>
  <c r="P462" i="28"/>
  <c r="K462" i="28"/>
  <c r="E462" i="28"/>
  <c r="X462" i="28"/>
  <c r="M462" i="28"/>
  <c r="C462" i="28"/>
  <c r="T462" i="28"/>
  <c r="I462" i="28"/>
  <c r="S462" i="28"/>
  <c r="H462" i="28"/>
  <c r="D462" i="28"/>
  <c r="Y462" i="28"/>
  <c r="O462" i="28"/>
  <c r="V360" i="28"/>
  <c r="R360" i="28"/>
  <c r="N360" i="28"/>
  <c r="J360" i="28"/>
  <c r="F360" i="28"/>
  <c r="B360" i="28"/>
  <c r="W360" i="28"/>
  <c r="Q360" i="28"/>
  <c r="L360" i="28"/>
  <c r="G360" i="28"/>
  <c r="U360" i="28"/>
  <c r="P360" i="28"/>
  <c r="K360" i="28"/>
  <c r="E360" i="28"/>
  <c r="S360" i="28"/>
  <c r="H360" i="28"/>
  <c r="Y360" i="28"/>
  <c r="O360" i="28"/>
  <c r="D360" i="28"/>
  <c r="X360" i="28"/>
  <c r="M360" i="28"/>
  <c r="C360" i="28"/>
  <c r="T360" i="28"/>
  <c r="I360" i="28"/>
  <c r="Y358" i="21"/>
  <c r="U358" i="21"/>
  <c r="Q358" i="21"/>
  <c r="M358" i="21"/>
  <c r="I358" i="21"/>
  <c r="E358" i="21"/>
  <c r="T358" i="21"/>
  <c r="O358" i="21"/>
  <c r="J358" i="21"/>
  <c r="D358" i="21"/>
  <c r="V358" i="21"/>
  <c r="N358" i="21"/>
  <c r="G358" i="21"/>
  <c r="S358" i="21"/>
  <c r="L358" i="21"/>
  <c r="F358" i="21"/>
  <c r="W358" i="21"/>
  <c r="H358" i="21"/>
  <c r="R358" i="21"/>
  <c r="C358" i="21"/>
  <c r="P358" i="21"/>
  <c r="B358" i="21"/>
  <c r="X358" i="21"/>
  <c r="K358" i="21"/>
  <c r="A393" i="21"/>
  <c r="A359" i="21"/>
  <c r="A427" i="21"/>
  <c r="A324" i="21"/>
  <c r="A463" i="28"/>
  <c r="A361" i="28"/>
  <c r="A395" i="28"/>
  <c r="A292" i="28"/>
  <c r="A326" i="28"/>
  <c r="A429" i="28"/>
  <c r="A255" i="21"/>
  <c r="A289" i="21"/>
  <c r="A220" i="21"/>
  <c r="Y220" i="21" l="1"/>
  <c r="U220" i="21"/>
  <c r="Q220" i="21"/>
  <c r="M220" i="21"/>
  <c r="I220" i="21"/>
  <c r="E220" i="21"/>
  <c r="T220" i="21"/>
  <c r="O220" i="21"/>
  <c r="J220" i="21"/>
  <c r="D220" i="21"/>
  <c r="V220" i="21"/>
  <c r="N220" i="21"/>
  <c r="G220" i="21"/>
  <c r="X220" i="21"/>
  <c r="P220" i="21"/>
  <c r="F220" i="21"/>
  <c r="W220" i="21"/>
  <c r="K220" i="21"/>
  <c r="S220" i="21"/>
  <c r="C220" i="21"/>
  <c r="H220" i="21"/>
  <c r="R220" i="21"/>
  <c r="L220" i="21"/>
  <c r="B220" i="21"/>
  <c r="Y326" i="28"/>
  <c r="U326" i="28"/>
  <c r="Q326" i="28"/>
  <c r="M326" i="28"/>
  <c r="I326" i="28"/>
  <c r="E326" i="28"/>
  <c r="V326" i="28"/>
  <c r="P326" i="28"/>
  <c r="K326" i="28"/>
  <c r="F326" i="28"/>
  <c r="T326" i="28"/>
  <c r="O326" i="28"/>
  <c r="J326" i="28"/>
  <c r="D326" i="28"/>
  <c r="X326" i="28"/>
  <c r="S326" i="28"/>
  <c r="N326" i="28"/>
  <c r="H326" i="28"/>
  <c r="C326" i="28"/>
  <c r="W326" i="28"/>
  <c r="B326" i="28"/>
  <c r="R326" i="28"/>
  <c r="L326" i="28"/>
  <c r="G326" i="28"/>
  <c r="V463" i="28"/>
  <c r="R463" i="28"/>
  <c r="N463" i="28"/>
  <c r="J463" i="28"/>
  <c r="F463" i="28"/>
  <c r="B463" i="28"/>
  <c r="Y463" i="28"/>
  <c r="T463" i="28"/>
  <c r="O463" i="28"/>
  <c r="I463" i="28"/>
  <c r="D463" i="28"/>
  <c r="X463" i="28"/>
  <c r="S463" i="28"/>
  <c r="M463" i="28"/>
  <c r="H463" i="28"/>
  <c r="C463" i="28"/>
  <c r="U463" i="28"/>
  <c r="K463" i="28"/>
  <c r="Q463" i="28"/>
  <c r="G463" i="28"/>
  <c r="P463" i="28"/>
  <c r="E463" i="28"/>
  <c r="W463" i="28"/>
  <c r="L463" i="28"/>
  <c r="Y393" i="21"/>
  <c r="U393" i="21"/>
  <c r="Q393" i="21"/>
  <c r="M393" i="21"/>
  <c r="I393" i="21"/>
  <c r="E393" i="21"/>
  <c r="W393" i="21"/>
  <c r="R393" i="21"/>
  <c r="L393" i="21"/>
  <c r="G393" i="21"/>
  <c r="B393" i="21"/>
  <c r="X393" i="21"/>
  <c r="P393" i="21"/>
  <c r="J393" i="21"/>
  <c r="C393" i="21"/>
  <c r="V393" i="21"/>
  <c r="O393" i="21"/>
  <c r="H393" i="21"/>
  <c r="S393" i="21"/>
  <c r="D393" i="21"/>
  <c r="N393" i="21"/>
  <c r="K393" i="21"/>
  <c r="T393" i="21"/>
  <c r="F393" i="21"/>
  <c r="Y289" i="21"/>
  <c r="U289" i="21"/>
  <c r="Q289" i="21"/>
  <c r="M289" i="21"/>
  <c r="I289" i="21"/>
  <c r="E289" i="21"/>
  <c r="T289" i="21"/>
  <c r="O289" i="21"/>
  <c r="J289" i="21"/>
  <c r="D289" i="21"/>
  <c r="X289" i="21"/>
  <c r="R289" i="21"/>
  <c r="K289" i="21"/>
  <c r="C289" i="21"/>
  <c r="W289" i="21"/>
  <c r="P289" i="21"/>
  <c r="H289" i="21"/>
  <c r="B289" i="21"/>
  <c r="L289" i="21"/>
  <c r="V289" i="21"/>
  <c r="G289" i="21"/>
  <c r="S289" i="21"/>
  <c r="F289" i="21"/>
  <c r="N289" i="21"/>
  <c r="Y292" i="28"/>
  <c r="U292" i="28"/>
  <c r="Q292" i="28"/>
  <c r="M292" i="28"/>
  <c r="I292" i="28"/>
  <c r="E292" i="28"/>
  <c r="V292" i="28"/>
  <c r="P292" i="28"/>
  <c r="K292" i="28"/>
  <c r="F292" i="28"/>
  <c r="T292" i="28"/>
  <c r="O292" i="28"/>
  <c r="J292" i="28"/>
  <c r="D292" i="28"/>
  <c r="X292" i="28"/>
  <c r="S292" i="28"/>
  <c r="N292" i="28"/>
  <c r="H292" i="28"/>
  <c r="C292" i="28"/>
  <c r="R292" i="28"/>
  <c r="L292" i="28"/>
  <c r="G292" i="28"/>
  <c r="W292" i="28"/>
  <c r="B292" i="28"/>
  <c r="Y324" i="21"/>
  <c r="U324" i="21"/>
  <c r="Q324" i="21"/>
  <c r="M324" i="21"/>
  <c r="I324" i="21"/>
  <c r="E324" i="21"/>
  <c r="T324" i="21"/>
  <c r="O324" i="21"/>
  <c r="J324" i="21"/>
  <c r="D324" i="21"/>
  <c r="W324" i="21"/>
  <c r="P324" i="21"/>
  <c r="H324" i="21"/>
  <c r="B324" i="21"/>
  <c r="V324" i="21"/>
  <c r="N324" i="21"/>
  <c r="G324" i="21"/>
  <c r="R324" i="21"/>
  <c r="C324" i="21"/>
  <c r="L324" i="21"/>
  <c r="X324" i="21"/>
  <c r="K324" i="21"/>
  <c r="S324" i="21"/>
  <c r="F324" i="21"/>
  <c r="Y255" i="21"/>
  <c r="U255" i="21"/>
  <c r="Q255" i="21"/>
  <c r="M255" i="21"/>
  <c r="I255" i="21"/>
  <c r="E255" i="21"/>
  <c r="T255" i="21"/>
  <c r="O255" i="21"/>
  <c r="J255" i="21"/>
  <c r="D255" i="21"/>
  <c r="S255" i="21"/>
  <c r="L255" i="21"/>
  <c r="F255" i="21"/>
  <c r="X255" i="21"/>
  <c r="R255" i="21"/>
  <c r="K255" i="21"/>
  <c r="C255" i="21"/>
  <c r="V255" i="21"/>
  <c r="G255" i="21"/>
  <c r="P255" i="21"/>
  <c r="B255" i="21"/>
  <c r="N255" i="21"/>
  <c r="W255" i="21"/>
  <c r="H255" i="21"/>
  <c r="V395" i="28"/>
  <c r="R395" i="28"/>
  <c r="N395" i="28"/>
  <c r="J395" i="28"/>
  <c r="F395" i="28"/>
  <c r="B395" i="28"/>
  <c r="Y395" i="28"/>
  <c r="T395" i="28"/>
  <c r="O395" i="28"/>
  <c r="I395" i="28"/>
  <c r="D395" i="28"/>
  <c r="X395" i="28"/>
  <c r="S395" i="28"/>
  <c r="M395" i="28"/>
  <c r="H395" i="28"/>
  <c r="C395" i="28"/>
  <c r="U395" i="28"/>
  <c r="K395" i="28"/>
  <c r="Q395" i="28"/>
  <c r="G395" i="28"/>
  <c r="P395" i="28"/>
  <c r="E395" i="28"/>
  <c r="L395" i="28"/>
  <c r="W395" i="28"/>
  <c r="Y427" i="21"/>
  <c r="U427" i="21"/>
  <c r="Q427" i="21"/>
  <c r="M427" i="21"/>
  <c r="I427" i="21"/>
  <c r="E427" i="21"/>
  <c r="X427" i="21"/>
  <c r="S427" i="21"/>
  <c r="N427" i="21"/>
  <c r="H427" i="21"/>
  <c r="C427" i="21"/>
  <c r="T427" i="21"/>
  <c r="L427" i="21"/>
  <c r="F427" i="21"/>
  <c r="R427" i="21"/>
  <c r="J427" i="21"/>
  <c r="P427" i="21"/>
  <c r="G427" i="21"/>
  <c r="V427" i="21"/>
  <c r="B427" i="21"/>
  <c r="O427" i="21"/>
  <c r="K427" i="21"/>
  <c r="W427" i="21"/>
  <c r="D427" i="21"/>
  <c r="V429" i="28"/>
  <c r="R429" i="28"/>
  <c r="N429" i="28"/>
  <c r="J429" i="28"/>
  <c r="F429" i="28"/>
  <c r="B429" i="28"/>
  <c r="Y429" i="28"/>
  <c r="T429" i="28"/>
  <c r="O429" i="28"/>
  <c r="I429" i="28"/>
  <c r="D429" i="28"/>
  <c r="X429" i="28"/>
  <c r="S429" i="28"/>
  <c r="M429" i="28"/>
  <c r="H429" i="28"/>
  <c r="C429" i="28"/>
  <c r="P429" i="28"/>
  <c r="E429" i="28"/>
  <c r="W429" i="28"/>
  <c r="L429" i="28"/>
  <c r="U429" i="28"/>
  <c r="K429" i="28"/>
  <c r="Q429" i="28"/>
  <c r="G429" i="28"/>
  <c r="V361" i="28"/>
  <c r="R361" i="28"/>
  <c r="N361" i="28"/>
  <c r="J361" i="28"/>
  <c r="F361" i="28"/>
  <c r="B361" i="28"/>
  <c r="Y361" i="28"/>
  <c r="T361" i="28"/>
  <c r="O361" i="28"/>
  <c r="I361" i="28"/>
  <c r="D361" i="28"/>
  <c r="X361" i="28"/>
  <c r="S361" i="28"/>
  <c r="M361" i="28"/>
  <c r="H361" i="28"/>
  <c r="C361" i="28"/>
  <c r="P361" i="28"/>
  <c r="E361" i="28"/>
  <c r="W361" i="28"/>
  <c r="L361" i="28"/>
  <c r="U361" i="28"/>
  <c r="K361" i="28"/>
  <c r="G361" i="28"/>
  <c r="Q361" i="28"/>
  <c r="Y359" i="21"/>
  <c r="U359" i="21"/>
  <c r="Q359" i="21"/>
  <c r="M359" i="21"/>
  <c r="I359" i="21"/>
  <c r="E359" i="21"/>
  <c r="W359" i="21"/>
  <c r="R359" i="21"/>
  <c r="L359" i="21"/>
  <c r="G359" i="21"/>
  <c r="B359" i="21"/>
  <c r="S359" i="21"/>
  <c r="K359" i="21"/>
  <c r="D359" i="21"/>
  <c r="X359" i="21"/>
  <c r="P359" i="21"/>
  <c r="J359" i="21"/>
  <c r="C359" i="21"/>
  <c r="N359" i="21"/>
  <c r="V359" i="21"/>
  <c r="H359" i="21"/>
  <c r="T359" i="21"/>
  <c r="F359" i="21"/>
  <c r="O359" i="21"/>
  <c r="A394" i="21"/>
  <c r="A325" i="21"/>
  <c r="A360" i="21"/>
  <c r="A428" i="21"/>
  <c r="A430" i="28"/>
  <c r="A327" i="28"/>
  <c r="A396" i="28"/>
  <c r="A362" i="28"/>
  <c r="A464" i="28"/>
  <c r="A290" i="21"/>
  <c r="A256" i="21"/>
  <c r="V464" i="28" l="1"/>
  <c r="R464" i="28"/>
  <c r="N464" i="28"/>
  <c r="J464" i="28"/>
  <c r="F464" i="28"/>
  <c r="B464" i="28"/>
  <c r="W464" i="28"/>
  <c r="Q464" i="28"/>
  <c r="L464" i="28"/>
  <c r="G464" i="28"/>
  <c r="U464" i="28"/>
  <c r="P464" i="28"/>
  <c r="K464" i="28"/>
  <c r="E464" i="28"/>
  <c r="S464" i="28"/>
  <c r="H464" i="28"/>
  <c r="Y464" i="28"/>
  <c r="O464" i="28"/>
  <c r="D464" i="28"/>
  <c r="X464" i="28"/>
  <c r="M464" i="28"/>
  <c r="C464" i="28"/>
  <c r="T464" i="28"/>
  <c r="I464" i="28"/>
  <c r="V430" i="28"/>
  <c r="R430" i="28"/>
  <c r="N430" i="28"/>
  <c r="J430" i="28"/>
  <c r="F430" i="28"/>
  <c r="B430" i="28"/>
  <c r="W430" i="28"/>
  <c r="Q430" i="28"/>
  <c r="L430" i="28"/>
  <c r="G430" i="28"/>
  <c r="U430" i="28"/>
  <c r="P430" i="28"/>
  <c r="K430" i="28"/>
  <c r="E430" i="28"/>
  <c r="X430" i="28"/>
  <c r="M430" i="28"/>
  <c r="C430" i="28"/>
  <c r="T430" i="28"/>
  <c r="I430" i="28"/>
  <c r="S430" i="28"/>
  <c r="H430" i="28"/>
  <c r="Y430" i="28"/>
  <c r="O430" i="28"/>
  <c r="D430" i="28"/>
  <c r="Y394" i="21"/>
  <c r="U394" i="21"/>
  <c r="Q394" i="21"/>
  <c r="M394" i="21"/>
  <c r="I394" i="21"/>
  <c r="E394" i="21"/>
  <c r="T394" i="21"/>
  <c r="O394" i="21"/>
  <c r="J394" i="21"/>
  <c r="D394" i="21"/>
  <c r="V394" i="21"/>
  <c r="N394" i="21"/>
  <c r="G394" i="21"/>
  <c r="S394" i="21"/>
  <c r="L394" i="21"/>
  <c r="F394" i="21"/>
  <c r="W394" i="21"/>
  <c r="H394" i="21"/>
  <c r="R394" i="21"/>
  <c r="C394" i="21"/>
  <c r="P394" i="21"/>
  <c r="B394" i="21"/>
  <c r="K394" i="21"/>
  <c r="X394" i="21"/>
  <c r="V362" i="28"/>
  <c r="R362" i="28"/>
  <c r="N362" i="28"/>
  <c r="J362" i="28"/>
  <c r="F362" i="28"/>
  <c r="B362" i="28"/>
  <c r="W362" i="28"/>
  <c r="Q362" i="28"/>
  <c r="L362" i="28"/>
  <c r="G362" i="28"/>
  <c r="U362" i="28"/>
  <c r="P362" i="28"/>
  <c r="K362" i="28"/>
  <c r="E362" i="28"/>
  <c r="X362" i="28"/>
  <c r="M362" i="28"/>
  <c r="C362" i="28"/>
  <c r="T362" i="28"/>
  <c r="I362" i="28"/>
  <c r="S362" i="28"/>
  <c r="H362" i="28"/>
  <c r="Y362" i="28"/>
  <c r="O362" i="28"/>
  <c r="D362" i="28"/>
  <c r="Y428" i="21"/>
  <c r="U428" i="21"/>
  <c r="Q428" i="21"/>
  <c r="M428" i="21"/>
  <c r="I428" i="21"/>
  <c r="E428" i="21"/>
  <c r="V428" i="21"/>
  <c r="P428" i="21"/>
  <c r="K428" i="21"/>
  <c r="F428" i="21"/>
  <c r="X428" i="21"/>
  <c r="R428" i="21"/>
  <c r="J428" i="21"/>
  <c r="C428" i="21"/>
  <c r="W428" i="21"/>
  <c r="N428" i="21"/>
  <c r="D428" i="21"/>
  <c r="T428" i="21"/>
  <c r="L428" i="21"/>
  <c r="B428" i="21"/>
  <c r="O428" i="21"/>
  <c r="H428" i="21"/>
  <c r="G428" i="21"/>
  <c r="S428" i="21"/>
  <c r="Y256" i="21"/>
  <c r="U256" i="21"/>
  <c r="Q256" i="21"/>
  <c r="M256" i="21"/>
  <c r="I256" i="21"/>
  <c r="E256" i="21"/>
  <c r="W256" i="21"/>
  <c r="R256" i="21"/>
  <c r="L256" i="21"/>
  <c r="G256" i="21"/>
  <c r="B256" i="21"/>
  <c r="X256" i="21"/>
  <c r="P256" i="21"/>
  <c r="J256" i="21"/>
  <c r="C256" i="21"/>
  <c r="V256" i="21"/>
  <c r="O256" i="21"/>
  <c r="H256" i="21"/>
  <c r="K256" i="21"/>
  <c r="T256" i="21"/>
  <c r="F256" i="21"/>
  <c r="S256" i="21"/>
  <c r="D256" i="21"/>
  <c r="N256" i="21"/>
  <c r="V396" i="28"/>
  <c r="R396" i="28"/>
  <c r="N396" i="28"/>
  <c r="J396" i="28"/>
  <c r="F396" i="28"/>
  <c r="B396" i="28"/>
  <c r="W396" i="28"/>
  <c r="Q396" i="28"/>
  <c r="L396" i="28"/>
  <c r="G396" i="28"/>
  <c r="U396" i="28"/>
  <c r="P396" i="28"/>
  <c r="K396" i="28"/>
  <c r="E396" i="28"/>
  <c r="S396" i="28"/>
  <c r="H396" i="28"/>
  <c r="Y396" i="28"/>
  <c r="O396" i="28"/>
  <c r="D396" i="28"/>
  <c r="X396" i="28"/>
  <c r="M396" i="28"/>
  <c r="C396" i="28"/>
  <c r="T396" i="28"/>
  <c r="I396" i="28"/>
  <c r="Y360" i="21"/>
  <c r="U360" i="21"/>
  <c r="Q360" i="21"/>
  <c r="M360" i="21"/>
  <c r="I360" i="21"/>
  <c r="E360" i="21"/>
  <c r="T360" i="21"/>
  <c r="O360" i="21"/>
  <c r="J360" i="21"/>
  <c r="D360" i="21"/>
  <c r="W360" i="21"/>
  <c r="P360" i="21"/>
  <c r="H360" i="21"/>
  <c r="B360" i="21"/>
  <c r="V360" i="21"/>
  <c r="N360" i="21"/>
  <c r="G360" i="21"/>
  <c r="R360" i="21"/>
  <c r="C360" i="21"/>
  <c r="L360" i="21"/>
  <c r="X360" i="21"/>
  <c r="K360" i="21"/>
  <c r="S360" i="21"/>
  <c r="F360" i="21"/>
  <c r="Y290" i="21"/>
  <c r="U290" i="21"/>
  <c r="Q290" i="21"/>
  <c r="M290" i="21"/>
  <c r="I290" i="21"/>
  <c r="E290" i="21"/>
  <c r="W290" i="21"/>
  <c r="R290" i="21"/>
  <c r="L290" i="21"/>
  <c r="G290" i="21"/>
  <c r="B290" i="21"/>
  <c r="V290" i="21"/>
  <c r="O290" i="21"/>
  <c r="H290" i="21"/>
  <c r="T290" i="21"/>
  <c r="N290" i="21"/>
  <c r="F290" i="21"/>
  <c r="P290" i="21"/>
  <c r="C290" i="21"/>
  <c r="K290" i="21"/>
  <c r="X290" i="21"/>
  <c r="J290" i="21"/>
  <c r="S290" i="21"/>
  <c r="D290" i="21"/>
  <c r="Y327" i="28"/>
  <c r="U327" i="28"/>
  <c r="Q327" i="28"/>
  <c r="M327" i="28"/>
  <c r="I327" i="28"/>
  <c r="E327" i="28"/>
  <c r="X327" i="28"/>
  <c r="S327" i="28"/>
  <c r="N327" i="28"/>
  <c r="H327" i="28"/>
  <c r="C327" i="28"/>
  <c r="W327" i="28"/>
  <c r="R327" i="28"/>
  <c r="L327" i="28"/>
  <c r="G327" i="28"/>
  <c r="B327" i="28"/>
  <c r="V327" i="28"/>
  <c r="P327" i="28"/>
  <c r="K327" i="28"/>
  <c r="F327" i="28"/>
  <c r="T327" i="28"/>
  <c r="O327" i="28"/>
  <c r="J327" i="28"/>
  <c r="D327" i="28"/>
  <c r="Y325" i="21"/>
  <c r="U325" i="21"/>
  <c r="Q325" i="21"/>
  <c r="M325" i="21"/>
  <c r="I325" i="21"/>
  <c r="E325" i="21"/>
  <c r="W325" i="21"/>
  <c r="R325" i="21"/>
  <c r="L325" i="21"/>
  <c r="G325" i="21"/>
  <c r="B325" i="21"/>
  <c r="T325" i="21"/>
  <c r="N325" i="21"/>
  <c r="F325" i="21"/>
  <c r="S325" i="21"/>
  <c r="K325" i="21"/>
  <c r="D325" i="21"/>
  <c r="V325" i="21"/>
  <c r="H325" i="21"/>
  <c r="P325" i="21"/>
  <c r="C325" i="21"/>
  <c r="O325" i="21"/>
  <c r="X325" i="21"/>
  <c r="J325" i="21"/>
  <c r="A429" i="21"/>
  <c r="A361" i="21"/>
  <c r="A326" i="21"/>
  <c r="A395" i="21"/>
  <c r="A465" i="28"/>
  <c r="A363" i="28"/>
  <c r="A397" i="28"/>
  <c r="A431" i="28"/>
  <c r="A291" i="21"/>
  <c r="Y291" i="21" l="1"/>
  <c r="U291" i="21"/>
  <c r="Q291" i="21"/>
  <c r="M291" i="21"/>
  <c r="I291" i="21"/>
  <c r="E291" i="21"/>
  <c r="T291" i="21"/>
  <c r="O291" i="21"/>
  <c r="J291" i="21"/>
  <c r="D291" i="21"/>
  <c r="S291" i="21"/>
  <c r="L291" i="21"/>
  <c r="F291" i="21"/>
  <c r="X291" i="21"/>
  <c r="R291" i="21"/>
  <c r="K291" i="21"/>
  <c r="C291" i="21"/>
  <c r="V291" i="21"/>
  <c r="G291" i="21"/>
  <c r="P291" i="21"/>
  <c r="B291" i="21"/>
  <c r="N291" i="21"/>
  <c r="H291" i="21"/>
  <c r="W291" i="21"/>
  <c r="V465" i="28"/>
  <c r="R465" i="28"/>
  <c r="N465" i="28"/>
  <c r="J465" i="28"/>
  <c r="F465" i="28"/>
  <c r="B465" i="28"/>
  <c r="Y465" i="28"/>
  <c r="T465" i="28"/>
  <c r="O465" i="28"/>
  <c r="I465" i="28"/>
  <c r="D465" i="28"/>
  <c r="X465" i="28"/>
  <c r="S465" i="28"/>
  <c r="M465" i="28"/>
  <c r="H465" i="28"/>
  <c r="C465" i="28"/>
  <c r="P465" i="28"/>
  <c r="E465" i="28"/>
  <c r="W465" i="28"/>
  <c r="L465" i="28"/>
  <c r="U465" i="28"/>
  <c r="K465" i="28"/>
  <c r="Q465" i="28"/>
  <c r="G465" i="28"/>
  <c r="Y429" i="21"/>
  <c r="U429" i="21"/>
  <c r="Q429" i="21"/>
  <c r="M429" i="21"/>
  <c r="I429" i="21"/>
  <c r="E429" i="21"/>
  <c r="X429" i="21"/>
  <c r="S429" i="21"/>
  <c r="N429" i="21"/>
  <c r="H429" i="21"/>
  <c r="C429" i="21"/>
  <c r="V429" i="21"/>
  <c r="O429" i="21"/>
  <c r="G429" i="21"/>
  <c r="R429" i="21"/>
  <c r="J429" i="21"/>
  <c r="P429" i="21"/>
  <c r="F429" i="21"/>
  <c r="K429" i="21"/>
  <c r="W429" i="21"/>
  <c r="D429" i="21"/>
  <c r="T429" i="21"/>
  <c r="B429" i="21"/>
  <c r="L429" i="21"/>
  <c r="V431" i="28"/>
  <c r="R431" i="28"/>
  <c r="N431" i="28"/>
  <c r="J431" i="28"/>
  <c r="F431" i="28"/>
  <c r="B431" i="28"/>
  <c r="Y431" i="28"/>
  <c r="T431" i="28"/>
  <c r="O431" i="28"/>
  <c r="I431" i="28"/>
  <c r="D431" i="28"/>
  <c r="X431" i="28"/>
  <c r="S431" i="28"/>
  <c r="M431" i="28"/>
  <c r="H431" i="28"/>
  <c r="C431" i="28"/>
  <c r="U431" i="28"/>
  <c r="K431" i="28"/>
  <c r="Q431" i="28"/>
  <c r="G431" i="28"/>
  <c r="P431" i="28"/>
  <c r="E431" i="28"/>
  <c r="L431" i="28"/>
  <c r="W431" i="28"/>
  <c r="Y395" i="21"/>
  <c r="U395" i="21"/>
  <c r="Q395" i="21"/>
  <c r="M395" i="21"/>
  <c r="I395" i="21"/>
  <c r="E395" i="21"/>
  <c r="W395" i="21"/>
  <c r="R395" i="21"/>
  <c r="L395" i="21"/>
  <c r="G395" i="21"/>
  <c r="B395" i="21"/>
  <c r="S395" i="21"/>
  <c r="K395" i="21"/>
  <c r="D395" i="21"/>
  <c r="X395" i="21"/>
  <c r="P395" i="21"/>
  <c r="J395" i="21"/>
  <c r="C395" i="21"/>
  <c r="N395" i="21"/>
  <c r="V395" i="21"/>
  <c r="H395" i="21"/>
  <c r="T395" i="21"/>
  <c r="F395" i="21"/>
  <c r="O395" i="21"/>
  <c r="V397" i="28"/>
  <c r="R397" i="28"/>
  <c r="N397" i="28"/>
  <c r="J397" i="28"/>
  <c r="F397" i="28"/>
  <c r="B397" i="28"/>
  <c r="Y397" i="28"/>
  <c r="T397" i="28"/>
  <c r="O397" i="28"/>
  <c r="I397" i="28"/>
  <c r="D397" i="28"/>
  <c r="X397" i="28"/>
  <c r="S397" i="28"/>
  <c r="M397" i="28"/>
  <c r="H397" i="28"/>
  <c r="C397" i="28"/>
  <c r="P397" i="28"/>
  <c r="E397" i="28"/>
  <c r="W397" i="28"/>
  <c r="L397" i="28"/>
  <c r="U397" i="28"/>
  <c r="K397" i="28"/>
  <c r="G397" i="28"/>
  <c r="Q397" i="28"/>
  <c r="Y326" i="21"/>
  <c r="U326" i="21"/>
  <c r="Q326" i="21"/>
  <c r="M326" i="21"/>
  <c r="I326" i="21"/>
  <c r="E326" i="21"/>
  <c r="T326" i="21"/>
  <c r="O326" i="21"/>
  <c r="J326" i="21"/>
  <c r="D326" i="21"/>
  <c r="X326" i="21"/>
  <c r="R326" i="21"/>
  <c r="K326" i="21"/>
  <c r="C326" i="21"/>
  <c r="W326" i="21"/>
  <c r="P326" i="21"/>
  <c r="H326" i="21"/>
  <c r="B326" i="21"/>
  <c r="L326" i="21"/>
  <c r="V326" i="21"/>
  <c r="G326" i="21"/>
  <c r="S326" i="21"/>
  <c r="F326" i="21"/>
  <c r="N326" i="21"/>
  <c r="V363" i="28"/>
  <c r="R363" i="28"/>
  <c r="N363" i="28"/>
  <c r="J363" i="28"/>
  <c r="F363" i="28"/>
  <c r="B363" i="28"/>
  <c r="Y363" i="28"/>
  <c r="T363" i="28"/>
  <c r="O363" i="28"/>
  <c r="I363" i="28"/>
  <c r="D363" i="28"/>
  <c r="X363" i="28"/>
  <c r="S363" i="28"/>
  <c r="M363" i="28"/>
  <c r="H363" i="28"/>
  <c r="C363" i="28"/>
  <c r="U363" i="28"/>
  <c r="K363" i="28"/>
  <c r="Q363" i="28"/>
  <c r="G363" i="28"/>
  <c r="P363" i="28"/>
  <c r="E363" i="28"/>
  <c r="W363" i="28"/>
  <c r="L363" i="28"/>
  <c r="Y361" i="21"/>
  <c r="U361" i="21"/>
  <c r="Q361" i="21"/>
  <c r="M361" i="21"/>
  <c r="I361" i="21"/>
  <c r="E361" i="21"/>
  <c r="W361" i="21"/>
  <c r="R361" i="21"/>
  <c r="L361" i="21"/>
  <c r="G361" i="21"/>
  <c r="B361" i="21"/>
  <c r="T361" i="21"/>
  <c r="N361" i="21"/>
  <c r="F361" i="21"/>
  <c r="S361" i="21"/>
  <c r="K361" i="21"/>
  <c r="D361" i="21"/>
  <c r="V361" i="21"/>
  <c r="H361" i="21"/>
  <c r="P361" i="21"/>
  <c r="C361" i="21"/>
  <c r="O361" i="21"/>
  <c r="X361" i="21"/>
  <c r="J361" i="21"/>
  <c r="A430" i="21"/>
  <c r="A396" i="21"/>
  <c r="A362" i="21"/>
  <c r="A327" i="21"/>
  <c r="A398" i="28"/>
  <c r="A432" i="28"/>
  <c r="A466" i="28"/>
  <c r="Y362" i="21" l="1"/>
  <c r="U362" i="21"/>
  <c r="Q362" i="21"/>
  <c r="M362" i="21"/>
  <c r="I362" i="21"/>
  <c r="E362" i="21"/>
  <c r="T362" i="21"/>
  <c r="O362" i="21"/>
  <c r="J362" i="21"/>
  <c r="D362" i="21"/>
  <c r="X362" i="21"/>
  <c r="R362" i="21"/>
  <c r="K362" i="21"/>
  <c r="C362" i="21"/>
  <c r="W362" i="21"/>
  <c r="P362" i="21"/>
  <c r="H362" i="21"/>
  <c r="B362" i="21"/>
  <c r="L362" i="21"/>
  <c r="V362" i="21"/>
  <c r="G362" i="21"/>
  <c r="S362" i="21"/>
  <c r="F362" i="21"/>
  <c r="N362" i="21"/>
  <c r="V432" i="28"/>
  <c r="R432" i="28"/>
  <c r="N432" i="28"/>
  <c r="J432" i="28"/>
  <c r="F432" i="28"/>
  <c r="B432" i="28"/>
  <c r="W432" i="28"/>
  <c r="Q432" i="28"/>
  <c r="L432" i="28"/>
  <c r="G432" i="28"/>
  <c r="U432" i="28"/>
  <c r="P432" i="28"/>
  <c r="K432" i="28"/>
  <c r="E432" i="28"/>
  <c r="S432" i="28"/>
  <c r="H432" i="28"/>
  <c r="Y432" i="28"/>
  <c r="O432" i="28"/>
  <c r="D432" i="28"/>
  <c r="X432" i="28"/>
  <c r="M432" i="28"/>
  <c r="C432" i="28"/>
  <c r="T432" i="28"/>
  <c r="I432" i="28"/>
  <c r="Y396" i="21"/>
  <c r="U396" i="21"/>
  <c r="Q396" i="21"/>
  <c r="M396" i="21"/>
  <c r="I396" i="21"/>
  <c r="E396" i="21"/>
  <c r="T396" i="21"/>
  <c r="O396" i="21"/>
  <c r="J396" i="21"/>
  <c r="D396" i="21"/>
  <c r="W396" i="21"/>
  <c r="P396" i="21"/>
  <c r="H396" i="21"/>
  <c r="B396" i="21"/>
  <c r="V396" i="21"/>
  <c r="N396" i="21"/>
  <c r="G396" i="21"/>
  <c r="R396" i="21"/>
  <c r="C396" i="21"/>
  <c r="L396" i="21"/>
  <c r="X396" i="21"/>
  <c r="K396" i="21"/>
  <c r="S396" i="21"/>
  <c r="F396" i="21"/>
  <c r="V398" i="28"/>
  <c r="R398" i="28"/>
  <c r="N398" i="28"/>
  <c r="J398" i="28"/>
  <c r="F398" i="28"/>
  <c r="B398" i="28"/>
  <c r="W398" i="28"/>
  <c r="Q398" i="28"/>
  <c r="L398" i="28"/>
  <c r="G398" i="28"/>
  <c r="U398" i="28"/>
  <c r="P398" i="28"/>
  <c r="K398" i="28"/>
  <c r="E398" i="28"/>
  <c r="X398" i="28"/>
  <c r="M398" i="28"/>
  <c r="C398" i="28"/>
  <c r="T398" i="28"/>
  <c r="I398" i="28"/>
  <c r="S398" i="28"/>
  <c r="H398" i="28"/>
  <c r="Y398" i="28"/>
  <c r="O398" i="28"/>
  <c r="D398" i="28"/>
  <c r="Y430" i="21"/>
  <c r="U430" i="21"/>
  <c r="Q430" i="21"/>
  <c r="M430" i="21"/>
  <c r="I430" i="21"/>
  <c r="E430" i="21"/>
  <c r="V430" i="21"/>
  <c r="P430" i="21"/>
  <c r="K430" i="21"/>
  <c r="F430" i="21"/>
  <c r="S430" i="21"/>
  <c r="L430" i="21"/>
  <c r="D430" i="21"/>
  <c r="W430" i="21"/>
  <c r="N430" i="21"/>
  <c r="C430" i="21"/>
  <c r="T430" i="21"/>
  <c r="J430" i="21"/>
  <c r="B430" i="21"/>
  <c r="X430" i="21"/>
  <c r="G430" i="21"/>
  <c r="R430" i="21"/>
  <c r="O430" i="21"/>
  <c r="H430" i="21"/>
  <c r="Y327" i="21"/>
  <c r="U327" i="21"/>
  <c r="Q327" i="21"/>
  <c r="M327" i="21"/>
  <c r="I327" i="21"/>
  <c r="E327" i="21"/>
  <c r="W327" i="21"/>
  <c r="R327" i="21"/>
  <c r="L327" i="21"/>
  <c r="G327" i="21"/>
  <c r="B327" i="21"/>
  <c r="V327" i="21"/>
  <c r="O327" i="21"/>
  <c r="H327" i="21"/>
  <c r="T327" i="21"/>
  <c r="N327" i="21"/>
  <c r="F327" i="21"/>
  <c r="P327" i="21"/>
  <c r="C327" i="21"/>
  <c r="K327" i="21"/>
  <c r="X327" i="21"/>
  <c r="J327" i="21"/>
  <c r="D327" i="21"/>
  <c r="S327" i="21"/>
  <c r="V466" i="28"/>
  <c r="R466" i="28"/>
  <c r="N466" i="28"/>
  <c r="J466" i="28"/>
  <c r="F466" i="28"/>
  <c r="B466" i="28"/>
  <c r="W466" i="28"/>
  <c r="Q466" i="28"/>
  <c r="L466" i="28"/>
  <c r="G466" i="28"/>
  <c r="U466" i="28"/>
  <c r="P466" i="28"/>
  <c r="K466" i="28"/>
  <c r="E466" i="28"/>
  <c r="X466" i="28"/>
  <c r="M466" i="28"/>
  <c r="C466" i="28"/>
  <c r="T466" i="28"/>
  <c r="I466" i="28"/>
  <c r="S466" i="28"/>
  <c r="H466" i="28"/>
  <c r="Y466" i="28"/>
  <c r="O466" i="28"/>
  <c r="D466" i="28"/>
  <c r="A397" i="21"/>
  <c r="A431" i="21"/>
  <c r="A433" i="28"/>
  <c r="A467" i="28"/>
  <c r="Y397" i="21" l="1"/>
  <c r="U397" i="21"/>
  <c r="Q397" i="21"/>
  <c r="M397" i="21"/>
  <c r="I397" i="21"/>
  <c r="E397" i="21"/>
  <c r="W397" i="21"/>
  <c r="R397" i="21"/>
  <c r="L397" i="21"/>
  <c r="G397" i="21"/>
  <c r="B397" i="21"/>
  <c r="T397" i="21"/>
  <c r="N397" i="21"/>
  <c r="F397" i="21"/>
  <c r="S397" i="21"/>
  <c r="K397" i="21"/>
  <c r="D397" i="21"/>
  <c r="V397" i="21"/>
  <c r="H397" i="21"/>
  <c r="P397" i="21"/>
  <c r="C397" i="21"/>
  <c r="O397" i="21"/>
  <c r="X397" i="21"/>
  <c r="J397" i="21"/>
  <c r="V467" i="28"/>
  <c r="R467" i="28"/>
  <c r="N467" i="28"/>
  <c r="J467" i="28"/>
  <c r="F467" i="28"/>
  <c r="B467" i="28"/>
  <c r="Y467" i="28"/>
  <c r="T467" i="28"/>
  <c r="O467" i="28"/>
  <c r="I467" i="28"/>
  <c r="D467" i="28"/>
  <c r="X467" i="28"/>
  <c r="S467" i="28"/>
  <c r="M467" i="28"/>
  <c r="H467" i="28"/>
  <c r="C467" i="28"/>
  <c r="U467" i="28"/>
  <c r="K467" i="28"/>
  <c r="Q467" i="28"/>
  <c r="G467" i="28"/>
  <c r="P467" i="28"/>
  <c r="E467" i="28"/>
  <c r="L467" i="28"/>
  <c r="W467" i="28"/>
  <c r="V433" i="28"/>
  <c r="R433" i="28"/>
  <c r="N433" i="28"/>
  <c r="J433" i="28"/>
  <c r="F433" i="28"/>
  <c r="B433" i="28"/>
  <c r="Y433" i="28"/>
  <c r="T433" i="28"/>
  <c r="O433" i="28"/>
  <c r="I433" i="28"/>
  <c r="D433" i="28"/>
  <c r="X433" i="28"/>
  <c r="S433" i="28"/>
  <c r="M433" i="28"/>
  <c r="H433" i="28"/>
  <c r="C433" i="28"/>
  <c r="P433" i="28"/>
  <c r="E433" i="28"/>
  <c r="W433" i="28"/>
  <c r="L433" i="28"/>
  <c r="U433" i="28"/>
  <c r="K433" i="28"/>
  <c r="G433" i="28"/>
  <c r="Q433" i="28"/>
  <c r="Y431" i="21"/>
  <c r="U431" i="21"/>
  <c r="Q431" i="21"/>
  <c r="M431" i="21"/>
  <c r="I431" i="21"/>
  <c r="E431" i="21"/>
  <c r="X431" i="21"/>
  <c r="S431" i="21"/>
  <c r="N431" i="21"/>
  <c r="H431" i="21"/>
  <c r="C431" i="21"/>
  <c r="W431" i="21"/>
  <c r="P431" i="21"/>
  <c r="J431" i="21"/>
  <c r="B431" i="21"/>
  <c r="R431" i="21"/>
  <c r="G431" i="21"/>
  <c r="O431" i="21"/>
  <c r="F431" i="21"/>
  <c r="T431" i="21"/>
  <c r="L431" i="21"/>
  <c r="K431" i="21"/>
  <c r="D431" i="21"/>
  <c r="V431" i="21"/>
  <c r="A432" i="21"/>
  <c r="A468" i="28"/>
  <c r="Y432" i="21" l="1"/>
  <c r="U432" i="21"/>
  <c r="Q432" i="21"/>
  <c r="M432" i="21"/>
  <c r="I432" i="21"/>
  <c r="E432" i="21"/>
  <c r="V432" i="21"/>
  <c r="P432" i="21"/>
  <c r="K432" i="21"/>
  <c r="F432" i="21"/>
  <c r="T432" i="21"/>
  <c r="N432" i="21"/>
  <c r="G432" i="21"/>
  <c r="W432" i="21"/>
  <c r="L432" i="21"/>
  <c r="C432" i="21"/>
  <c r="S432" i="21"/>
  <c r="J432" i="21"/>
  <c r="B432" i="21"/>
  <c r="O432" i="21"/>
  <c r="H432" i="21"/>
  <c r="X432" i="21"/>
  <c r="D432" i="21"/>
  <c r="R432" i="21"/>
  <c r="V468" i="28"/>
  <c r="R468" i="28"/>
  <c r="N468" i="28"/>
  <c r="J468" i="28"/>
  <c r="F468" i="28"/>
  <c r="B468" i="28"/>
  <c r="W468" i="28"/>
  <c r="Q468" i="28"/>
  <c r="L468" i="28"/>
  <c r="G468" i="28"/>
  <c r="U468" i="28"/>
  <c r="P468" i="28"/>
  <c r="K468" i="28"/>
  <c r="E468" i="28"/>
  <c r="S468" i="28"/>
  <c r="H468" i="28"/>
  <c r="Y468" i="28"/>
  <c r="O468" i="28"/>
  <c r="D468" i="28"/>
  <c r="X468" i="28"/>
  <c r="M468" i="28"/>
  <c r="C468" i="28"/>
  <c r="T468" i="28"/>
  <c r="I468" i="28"/>
  <c r="F26" i="1" l="1"/>
  <c r="F15" i="1" s="1"/>
  <c r="F12" i="1" s="1"/>
  <c r="D7" i="1" l="1"/>
  <c r="E7" i="1"/>
  <c r="F7" i="1"/>
  <c r="C7" i="1"/>
</calcChain>
</file>

<file path=xl/sharedStrings.xml><?xml version="1.0" encoding="utf-8"?>
<sst xmlns="http://schemas.openxmlformats.org/spreadsheetml/2006/main" count="1034" uniqueCount="191">
  <si>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</si>
  <si>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</si>
  <si>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</si>
  <si>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</si>
  <si>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</si>
  <si>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</si>
  <si>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</si>
  <si>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</si>
  <si>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</si>
  <si>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</si>
  <si>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</si>
  <si>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</si>
  <si>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</si>
  <si>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</si>
  <si>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</si>
  <si>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</si>
  <si>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</si>
  <si>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</si>
  <si>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</si>
  <si>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</si>
  <si>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</si>
  <si>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</si>
  <si>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</si>
  <si>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</si>
  <si>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</si>
  <si>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</si>
  <si>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</si>
  <si>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</si>
  <si>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</si>
  <si>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</si>
  <si>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</si>
  <si>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</si>
  <si>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</si>
  <si>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</si>
  <si>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</si>
  <si>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</si>
  <si>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</si>
  <si>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</si>
  <si>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</si>
  <si>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</si>
  <si>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</si>
  <si>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</si>
  <si>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</si>
  <si>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</si>
  <si>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</si>
  <si>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</si>
  <si>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</si>
  <si>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</si>
  <si>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</si>
  <si>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</si>
  <si>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</si>
  <si>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</si>
  <si>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</si>
  <si>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</si>
  <si>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</si>
  <si>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</si>
  <si>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</si>
  <si>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</si>
  <si>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</si>
  <si>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</si>
  <si>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</si>
  <si>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</si>
  <si>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</si>
  <si>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</si>
  <si>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</si>
  <si>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</si>
  <si>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</si>
  <si>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</si>
  <si>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</si>
  <si>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</si>
  <si>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</si>
  <si>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</si>
  <si>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</si>
  <si>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</si>
  <si>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</si>
  <si>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</si>
  <si>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</si>
  <si>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</si>
  <si>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</si>
  <si>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</si>
  <si>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</si>
  <si>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</si>
  <si>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</si>
  <si>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</si>
  <si>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</si>
  <si>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</si>
  <si>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</si>
  <si>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</si>
  <si>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</si>
  <si>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</si>
  <si>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</si>
  <si>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</si>
  <si>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</si>
  <si>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</si>
  <si>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</si>
  <si>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</si>
  <si>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</si>
  <si>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</si>
  <si>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</si>
  <si>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</si>
  <si>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</si>
  <si>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</si>
  <si>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</si>
  <si>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</si>
  <si>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</si>
  <si>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</si>
  <si>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</si>
  <si>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</si>
  <si>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</si>
  <si>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</si>
  <si>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</si>
  <si>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</si>
  <si>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</si>
  <si>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</si>
  <si>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</si>
  <si>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</si>
  <si>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</si>
  <si>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</si>
  <si>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</si>
  <si>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</si>
  <si>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</si>
  <si>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</si>
  <si>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</si>
  <si>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</si>
  <si>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</si>
  <si>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</si>
  <si>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</si>
  <si>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</si>
  <si>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</si>
  <si>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</si>
  <si>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</si>
  <si>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</si>
  <si>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</si>
  <si>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Одноставочные единые (котловые) тарифы на услуги по передаче электрической энергии на территории Хабаровского края (тарифы указываются без НДС)</t>
  </si>
  <si>
    <t>Двухставочные единые (котловые) тарифы на услуги по передаче электрической энергии на территории Хабаровского края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</si>
  <si>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Хабаровского края - ставка за содержание электрических сетей (тарифы указываются без НДС)</t>
  </si>
  <si>
    <t>Ставка тарифа на услуги по передаче электрической энергии,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(общероссийской) электрической сети</t>
  </si>
  <si>
    <t>Ставка для фактических почасовых объемов покупки электрической энергии, отпущенных из объектов электросетевого хозяйства, входящих в единую национальную общероссийскую) электрическую сеть (класс напряжения подстанции 220 кВ и ниже)</t>
  </si>
  <si>
    <t>3. Дифференцированная по уровням напряжения ставка единого (котлового)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</si>
  <si>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4. Ставка тарифа на услуги по передаче электрической энергии, отражающая удельную величину расходов на содержание электрических сетей, для потребителей, услуги по передаче электрической энергии (мощности) которым оказываются с использованием объектов электросетевого хозяйства, входящих в единую национальную (общероссийскую) электрическую сеть, конечной регулируемой цены, рублей/МВт в месяц без НДС:</t>
  </si>
  <si>
    <t>Класс напряжения</t>
  </si>
  <si>
    <t>АО "АТС"</t>
  </si>
  <si>
    <t>Ставка тарифа на услуги по передаче электрической энергии на содержание объектов электросетевого хозяйства, входящих в единую национальную (общероссийскую) электрическую сеть</t>
  </si>
  <si>
    <t>%</t>
  </si>
  <si>
    <t>Норматив потерь в электрической энергии при ее передаче по единой национальной (общероссийской) электрической сети на территории Хабаровского края, осуществляемой МЭС Востока  с использованием объектов электросетевого хозяйства, принадлежащих ПАО "ФСК ЕЭС" на праве собственности или ином законном основании</t>
  </si>
  <si>
    <t>220 кВ и ниже</t>
  </si>
  <si>
    <t>PMECHE20</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</si>
  <si>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</si>
  <si>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</si>
  <si>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ФАС России. Приказ №1216/20 от 14.12.2020</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</si>
  <si>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расчетного периода, (руб./МВт.ч.)</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</si>
  <si>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зоны суток расчетного периода</t>
  </si>
  <si>
    <t xml:space="preserve"> - ночная зона</t>
  </si>
  <si>
    <t>- полупиковая зона</t>
  </si>
  <si>
    <t xml:space="preserve"> - пиковая зона</t>
  </si>
  <si>
    <t>- дневная зона</t>
  </si>
  <si>
    <t>Правительство Хабаровского края. Комитет по ценам и тарифам.  Постановление № 44/12 от 27.12.2021г.</t>
  </si>
  <si>
    <t>Приказ Минэнерго России от 16 декабря 2021г. №1409</t>
  </si>
  <si>
    <t>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сентябре 2023 г.</t>
  </si>
  <si>
    <t>4075,98</t>
  </si>
  <si>
    <t>сентябрь 2023 года</t>
  </si>
  <si>
    <t>01.09.2023</t>
  </si>
  <si>
    <t>02.09.2023</t>
  </si>
  <si>
    <t>03.09.2023</t>
  </si>
  <si>
    <t>04.09.2023</t>
  </si>
  <si>
    <t>05.09.2023</t>
  </si>
  <si>
    <t>06.09.2023</t>
  </si>
  <si>
    <t>07.09.2023</t>
  </si>
  <si>
    <t>08.09.2023</t>
  </si>
  <si>
    <t>09.09.2023</t>
  </si>
  <si>
    <t>10.09.2023</t>
  </si>
  <si>
    <t>11.09.2023</t>
  </si>
  <si>
    <t>12.09.2023</t>
  </si>
  <si>
    <t>13.09.2023</t>
  </si>
  <si>
    <t>14.09.2023</t>
  </si>
  <si>
    <t>15.09.2023</t>
  </si>
  <si>
    <t>16.09.2023</t>
  </si>
  <si>
    <t>17.09.2023</t>
  </si>
  <si>
    <t>18.09.2023</t>
  </si>
  <si>
    <t>19.09.2023</t>
  </si>
  <si>
    <t>20.09.2023</t>
  </si>
  <si>
    <t>21.09.2023</t>
  </si>
  <si>
    <t>22.09.2023</t>
  </si>
  <si>
    <t>23.09.2023</t>
  </si>
  <si>
    <t>24.09.2023</t>
  </si>
  <si>
    <t>25.09.2023</t>
  </si>
  <si>
    <t>26.09.2023</t>
  </si>
  <si>
    <t>27.09.2023</t>
  </si>
  <si>
    <t>28.09.2023</t>
  </si>
  <si>
    <t>29.09.2023</t>
  </si>
  <si>
    <t>30.09.2023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</si>
</sst>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6">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xf numFmtId="9" fontId="28" fillId="0" borderId="0" applyFont="0" applyFill="0" applyBorder="0" applyAlignment="0" applyProtection="0"/>
  </cellStyleXfs>
  <cellXfs count="180">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27" fillId="8" borderId="13" xfId="0" applyFont="1" applyFill="1" applyBorder="1" applyAlignment="1" applyProtection="1">
      <alignment vertical="center"/>
      <protection hidden="1"/>
    </xf>
    <xf numFmtId="0" fontId="27" fillId="8" borderId="11" xfId="0" applyFont="1" applyFill="1" applyBorder="1" applyAlignment="1" applyProtection="1">
      <alignment vertical="center"/>
      <protection hidden="1"/>
    </xf>
    <xf numFmtId="0" fontId="21" fillId="0" borderId="10" xfId="25" applyNumberFormat="1" applyFont="1" applyFill="1" applyBorder="1" applyAlignment="1" applyProtection="1">
      <alignment horizontal="center" vertical="center" wrapText="1"/>
      <protection hidden="1"/>
    </xf>
    <xf numFmtId="10" fontId="21" fillId="8" borderId="10" xfId="55" applyNumberFormat="1"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174" fontId="0" fillId="0" borderId="11" xfId="0" applyNumberFormat="1" applyFont="1" applyFill="1" applyBorder="1" applyAlignment="1">
      <alignment horizontal="right"/>
    </xf>
    <xf numFmtId="2" fontId="38" fillId="9" borderId="17" xfId="0" applyNumberFormat="1" applyFont="1" applyFill="1" applyBorder="1" applyAlignment="1">
      <alignment horizontal="left" vertical="center"/>
    </xf>
    <xf numFmtId="0" fontId="31" fillId="8" borderId="10" xfId="0" applyFont="1" applyFill="1" applyBorder="1" applyAlignment="1" applyProtection="1">
      <alignment horizontal="left" vertical="center" wrapText="1" indent="1"/>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0" fontId="26" fillId="8" borderId="0" xfId="8" applyFont="1" applyFill="1" applyAlignment="1" applyProtection="1">
      <alignment horizontal="center"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4" fontId="27" fillId="8" borderId="20" xfId="0" applyNumberFormat="1" applyFont="1" applyFill="1" applyBorder="1" applyAlignment="1" applyProtection="1">
      <alignment horizontal="center" vertical="center"/>
      <protection hidden="1"/>
    </xf>
    <xf numFmtId="4" fontId="27" fillId="8" borderId="21" xfId="0" applyNumberFormat="1" applyFont="1" applyFill="1" applyBorder="1" applyAlignment="1" applyProtection="1">
      <alignment horizontal="center" vertical="center"/>
      <protection hidden="1"/>
    </xf>
    <xf numFmtId="4" fontId="27" fillId="8" borderId="24" xfId="0" applyNumberFormat="1" applyFont="1" applyFill="1" applyBorder="1" applyAlignment="1" applyProtection="1">
      <alignment horizontal="center" vertical="center"/>
      <protection hidden="1"/>
    </xf>
    <xf numFmtId="4" fontId="27" fillId="8" borderId="16" xfId="0" applyNumberFormat="1" applyFont="1" applyFill="1" applyBorder="1" applyAlignment="1" applyProtection="1">
      <alignment horizontal="center" vertical="center"/>
      <protection hidden="1"/>
    </xf>
    <xf numFmtId="4" fontId="27" fillId="8" borderId="22" xfId="0" applyNumberFormat="1" applyFont="1" applyFill="1" applyBorder="1" applyAlignment="1" applyProtection="1">
      <alignment horizontal="center" vertical="center"/>
      <protection hidden="1"/>
    </xf>
    <xf numFmtId="4" fontId="27" fillId="8" borderId="23" xfId="0" applyNumberFormat="1" applyFont="1" applyFill="1" applyBorder="1" applyAlignment="1" applyProtection="1">
      <alignment horizontal="center" vertical="center"/>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cellXfs>
  <cellStyles count="56">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xfId="55" builtinId="5"/>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4.wmf"/><Relationship Id="rId2" Type="http://schemas.openxmlformats.org/officeDocument/2006/relationships/image" Target="../media/image23.wmf"/><Relationship Id="rId1" Type="http://schemas.openxmlformats.org/officeDocument/2006/relationships/image" Target="../media/image22.wmf"/><Relationship Id="rId6" Type="http://schemas.openxmlformats.org/officeDocument/2006/relationships/image" Target="../media/image27.wmf"/><Relationship Id="rId5" Type="http://schemas.openxmlformats.org/officeDocument/2006/relationships/image" Target="../media/image26.wmf"/><Relationship Id="rId4" Type="http://schemas.openxmlformats.org/officeDocument/2006/relationships/image" Target="../media/image25.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wmf"/><Relationship Id="rId18" Type="http://schemas.openxmlformats.org/officeDocument/2006/relationships/image" Target="../media/image18.emf"/><Relationship Id="rId3" Type="http://schemas.openxmlformats.org/officeDocument/2006/relationships/image" Target="../media/image3.wmf"/><Relationship Id="rId21" Type="http://schemas.openxmlformats.org/officeDocument/2006/relationships/image" Target="../media/image21.wmf"/><Relationship Id="rId7" Type="http://schemas.openxmlformats.org/officeDocument/2006/relationships/image" Target="../media/image7.wmf"/><Relationship Id="rId12" Type="http://schemas.openxmlformats.org/officeDocument/2006/relationships/image" Target="../media/image12.wmf"/><Relationship Id="rId17" Type="http://schemas.openxmlformats.org/officeDocument/2006/relationships/image" Target="../media/image17.wmf"/><Relationship Id="rId2" Type="http://schemas.openxmlformats.org/officeDocument/2006/relationships/image" Target="../media/image2.wmf"/><Relationship Id="rId16" Type="http://schemas.openxmlformats.org/officeDocument/2006/relationships/image" Target="../media/image16.wmf"/><Relationship Id="rId20" Type="http://schemas.openxmlformats.org/officeDocument/2006/relationships/image" Target="../media/image20.emf"/><Relationship Id="rId1" Type="http://schemas.openxmlformats.org/officeDocument/2006/relationships/image" Target="../media/image1.wmf"/><Relationship Id="rId6" Type="http://schemas.openxmlformats.org/officeDocument/2006/relationships/image" Target="../media/image6.wmf"/><Relationship Id="rId11" Type="http://schemas.openxmlformats.org/officeDocument/2006/relationships/image" Target="../media/image11.wmf"/><Relationship Id="rId5" Type="http://schemas.openxmlformats.org/officeDocument/2006/relationships/image" Target="../media/image5.wmf"/><Relationship Id="rId15" Type="http://schemas.openxmlformats.org/officeDocument/2006/relationships/image" Target="../media/image15.wmf"/><Relationship Id="rId10" Type="http://schemas.openxmlformats.org/officeDocument/2006/relationships/image" Target="../media/image10.wmf"/><Relationship Id="rId19" Type="http://schemas.openxmlformats.org/officeDocument/2006/relationships/image" Target="../media/image19.e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51"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084" y="1814232"/>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6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8"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332" name="Object 308" hidden="1">
              <a:extLst>
                <a:ext uri="{63B3BB69-23CF-44E3-9099-C40C66FF867C}">
                  <a14:compatExt spid="_x0000_s133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333" name="Object 309" hidden="1">
              <a:extLst>
                <a:ext uri="{63B3BB69-23CF-44E3-9099-C40C66FF867C}">
                  <a14:compatExt spid="_x0000_s133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334" name="Object 310" hidden="1">
              <a:extLst>
                <a:ext uri="{63B3BB69-23CF-44E3-9099-C40C66FF867C}">
                  <a14:compatExt spid="_x0000_s133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335" name="Object 311" hidden="1">
              <a:extLst>
                <a:ext uri="{63B3BB69-23CF-44E3-9099-C40C66FF867C}">
                  <a14:compatExt spid="_x0000_s133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33617</xdr:colOff>
      <xdr:row>10</xdr:row>
      <xdr:rowOff>323850</xdr:rowOff>
    </xdr:from>
    <xdr:to>
      <xdr:col>2</xdr:col>
      <xdr:colOff>862292</xdr:colOff>
      <xdr:row>10</xdr:row>
      <xdr:rowOff>600075</xdr:rowOff>
    </xdr:to>
    <xdr:pic>
      <xdr:nvPicPr>
        <xdr:cNvPr id="179"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51176" y="2385732"/>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80" name="Picture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7559" y="3035674"/>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25</xdr:row>
          <xdr:rowOff>190500</xdr:rowOff>
        </xdr:from>
        <xdr:to>
          <xdr:col>2</xdr:col>
          <xdr:colOff>666750</xdr:colOff>
          <xdr:row>26</xdr:row>
          <xdr:rowOff>0</xdr:rowOff>
        </xdr:to>
        <xdr:sp macro="" textlink="">
          <xdr:nvSpPr>
            <xdr:cNvPr id="1336" name="Object 312" hidden="1">
              <a:extLst>
                <a:ext uri="{63B3BB69-23CF-44E3-9099-C40C66FF867C}">
                  <a14:compatExt spid="_x0000_s133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28</xdr:row>
          <xdr:rowOff>19050</xdr:rowOff>
        </xdr:from>
        <xdr:to>
          <xdr:col>2</xdr:col>
          <xdr:colOff>314325</xdr:colOff>
          <xdr:row>29</xdr:row>
          <xdr:rowOff>0</xdr:rowOff>
        </xdr:to>
        <xdr:sp macro="" textlink="">
          <xdr:nvSpPr>
            <xdr:cNvPr id="1339" name="Object 315" hidden="1">
              <a:extLst>
                <a:ext uri="{63B3BB69-23CF-44E3-9099-C40C66FF867C}">
                  <a14:compatExt spid="_x0000_s133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29</xdr:row>
          <xdr:rowOff>0</xdr:rowOff>
        </xdr:from>
        <xdr:to>
          <xdr:col>2</xdr:col>
          <xdr:colOff>533400</xdr:colOff>
          <xdr:row>30</xdr:row>
          <xdr:rowOff>19050</xdr:rowOff>
        </xdr:to>
        <xdr:sp macro="" textlink="">
          <xdr:nvSpPr>
            <xdr:cNvPr id="1340" name="Object 316" hidden="1">
              <a:extLst>
                <a:ext uri="{63B3BB69-23CF-44E3-9099-C40C66FF867C}">
                  <a14:compatExt spid="_x0000_s134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29</xdr:row>
          <xdr:rowOff>161925</xdr:rowOff>
        </xdr:from>
        <xdr:to>
          <xdr:col>2</xdr:col>
          <xdr:colOff>657225</xdr:colOff>
          <xdr:row>31</xdr:row>
          <xdr:rowOff>19050</xdr:rowOff>
        </xdr:to>
        <xdr:sp macro="" textlink="">
          <xdr:nvSpPr>
            <xdr:cNvPr id="1341" name="Object 317" hidden="1">
              <a:extLst>
                <a:ext uri="{63B3BB69-23CF-44E3-9099-C40C66FF867C}">
                  <a14:compatExt spid="_x0000_s134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30</xdr:row>
          <xdr:rowOff>171450</xdr:rowOff>
        </xdr:from>
        <xdr:to>
          <xdr:col>2</xdr:col>
          <xdr:colOff>495300</xdr:colOff>
          <xdr:row>32</xdr:row>
          <xdr:rowOff>28575</xdr:rowOff>
        </xdr:to>
        <xdr:sp macro="" textlink="">
          <xdr:nvSpPr>
            <xdr:cNvPr id="1342" name="Object 318" hidden="1">
              <a:extLst>
                <a:ext uri="{63B3BB69-23CF-44E3-9099-C40C66FF867C}">
                  <a14:compatExt spid="_x0000_s134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31</xdr:row>
          <xdr:rowOff>180975</xdr:rowOff>
        </xdr:from>
        <xdr:to>
          <xdr:col>2</xdr:col>
          <xdr:colOff>552450</xdr:colOff>
          <xdr:row>33</xdr:row>
          <xdr:rowOff>38100</xdr:rowOff>
        </xdr:to>
        <xdr:sp macro="" textlink="">
          <xdr:nvSpPr>
            <xdr:cNvPr id="1343" name="Object 319" hidden="1">
              <a:extLst>
                <a:ext uri="{63B3BB69-23CF-44E3-9099-C40C66FF867C}">
                  <a14:compatExt spid="_x0000_s134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18</xdr:row>
          <xdr:rowOff>342900</xdr:rowOff>
        </xdr:from>
        <xdr:to>
          <xdr:col>2</xdr:col>
          <xdr:colOff>1038225</xdr:colOff>
          <xdr:row>18</xdr:row>
          <xdr:rowOff>619125</xdr:rowOff>
        </xdr:to>
        <xdr:sp macro="" textlink="">
          <xdr:nvSpPr>
            <xdr:cNvPr id="1346" name="Object 322" hidden="1">
              <a:extLst>
                <a:ext uri="{63B3BB69-23CF-44E3-9099-C40C66FF867C}">
                  <a14:compatExt spid="_x0000_s134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19</xdr:row>
          <xdr:rowOff>342900</xdr:rowOff>
        </xdr:from>
        <xdr:to>
          <xdr:col>2</xdr:col>
          <xdr:colOff>885825</xdr:colOff>
          <xdr:row>19</xdr:row>
          <xdr:rowOff>581025</xdr:rowOff>
        </xdr:to>
        <xdr:sp macro="" textlink="">
          <xdr:nvSpPr>
            <xdr:cNvPr id="1347" name="Object 323" hidden="1">
              <a:extLst>
                <a:ext uri="{63B3BB69-23CF-44E3-9099-C40C66FF867C}">
                  <a14:compatExt spid="_x0000_s134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pic>
      <xdr:nvPicPr>
        <xdr:cNvPr id="185" name="Picture 4"/>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7559" y="4854949"/>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5</xdr:col>
          <xdr:colOff>352425</xdr:colOff>
          <xdr:row>38</xdr:row>
          <xdr:rowOff>9525</xdr:rowOff>
        </xdr:from>
        <xdr:to>
          <xdr:col>6</xdr:col>
          <xdr:colOff>314325</xdr:colOff>
          <xdr:row>38</xdr:row>
          <xdr:rowOff>19050</xdr:rowOff>
        </xdr:to>
        <xdr:sp macro="" textlink="">
          <xdr:nvSpPr>
            <xdr:cNvPr id="1359" name="Object 335" hidden="1">
              <a:extLst>
                <a:ext uri="{63B3BB69-23CF-44E3-9099-C40C66FF867C}">
                  <a14:compatExt spid="_x0000_s135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8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9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0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28575</xdr:colOff>
      <xdr:row>26</xdr:row>
      <xdr:rowOff>104775</xdr:rowOff>
    </xdr:from>
    <xdr:to>
      <xdr:col>2</xdr:col>
      <xdr:colOff>742950</xdr:colOff>
      <xdr:row>26</xdr:row>
      <xdr:rowOff>304800</xdr:rowOff>
    </xdr:to>
    <xdr:pic>
      <xdr:nvPicPr>
        <xdr:cNvPr id="206" name="Picture 6"/>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46134" y="9809069"/>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xdr:colOff>
      <xdr:row>9</xdr:row>
      <xdr:rowOff>133350</xdr:rowOff>
    </xdr:from>
    <xdr:to>
      <xdr:col>2</xdr:col>
      <xdr:colOff>342900</xdr:colOff>
      <xdr:row>9</xdr:row>
      <xdr:rowOff>371475</xdr:rowOff>
    </xdr:to>
    <xdr:sp macro="" textlink="">
      <xdr:nvSpPr>
        <xdr:cNvPr id="21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13</xdr:row>
      <xdr:rowOff>0</xdr:rowOff>
    </xdr:to>
    <xdr:pic>
      <xdr:nvPicPr>
        <xdr:cNvPr id="215" name="Рисунок 67"/>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17559" y="3473824"/>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21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1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3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13</xdr:row>
      <xdr:rowOff>0</xdr:rowOff>
    </xdr:to>
    <xdr:pic>
      <xdr:nvPicPr>
        <xdr:cNvPr id="238" name="Рисунок 67"/>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17559" y="3473824"/>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23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4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5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5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6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6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63"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8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8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8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8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86"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0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0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0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09"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2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2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3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3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5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5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5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5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55"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7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7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79"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352425</xdr:colOff>
          <xdr:row>38</xdr:row>
          <xdr:rowOff>9525</xdr:rowOff>
        </xdr:from>
        <xdr:to>
          <xdr:col>6</xdr:col>
          <xdr:colOff>314325</xdr:colOff>
          <xdr:row>38</xdr:row>
          <xdr:rowOff>19050</xdr:rowOff>
        </xdr:to>
        <xdr:sp macro="" textlink="">
          <xdr:nvSpPr>
            <xdr:cNvPr id="1490" name="Object 466" hidden="1">
              <a:extLst>
                <a:ext uri="{63B3BB69-23CF-44E3-9099-C40C66FF867C}">
                  <a14:compatExt spid="_x0000_s149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39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9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9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0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40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2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2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2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2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425"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4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4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4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4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448"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6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6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6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7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471"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9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9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9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494"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1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1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1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1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1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3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3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4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5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5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6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6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63"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8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8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8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8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86"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0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0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0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0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1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352425</xdr:colOff>
          <xdr:row>38</xdr:row>
          <xdr:rowOff>9525</xdr:rowOff>
        </xdr:from>
        <xdr:to>
          <xdr:col>6</xdr:col>
          <xdr:colOff>314325</xdr:colOff>
          <xdr:row>38</xdr:row>
          <xdr:rowOff>19050</xdr:rowOff>
        </xdr:to>
        <xdr:sp macro="" textlink="">
          <xdr:nvSpPr>
            <xdr:cNvPr id="1621" name="Object 597" hidden="1">
              <a:extLst>
                <a:ext uri="{63B3BB69-23CF-44E3-9099-C40C66FF867C}">
                  <a14:compatExt spid="_x0000_s162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62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33"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5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5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5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56"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7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79"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9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9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0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70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2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2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2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725"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4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4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4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4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748"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6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6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7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771"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9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9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794"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1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1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1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1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3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3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3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3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4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4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4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4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4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45"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4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4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4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4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5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5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5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5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5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55"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5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5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5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5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6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6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6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6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65"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6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6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6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7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7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7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7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76"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9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9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9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0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1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2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2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2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24"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4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4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4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4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4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4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5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5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5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5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5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5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5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5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6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6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6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6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6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6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7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7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7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7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7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7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7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8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8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8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8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8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8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8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8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9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9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9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9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9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9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9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98"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1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1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1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2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2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4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4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4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46"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6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6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6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69"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8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8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9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0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0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0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0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09"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2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2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2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2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28"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4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4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4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5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5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7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7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75"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9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9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9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9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98"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1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1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1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2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21"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3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4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4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4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45"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6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6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6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7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9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9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0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01"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123825</xdr:colOff>
          <xdr:row>20</xdr:row>
          <xdr:rowOff>171450</xdr:rowOff>
        </xdr:from>
        <xdr:to>
          <xdr:col>2</xdr:col>
          <xdr:colOff>1162050</xdr:colOff>
          <xdr:row>20</xdr:row>
          <xdr:rowOff>400050</xdr:rowOff>
        </xdr:to>
        <xdr:sp macro="" textlink="">
          <xdr:nvSpPr>
            <xdr:cNvPr id="1987" name="Object 963" hidden="1">
              <a:extLst>
                <a:ext uri="{63B3BB69-23CF-44E3-9099-C40C66FF867C}">
                  <a14:compatExt spid="_x0000_s198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21</xdr:row>
          <xdr:rowOff>190500</xdr:rowOff>
        </xdr:from>
        <xdr:to>
          <xdr:col>2</xdr:col>
          <xdr:colOff>1143000</xdr:colOff>
          <xdr:row>21</xdr:row>
          <xdr:rowOff>419100</xdr:rowOff>
        </xdr:to>
        <xdr:sp macro="" textlink="">
          <xdr:nvSpPr>
            <xdr:cNvPr id="1988" name="Object 964" hidden="1">
              <a:extLst>
                <a:ext uri="{63B3BB69-23CF-44E3-9099-C40C66FF867C}">
                  <a14:compatExt spid="_x0000_s198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142875</xdr:colOff>
          <xdr:row>22</xdr:row>
          <xdr:rowOff>133350</xdr:rowOff>
        </xdr:from>
        <xdr:to>
          <xdr:col>2</xdr:col>
          <xdr:colOff>1028700</xdr:colOff>
          <xdr:row>22</xdr:row>
          <xdr:rowOff>390525</xdr:rowOff>
        </xdr:to>
        <xdr:sp macro="" textlink="">
          <xdr:nvSpPr>
            <xdr:cNvPr id="1989" name="Object 965" hidden="1">
              <a:extLst>
                <a:ext uri="{63B3BB69-23CF-44E3-9099-C40C66FF867C}">
                  <a14:compatExt spid="_x0000_s198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152400</xdr:colOff>
          <xdr:row>23</xdr:row>
          <xdr:rowOff>114300</xdr:rowOff>
        </xdr:from>
        <xdr:to>
          <xdr:col>2</xdr:col>
          <xdr:colOff>1009650</xdr:colOff>
          <xdr:row>23</xdr:row>
          <xdr:rowOff>371475</xdr:rowOff>
        </xdr:to>
        <xdr:sp macro="" textlink="">
          <xdr:nvSpPr>
            <xdr:cNvPr id="1990" name="Object 966" hidden="1">
              <a:extLst>
                <a:ext uri="{63B3BB69-23CF-44E3-9099-C40C66FF867C}">
                  <a14:compatExt spid="_x0000_s199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409575</xdr:colOff>
          <xdr:row>37</xdr:row>
          <xdr:rowOff>28575</xdr:rowOff>
        </xdr:from>
        <xdr:to>
          <xdr:col>2</xdr:col>
          <xdr:colOff>1162050</xdr:colOff>
          <xdr:row>37</xdr:row>
          <xdr:rowOff>381000</xdr:rowOff>
        </xdr:to>
        <xdr:sp macro="" textlink="">
          <xdr:nvSpPr>
            <xdr:cNvPr id="1991" name="Object 967" hidden="1">
              <a:extLst>
                <a:ext uri="{63B3BB69-23CF-44E3-9099-C40C66FF867C}">
                  <a14:compatExt spid="_x0000_s199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257175</xdr:colOff>
          <xdr:row>37</xdr:row>
          <xdr:rowOff>38100</xdr:rowOff>
        </xdr:from>
        <xdr:to>
          <xdr:col>3</xdr:col>
          <xdr:colOff>1076325</xdr:colOff>
          <xdr:row>37</xdr:row>
          <xdr:rowOff>381000</xdr:rowOff>
        </xdr:to>
        <xdr:sp macro="" textlink="">
          <xdr:nvSpPr>
            <xdr:cNvPr id="1992" name="Object 968" hidden="1">
              <a:extLst>
                <a:ext uri="{63B3BB69-23CF-44E3-9099-C40C66FF867C}">
                  <a14:compatExt spid="_x0000_s199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314325</xdr:colOff>
          <xdr:row>37</xdr:row>
          <xdr:rowOff>38100</xdr:rowOff>
        </xdr:from>
        <xdr:to>
          <xdr:col>4</xdr:col>
          <xdr:colOff>1285875</xdr:colOff>
          <xdr:row>37</xdr:row>
          <xdr:rowOff>381000</xdr:rowOff>
        </xdr:to>
        <xdr:sp macro="" textlink="">
          <xdr:nvSpPr>
            <xdr:cNvPr id="1993" name="Object 969" hidden="1">
              <a:extLst>
                <a:ext uri="{63B3BB69-23CF-44E3-9099-C40C66FF867C}">
                  <a14:compatExt spid="_x0000_s199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504825</xdr:colOff>
          <xdr:row>37</xdr:row>
          <xdr:rowOff>47625</xdr:rowOff>
        </xdr:from>
        <xdr:to>
          <xdr:col>5</xdr:col>
          <xdr:colOff>1095375</xdr:colOff>
          <xdr:row>37</xdr:row>
          <xdr:rowOff>342900</xdr:rowOff>
        </xdr:to>
        <xdr:sp macro="" textlink="">
          <xdr:nvSpPr>
            <xdr:cNvPr id="1995" name="Object 971" hidden="1">
              <a:extLst>
                <a:ext uri="{63B3BB69-23CF-44E3-9099-C40C66FF867C}">
                  <a14:compatExt spid="_x0000_s199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image" Target="../media/image17.wmf"/><Relationship Id="rId21" Type="http://schemas.openxmlformats.org/officeDocument/2006/relationships/image" Target="../media/image9.wmf"/><Relationship Id="rId34" Type="http://schemas.openxmlformats.org/officeDocument/2006/relationships/oleObject" Target="../embeddings/oleObject17.bin"/><Relationship Id="rId42" Type="http://schemas.openxmlformats.org/officeDocument/2006/relationships/oleObject" Target="../embeddings/oleObject21.bin"/><Relationship Id="rId47" Type="http://schemas.openxmlformats.org/officeDocument/2006/relationships/image" Target="../media/image21.wmf"/><Relationship Id="rId7" Type="http://schemas.openxmlformats.org/officeDocument/2006/relationships/image" Target="../media/image2.wmf"/><Relationship Id="rId2" Type="http://schemas.openxmlformats.org/officeDocument/2006/relationships/drawing" Target="../drawings/drawing1.xml"/><Relationship Id="rId16" Type="http://schemas.openxmlformats.org/officeDocument/2006/relationships/oleObject" Target="../embeddings/oleObject7.bin"/><Relationship Id="rId29" Type="http://schemas.openxmlformats.org/officeDocument/2006/relationships/image" Target="../media/image13.w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6.bin"/><Relationship Id="rId37" Type="http://schemas.openxmlformats.org/officeDocument/2006/relationships/image" Target="../media/image16.wmf"/><Relationship Id="rId40" Type="http://schemas.openxmlformats.org/officeDocument/2006/relationships/oleObject" Target="../embeddings/oleObject20.bin"/><Relationship Id="rId45" Type="http://schemas.openxmlformats.org/officeDocument/2006/relationships/image" Target="../media/image20.emf"/><Relationship Id="rId5" Type="http://schemas.openxmlformats.org/officeDocument/2006/relationships/image" Target="../media/image1.wmf"/><Relationship Id="rId15" Type="http://schemas.openxmlformats.org/officeDocument/2006/relationships/image" Target="../media/image6.w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18.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oleObject" Target="../embeddings/oleObject15.bin"/><Relationship Id="rId44" Type="http://schemas.openxmlformats.org/officeDocument/2006/relationships/oleObject" Target="../embeddings/oleObject22.bin"/><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image" Target="../media/image15.wmf"/><Relationship Id="rId43" Type="http://schemas.openxmlformats.org/officeDocument/2006/relationships/image" Target="../media/image19.emf"/><Relationship Id="rId8" Type="http://schemas.openxmlformats.org/officeDocument/2006/relationships/oleObject" Target="../embeddings/oleObject3.bin"/><Relationship Id="rId3" Type="http://schemas.openxmlformats.org/officeDocument/2006/relationships/vmlDrawing" Target="../drawings/vmlDrawing1.vml"/><Relationship Id="rId12" Type="http://schemas.openxmlformats.org/officeDocument/2006/relationships/oleObject" Target="../embeddings/oleObject5.bin"/><Relationship Id="rId17" Type="http://schemas.openxmlformats.org/officeDocument/2006/relationships/image" Target="../media/image7.wmf"/><Relationship Id="rId25" Type="http://schemas.openxmlformats.org/officeDocument/2006/relationships/image" Target="../media/image11.wmf"/><Relationship Id="rId33" Type="http://schemas.openxmlformats.org/officeDocument/2006/relationships/image" Target="../media/image14.wmf"/><Relationship Id="rId38" Type="http://schemas.openxmlformats.org/officeDocument/2006/relationships/oleObject" Target="../embeddings/oleObject19.bin"/><Relationship Id="rId46" Type="http://schemas.openxmlformats.org/officeDocument/2006/relationships/oleObject" Target="../embeddings/oleObject23.bin"/><Relationship Id="rId20" Type="http://schemas.openxmlformats.org/officeDocument/2006/relationships/oleObject" Target="../embeddings/oleObject9.bin"/><Relationship Id="rId41" Type="http://schemas.openxmlformats.org/officeDocument/2006/relationships/image" Target="../media/image18.e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zoomScale="70" zoomScaleNormal="70" zoomScaleSheetLayoutView="80" workbookViewId="0">
      <selection activeCell="N20" sqref="N20"/>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3.25" customHeight="1" x14ac:dyDescent="0.25">
      <c r="A1" s="110" t="s">
        <v>158</v>
      </c>
      <c r="B1" s="110"/>
      <c r="C1" s="110"/>
      <c r="D1" s="110"/>
      <c r="E1" s="110"/>
      <c r="F1" s="110"/>
    </row>
    <row r="2" spans="1:8" s="1" customFormat="1" ht="21.75" customHeight="1" x14ac:dyDescent="0.25">
      <c r="A2" s="111" t="s">
        <v>30</v>
      </c>
      <c r="B2" s="111"/>
      <c r="C2" s="111"/>
      <c r="D2" s="111"/>
      <c r="E2" s="111"/>
      <c r="F2" s="111"/>
      <c r="G2" s="1" t="s">
        <v>41</v>
      </c>
    </row>
    <row r="3" spans="1:8" ht="18" customHeight="1" x14ac:dyDescent="0.25">
      <c r="A3" s="112" t="s">
        <v>31</v>
      </c>
      <c r="B3" s="112"/>
      <c r="C3" s="112"/>
      <c r="D3" s="112"/>
      <c r="E3" s="112"/>
      <c r="F3" s="112"/>
    </row>
    <row r="4" spans="1:8" ht="34.5" customHeight="1" x14ac:dyDescent="0.25">
      <c r="A4" s="113" t="s">
        <v>45</v>
      </c>
      <c r="B4" s="113"/>
      <c r="C4" s="113"/>
      <c r="D4" s="113"/>
      <c r="E4" s="113"/>
      <c r="F4" s="113"/>
    </row>
    <row r="5" spans="1:8" x14ac:dyDescent="0.25">
      <c r="A5" s="117"/>
      <c r="B5" s="117"/>
      <c r="C5" s="118" t="s">
        <v>29</v>
      </c>
      <c r="D5" s="119"/>
      <c r="E5" s="119"/>
      <c r="F5" s="120"/>
    </row>
    <row r="6" spans="1:8" x14ac:dyDescent="0.25">
      <c r="A6" s="117"/>
      <c r="B6" s="117"/>
      <c r="C6" s="3" t="s">
        <v>0</v>
      </c>
      <c r="D6" s="3" t="s">
        <v>1</v>
      </c>
      <c r="E6" s="3" t="s">
        <v>2</v>
      </c>
      <c r="F6" s="3" t="s">
        <v>3</v>
      </c>
    </row>
    <row r="7" spans="1:8" s="6" customFormat="1" x14ac:dyDescent="0.25">
      <c r="A7" s="114" t="s">
        <v>44</v>
      </c>
      <c r="B7" s="115"/>
      <c r="C7" s="4">
        <f>$F$12+'СЕТ СН'!F5+СВЦЭМ!$D$10+'СЕТ СН'!F11-'СЕТ СН'!F$18</f>
        <v>2717.1308404799997</v>
      </c>
      <c r="D7" s="4">
        <f>$F$12+'СЕТ СН'!G5+СВЦЭМ!$D$10+'СЕТ СН'!G11-'СЕТ СН'!G$18</f>
        <v>3575.35084048</v>
      </c>
      <c r="E7" s="4">
        <f>$F$12+'СЕТ СН'!H5+СВЦЭМ!$D$10+'СЕТ СН'!H11-'СЕТ СН'!H$18</f>
        <v>3733.2108404799997</v>
      </c>
      <c r="F7" s="4">
        <f>$F$12+'СЕТ СН'!I5+СВЦЭМ!$D$10+'СЕТ СН'!I11-'СЕТ СН'!I$18</f>
        <v>4249.7408404799999</v>
      </c>
      <c r="G7" s="5"/>
    </row>
    <row r="8" spans="1:8" x14ac:dyDescent="0.25">
      <c r="F8" s="8"/>
    </row>
    <row r="9" spans="1:8" ht="45.75" customHeight="1" x14ac:dyDescent="0.25">
      <c r="A9" s="105" t="s">
        <v>46</v>
      </c>
      <c r="B9" s="105"/>
      <c r="C9" s="105"/>
      <c r="D9" s="105"/>
      <c r="E9" s="105"/>
      <c r="F9" s="105"/>
    </row>
    <row r="10" spans="1:8" x14ac:dyDescent="0.25">
      <c r="B10" s="2"/>
      <c r="H10" s="2" t="s">
        <v>41</v>
      </c>
    </row>
    <row r="11" spans="1:8" ht="31.5" x14ac:dyDescent="0.25">
      <c r="A11" s="9"/>
      <c r="B11" s="116" t="s">
        <v>5</v>
      </c>
      <c r="C11" s="116"/>
      <c r="D11" s="116"/>
      <c r="E11" s="10" t="s">
        <v>4</v>
      </c>
      <c r="F11" s="11" t="s">
        <v>12</v>
      </c>
      <c r="G11" s="2" t="s">
        <v>41</v>
      </c>
    </row>
    <row r="12" spans="1:8" ht="31.5" x14ac:dyDescent="0.25">
      <c r="A12" s="12">
        <v>1</v>
      </c>
      <c r="B12" s="104" t="s">
        <v>47</v>
      </c>
      <c r="C12" s="104"/>
      <c r="D12" s="104"/>
      <c r="E12" s="13" t="s">
        <v>22</v>
      </c>
      <c r="F12" s="11">
        <f>ROUND(F13+F14*F15,8)+F34</f>
        <v>1571.2135449899999</v>
      </c>
      <c r="H12" s="2" t="s">
        <v>41</v>
      </c>
    </row>
    <row r="13" spans="1:8" ht="31.5" x14ac:dyDescent="0.25">
      <c r="A13" s="12">
        <v>2</v>
      </c>
      <c r="B13" s="104" t="s">
        <v>48</v>
      </c>
      <c r="C13" s="104"/>
      <c r="D13" s="104"/>
      <c r="E13" s="13" t="s">
        <v>22</v>
      </c>
      <c r="F13" s="11">
        <f>СВЦЭМ!$D$11</f>
        <v>1571.2135449899999</v>
      </c>
    </row>
    <row r="14" spans="1:8" ht="36" customHeight="1" x14ac:dyDescent="0.25">
      <c r="A14" s="12">
        <v>3</v>
      </c>
      <c r="B14" s="104" t="s">
        <v>49</v>
      </c>
      <c r="C14" s="104"/>
      <c r="D14" s="104"/>
      <c r="E14" s="13" t="s">
        <v>23</v>
      </c>
      <c r="F14" s="11">
        <f>СВЦЭМ!$D$12</f>
        <v>667592.54318618041</v>
      </c>
    </row>
    <row r="15" spans="1:8" ht="30.75" customHeight="1" x14ac:dyDescent="0.25">
      <c r="A15" s="12">
        <v>4</v>
      </c>
      <c r="B15" s="104" t="s">
        <v>50</v>
      </c>
      <c r="C15" s="104" t="s">
        <v>24</v>
      </c>
      <c r="D15" s="104" t="s">
        <v>24</v>
      </c>
      <c r="E15" s="14" t="s">
        <v>51</v>
      </c>
      <c r="F15" s="15">
        <f>ROUND(IF(F25-(F26+F33)&lt;=0,0,MAX(0,(F16-(F17+F24))/(F25-(F26+F33)))),11)</f>
        <v>0</v>
      </c>
    </row>
    <row r="16" spans="1:8" ht="36" customHeight="1" x14ac:dyDescent="0.25">
      <c r="A16" s="12">
        <v>5</v>
      </c>
      <c r="B16" s="104" t="s">
        <v>52</v>
      </c>
      <c r="C16" s="104" t="s">
        <v>25</v>
      </c>
      <c r="D16" s="104" t="s">
        <v>6</v>
      </c>
      <c r="E16" s="13" t="s">
        <v>6</v>
      </c>
      <c r="F16" s="16">
        <f>СВЦЭМ!$D$27</f>
        <v>1.042</v>
      </c>
    </row>
    <row r="17" spans="1:6" ht="33" customHeight="1" x14ac:dyDescent="0.25">
      <c r="A17" s="12">
        <v>6</v>
      </c>
      <c r="B17" s="104" t="s">
        <v>53</v>
      </c>
      <c r="C17" s="104" t="s">
        <v>25</v>
      </c>
      <c r="D17" s="104" t="s">
        <v>6</v>
      </c>
      <c r="E17" s="13" t="s">
        <v>6</v>
      </c>
      <c r="F17" s="16">
        <f>SUM(F19:F23)</f>
        <v>1.042</v>
      </c>
    </row>
    <row r="18" spans="1:6" ht="13.5" customHeight="1" x14ac:dyDescent="0.25">
      <c r="A18" s="12"/>
      <c r="B18" s="107" t="s">
        <v>54</v>
      </c>
      <c r="C18" s="108"/>
      <c r="D18" s="108"/>
      <c r="E18" s="108"/>
      <c r="F18" s="109"/>
    </row>
    <row r="19" spans="1:6" x14ac:dyDescent="0.25">
      <c r="A19" s="12">
        <v>6.1</v>
      </c>
      <c r="B19" s="104" t="s">
        <v>55</v>
      </c>
      <c r="C19" s="104"/>
      <c r="D19" s="104"/>
      <c r="E19" s="13" t="s">
        <v>6</v>
      </c>
      <c r="F19" s="16">
        <v>0</v>
      </c>
    </row>
    <row r="20" spans="1:6" x14ac:dyDescent="0.25">
      <c r="A20" s="12">
        <v>6.2</v>
      </c>
      <c r="B20" s="104" t="s">
        <v>56</v>
      </c>
      <c r="C20" s="104"/>
      <c r="D20" s="104"/>
      <c r="E20" s="13" t="s">
        <v>6</v>
      </c>
      <c r="F20" s="16">
        <v>0</v>
      </c>
    </row>
    <row r="21" spans="1:6" x14ac:dyDescent="0.25">
      <c r="A21" s="12">
        <v>6.3</v>
      </c>
      <c r="B21" s="104" t="s">
        <v>57</v>
      </c>
      <c r="C21" s="104"/>
      <c r="D21" s="104"/>
      <c r="E21" s="13" t="s">
        <v>6</v>
      </c>
      <c r="F21" s="16">
        <v>0</v>
      </c>
    </row>
    <row r="22" spans="1:6" x14ac:dyDescent="0.25">
      <c r="A22" s="12">
        <v>6.4</v>
      </c>
      <c r="B22" s="104" t="s">
        <v>58</v>
      </c>
      <c r="C22" s="104"/>
      <c r="D22" s="104"/>
      <c r="E22" s="13" t="s">
        <v>6</v>
      </c>
      <c r="F22" s="16">
        <v>0</v>
      </c>
    </row>
    <row r="23" spans="1:6" x14ac:dyDescent="0.25">
      <c r="A23" s="12">
        <v>6.5</v>
      </c>
      <c r="B23" s="104" t="s">
        <v>59</v>
      </c>
      <c r="C23" s="104"/>
      <c r="D23" s="104"/>
      <c r="E23" s="13" t="s">
        <v>6</v>
      </c>
      <c r="F23" s="16">
        <f>F16</f>
        <v>1.042</v>
      </c>
    </row>
    <row r="24" spans="1:6" ht="31.5" customHeight="1" x14ac:dyDescent="0.25">
      <c r="A24" s="12">
        <v>7</v>
      </c>
      <c r="B24" s="104" t="s">
        <v>26</v>
      </c>
      <c r="C24" s="104" t="s">
        <v>25</v>
      </c>
      <c r="D24" s="104" t="s">
        <v>6</v>
      </c>
      <c r="E24" s="13" t="s">
        <v>6</v>
      </c>
      <c r="F24" s="16">
        <v>0</v>
      </c>
    </row>
    <row r="25" spans="1:6" ht="30" customHeight="1" x14ac:dyDescent="0.25">
      <c r="A25" s="12">
        <v>8</v>
      </c>
      <c r="B25" s="104" t="s">
        <v>60</v>
      </c>
      <c r="C25" s="104" t="s">
        <v>27</v>
      </c>
      <c r="D25" s="104" t="s">
        <v>28</v>
      </c>
      <c r="E25" s="13" t="s">
        <v>61</v>
      </c>
      <c r="F25" s="16">
        <f>СВЦЭМ!$D$26</f>
        <v>691.351</v>
      </c>
    </row>
    <row r="26" spans="1:6" ht="30.75" customHeight="1" x14ac:dyDescent="0.25">
      <c r="A26" s="12">
        <v>9</v>
      </c>
      <c r="B26" s="104" t="s">
        <v>62</v>
      </c>
      <c r="C26" s="104" t="s">
        <v>27</v>
      </c>
      <c r="D26" s="104" t="s">
        <v>28</v>
      </c>
      <c r="E26" s="13" t="s">
        <v>61</v>
      </c>
      <c r="F26" s="16">
        <f>SUM(F28:F32)</f>
        <v>691.351</v>
      </c>
    </row>
    <row r="27" spans="1:6" x14ac:dyDescent="0.25">
      <c r="A27" s="12"/>
      <c r="B27" s="107" t="s">
        <v>54</v>
      </c>
      <c r="C27" s="108"/>
      <c r="D27" s="108"/>
      <c r="E27" s="108"/>
      <c r="F27" s="109"/>
    </row>
    <row r="28" spans="1:6" x14ac:dyDescent="0.25">
      <c r="A28" s="12">
        <v>9.1</v>
      </c>
      <c r="B28" s="104" t="s">
        <v>55</v>
      </c>
      <c r="C28" s="104"/>
      <c r="D28" s="104"/>
      <c r="E28" s="13" t="s">
        <v>61</v>
      </c>
      <c r="F28" s="16">
        <v>0</v>
      </c>
    </row>
    <row r="29" spans="1:6" x14ac:dyDescent="0.25">
      <c r="A29" s="12">
        <v>9.1999999999999993</v>
      </c>
      <c r="B29" s="104" t="s">
        <v>56</v>
      </c>
      <c r="C29" s="104"/>
      <c r="D29" s="104"/>
      <c r="E29" s="13" t="s">
        <v>61</v>
      </c>
      <c r="F29" s="86">
        <v>0</v>
      </c>
    </row>
    <row r="30" spans="1:6" x14ac:dyDescent="0.25">
      <c r="A30" s="12">
        <v>9.3000000000000007</v>
      </c>
      <c r="B30" s="104" t="s">
        <v>57</v>
      </c>
      <c r="C30" s="104"/>
      <c r="D30" s="104"/>
      <c r="E30" s="13" t="s">
        <v>61</v>
      </c>
      <c r="F30" s="16">
        <v>0</v>
      </c>
    </row>
    <row r="31" spans="1:6" x14ac:dyDescent="0.25">
      <c r="A31" s="12">
        <v>9.4</v>
      </c>
      <c r="B31" s="104" t="s">
        <v>58</v>
      </c>
      <c r="C31" s="104"/>
      <c r="D31" s="104"/>
      <c r="E31" s="13" t="s">
        <v>61</v>
      </c>
      <c r="F31" s="16">
        <v>0</v>
      </c>
    </row>
    <row r="32" spans="1:6" x14ac:dyDescent="0.25">
      <c r="A32" s="12">
        <v>9.5</v>
      </c>
      <c r="B32" s="104" t="s">
        <v>59</v>
      </c>
      <c r="C32" s="104"/>
      <c r="D32" s="104"/>
      <c r="E32" s="13" t="s">
        <v>61</v>
      </c>
      <c r="F32" s="86">
        <f>F25</f>
        <v>691.351</v>
      </c>
    </row>
    <row r="33" spans="1:6" ht="34.5" customHeight="1" x14ac:dyDescent="0.25">
      <c r="A33" s="12">
        <v>10</v>
      </c>
      <c r="B33" s="104" t="s">
        <v>63</v>
      </c>
      <c r="C33" s="104" t="s">
        <v>27</v>
      </c>
      <c r="D33" s="104" t="s">
        <v>28</v>
      </c>
      <c r="E33" s="13" t="s">
        <v>61</v>
      </c>
      <c r="F33" s="16">
        <v>0</v>
      </c>
    </row>
    <row r="34" spans="1:6" ht="42" customHeight="1" x14ac:dyDescent="0.25">
      <c r="A34" s="12">
        <v>11</v>
      </c>
      <c r="B34" s="104" t="s">
        <v>64</v>
      </c>
      <c r="C34" s="104"/>
      <c r="D34" s="104" t="s">
        <v>22</v>
      </c>
      <c r="E34" s="17" t="s">
        <v>22</v>
      </c>
      <c r="F34" s="11">
        <v>0</v>
      </c>
    </row>
    <row r="36" spans="1:6" ht="15.75" customHeight="1" x14ac:dyDescent="0.25">
      <c r="A36" s="106" t="s">
        <v>65</v>
      </c>
      <c r="B36" s="106"/>
      <c r="C36" s="106"/>
      <c r="D36" s="106"/>
      <c r="E36" s="106"/>
      <c r="F36" s="106"/>
    </row>
    <row r="37" spans="1:6" x14ac:dyDescent="0.25">
      <c r="A37" s="106"/>
      <c r="B37" s="106"/>
      <c r="C37" s="106"/>
      <c r="D37" s="106"/>
      <c r="E37" s="106"/>
      <c r="F37" s="106"/>
    </row>
    <row r="38" spans="1:6" x14ac:dyDescent="0.25">
      <c r="A38" s="106"/>
      <c r="B38" s="106"/>
      <c r="C38" s="106"/>
      <c r="D38" s="106"/>
      <c r="E38" s="106"/>
      <c r="F38" s="106"/>
    </row>
    <row r="39" spans="1:6" x14ac:dyDescent="0.25">
      <c r="A39" s="106"/>
      <c r="B39" s="106"/>
      <c r="C39" s="106"/>
      <c r="D39" s="106"/>
      <c r="E39" s="106"/>
      <c r="F39" s="106"/>
    </row>
    <row r="40" spans="1:6" x14ac:dyDescent="0.25">
      <c r="A40" s="106"/>
      <c r="B40" s="106"/>
      <c r="C40" s="106"/>
      <c r="D40" s="106"/>
      <c r="E40" s="106"/>
      <c r="F40" s="106"/>
    </row>
    <row r="41" spans="1:6" x14ac:dyDescent="0.25">
      <c r="A41" s="106"/>
      <c r="B41" s="106"/>
      <c r="C41" s="106"/>
      <c r="D41" s="106"/>
      <c r="E41" s="106"/>
      <c r="F41" s="106"/>
    </row>
  </sheetData>
  <sheetProtection password="CF36" sheet="1" objects="1" scenarios="1" formatCells="0" formatColumns="0" formatRows="0" insertColumns="0" insertRows="0" insertHyperlinks="0" deleteColumns="0" deleteRows="0" sort="0" autoFilter="0" pivotTables="0"/>
  <mergeCells count="33">
    <mergeCell ref="A1:F1"/>
    <mergeCell ref="A2:F2"/>
    <mergeCell ref="A3:F3"/>
    <mergeCell ref="B15:D15"/>
    <mergeCell ref="B18:F18"/>
    <mergeCell ref="A4:F4"/>
    <mergeCell ref="A7:B7"/>
    <mergeCell ref="B12:D12"/>
    <mergeCell ref="B11:D11"/>
    <mergeCell ref="B13:D13"/>
    <mergeCell ref="A5:B6"/>
    <mergeCell ref="C5:F5"/>
    <mergeCell ref="B24:D24"/>
    <mergeCell ref="B19:D19"/>
    <mergeCell ref="B16:D16"/>
    <mergeCell ref="B17:D17"/>
    <mergeCell ref="B14:D14"/>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70" zoomScaleNormal="7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56.25" customHeight="1" x14ac:dyDescent="0.25">
      <c r="A1" s="121"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сентябре 2023 г.</v>
      </c>
      <c r="B1" s="121"/>
      <c r="C1" s="121"/>
      <c r="D1" s="121"/>
      <c r="E1" s="121"/>
      <c r="F1" s="18"/>
    </row>
    <row r="2" spans="1:6" x14ac:dyDescent="0.25">
      <c r="A2" s="19"/>
      <c r="B2" s="19"/>
      <c r="C2" s="19"/>
      <c r="D2" s="19"/>
      <c r="E2" s="19"/>
      <c r="F2" s="19"/>
    </row>
    <row r="3" spans="1:6" x14ac:dyDescent="0.25">
      <c r="A3" s="111" t="s">
        <v>13</v>
      </c>
      <c r="B3" s="111"/>
      <c r="C3" s="111"/>
      <c r="D3" s="111"/>
      <c r="E3" s="111"/>
      <c r="F3" s="20"/>
    </row>
    <row r="4" spans="1:6" x14ac:dyDescent="0.25">
      <c r="A4" s="112" t="s">
        <v>14</v>
      </c>
      <c r="B4" s="112"/>
      <c r="C4" s="112"/>
      <c r="D4" s="112"/>
      <c r="E4" s="112"/>
      <c r="F4" s="21"/>
    </row>
    <row r="5" spans="1:6" x14ac:dyDescent="0.25">
      <c r="A5" s="19"/>
      <c r="B5" s="19"/>
      <c r="C5" s="19"/>
      <c r="D5" s="19"/>
      <c r="E5" s="19"/>
      <c r="F5" s="19"/>
    </row>
    <row r="6" spans="1:6" x14ac:dyDescent="0.25">
      <c r="A6" s="22" t="s">
        <v>66</v>
      </c>
      <c r="B6" s="23"/>
    </row>
    <row r="7" spans="1:6" x14ac:dyDescent="0.25">
      <c r="A7" s="124" t="s">
        <v>67</v>
      </c>
      <c r="B7" s="122" t="s">
        <v>29</v>
      </c>
      <c r="C7" s="122"/>
      <c r="D7" s="122"/>
      <c r="E7" s="122"/>
      <c r="F7" s="24"/>
    </row>
    <row r="8" spans="1:6" x14ac:dyDescent="0.25">
      <c r="A8" s="125"/>
      <c r="B8" s="25" t="s">
        <v>0</v>
      </c>
      <c r="C8" s="25" t="s">
        <v>32</v>
      </c>
      <c r="D8" s="25" t="s">
        <v>33</v>
      </c>
      <c r="E8" s="25" t="s">
        <v>3</v>
      </c>
    </row>
    <row r="9" spans="1:6" x14ac:dyDescent="0.25">
      <c r="A9" s="26" t="s">
        <v>34</v>
      </c>
      <c r="B9" s="4">
        <f>СВЦЭМ!$D$14+'СЕТ СН'!F5+СВЦЭМ!$D$10+'СЕТ СН'!F11-'СЕТ СН'!F$19</f>
        <v>2873.9416065999999</v>
      </c>
      <c r="C9" s="4">
        <f>СВЦЭМ!$D$14+'СЕТ СН'!G5+СВЦЭМ!$D$10+'СЕТ СН'!G11-'СЕТ СН'!G$19</f>
        <v>3732.1616066000001</v>
      </c>
      <c r="D9" s="4">
        <f>СВЦЭМ!$D$14+'СЕТ СН'!H5+СВЦЭМ!$D$10+'СЕТ СН'!H11-'СЕТ СН'!H$19</f>
        <v>3890.0216065999998</v>
      </c>
      <c r="E9" s="4">
        <f>СВЦЭМ!$D$14+'СЕТ СН'!I5+СВЦЭМ!$D$10+'СЕТ СН'!I11-'СЕТ СН'!I$19</f>
        <v>4406.5516066</v>
      </c>
    </row>
    <row r="10" spans="1:6" x14ac:dyDescent="0.25">
      <c r="A10" s="26" t="s">
        <v>35</v>
      </c>
      <c r="B10" s="4">
        <f>СВЦЭМ!$D$15+'СЕТ СН'!F5+СВЦЭМ!$D$10+'СЕТ СН'!F11-'СЕТ СН'!F$19</f>
        <v>3673.0365435499994</v>
      </c>
      <c r="C10" s="4">
        <f>СВЦЭМ!$D$15+'СЕТ СН'!G5+СВЦЭМ!$D$10+'СЕТ СН'!G11-'СЕТ СН'!G$19</f>
        <v>4531.2565435500001</v>
      </c>
      <c r="D10" s="4">
        <f>СВЦЭМ!$D$15+'СЕТ СН'!H5+СВЦЭМ!$D$10+'СЕТ СН'!H11-'СЕТ СН'!H$19</f>
        <v>4689.1165435499997</v>
      </c>
      <c r="E10" s="4">
        <f>СВЦЭМ!$D$15+'СЕТ СН'!I5+СВЦЭМ!$D$10+'СЕТ СН'!I11-'СЕТ СН'!I$19</f>
        <v>5205.6465435500004</v>
      </c>
    </row>
    <row r="11" spans="1:6" x14ac:dyDescent="0.25">
      <c r="A11" s="26" t="s">
        <v>36</v>
      </c>
      <c r="B11" s="4">
        <f>СВЦЭМ!$D$16+'СЕТ СН'!F5+СВЦЭМ!$D$10+'СЕТ СН'!F11-'СЕТ СН'!F$19</f>
        <v>5142.4315625500003</v>
      </c>
      <c r="C11" s="4">
        <f>СВЦЭМ!$D$16+'СЕТ СН'!G5+СВЦЭМ!$D$10+'СЕТ СН'!G11-'СЕТ СН'!G$19</f>
        <v>6000.6515625500006</v>
      </c>
      <c r="D11" s="4">
        <f>СВЦЭМ!$D$16+'СЕТ СН'!H5+СВЦЭМ!$D$10+'СЕТ СН'!H11-'СЕТ СН'!H$19</f>
        <v>6158.5115625500002</v>
      </c>
      <c r="E11" s="4">
        <f>СВЦЭМ!$D$16+'СЕТ СН'!I5+СВЦЭМ!$D$10+'СЕТ СН'!I11-'СЕТ СН'!I$19</f>
        <v>6675.04156255</v>
      </c>
    </row>
    <row r="12" spans="1:6" x14ac:dyDescent="0.25">
      <c r="A12" s="123"/>
      <c r="B12" s="123"/>
      <c r="C12" s="123"/>
      <c r="D12" s="123"/>
      <c r="E12" s="123"/>
    </row>
    <row r="13" spans="1:6" x14ac:dyDescent="0.25">
      <c r="A13" s="27" t="s">
        <v>68</v>
      </c>
      <c r="B13" s="23"/>
    </row>
    <row r="14" spans="1:6" x14ac:dyDescent="0.25">
      <c r="A14" s="124" t="s">
        <v>67</v>
      </c>
      <c r="B14" s="122" t="s">
        <v>29</v>
      </c>
      <c r="C14" s="122"/>
      <c r="D14" s="122"/>
      <c r="E14" s="122"/>
    </row>
    <row r="15" spans="1:6" x14ac:dyDescent="0.25">
      <c r="A15" s="125"/>
      <c r="B15" s="25" t="s">
        <v>0</v>
      </c>
      <c r="C15" s="25" t="s">
        <v>32</v>
      </c>
      <c r="D15" s="25" t="s">
        <v>33</v>
      </c>
      <c r="E15" s="25" t="s">
        <v>3</v>
      </c>
    </row>
    <row r="16" spans="1:6" x14ac:dyDescent="0.25">
      <c r="A16" s="26" t="s">
        <v>34</v>
      </c>
      <c r="B16" s="28">
        <f>СВЦЭМ!$D$14+'СЕТ СН'!F5+СВЦЭМ!$D$10+'СЕТ СН'!F11-'СЕТ СН'!F$19</f>
        <v>2873.9416065999999</v>
      </c>
      <c r="C16" s="28">
        <f>СВЦЭМ!$D$14+'СЕТ СН'!G5+СВЦЭМ!$D$10+'СЕТ СН'!G11-'СЕТ СН'!G$19</f>
        <v>3732.1616066000001</v>
      </c>
      <c r="D16" s="28">
        <f>СВЦЭМ!$D$14+'СЕТ СН'!H5+СВЦЭМ!$D$10+'СЕТ СН'!H11-'СЕТ СН'!H$19</f>
        <v>3890.0216065999998</v>
      </c>
      <c r="E16" s="28">
        <f>СВЦЭМ!$D$14+'СЕТ СН'!I5+СВЦЭМ!$D$10+'СЕТ СН'!I11-'СЕТ СН'!I$19</f>
        <v>4406.5516066</v>
      </c>
    </row>
    <row r="17" spans="1:5" x14ac:dyDescent="0.25">
      <c r="A17" s="26" t="s">
        <v>37</v>
      </c>
      <c r="B17" s="28">
        <f>СВЦЭМ!$D$17+'СЕТ СН'!F5+СВЦЭМ!$D$10+'СЕТ СН'!F11-'СЕТ СН'!F$19</f>
        <v>4186.0921388200004</v>
      </c>
      <c r="C17" s="28">
        <f>СВЦЭМ!$D$17+'СЕТ СН'!G5+СВЦЭМ!$D$10+'СЕТ СН'!G11-'СЕТ СН'!G$19</f>
        <v>5044.3121388200007</v>
      </c>
      <c r="D17" s="28">
        <f>СВЦЭМ!$D$17+'СЕТ СН'!H5+СВЦЭМ!$D$10+'СЕТ СН'!H11-'СЕТ СН'!H$19</f>
        <v>5202.1721388200003</v>
      </c>
      <c r="E17" s="28">
        <f>СВЦЭМ!$D$17+'СЕТ СН'!I5+СВЦЭМ!$D$10+'СЕТ СН'!I11-'СЕТ СН'!I$19</f>
        <v>5718.7021388200001</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1.125" defaultRowHeight="15" x14ac:dyDescent="0.25"/>
  <cols>
    <col min="1" max="25" width="11.125" style="41"/>
    <col min="26" max="16384" width="11.125" style="30"/>
  </cols>
  <sheetData>
    <row r="1" spans="1:27" ht="38.25" customHeight="1" x14ac:dyDescent="0.2">
      <c r="A1" s="14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сентябре 2023 г.</v>
      </c>
      <c r="B1" s="142"/>
      <c r="C1" s="142"/>
      <c r="D1" s="142"/>
      <c r="E1" s="142"/>
      <c r="F1" s="142"/>
      <c r="G1" s="142"/>
      <c r="H1" s="142"/>
      <c r="I1" s="142"/>
      <c r="J1" s="142"/>
      <c r="K1" s="142"/>
      <c r="L1" s="142"/>
      <c r="M1" s="142"/>
      <c r="N1" s="142"/>
      <c r="O1" s="142"/>
      <c r="P1" s="142"/>
      <c r="Q1" s="142"/>
      <c r="R1" s="142"/>
      <c r="S1" s="142"/>
      <c r="T1" s="142"/>
      <c r="U1" s="142"/>
      <c r="V1" s="142"/>
      <c r="W1" s="142"/>
      <c r="X1" s="142"/>
      <c r="Y1" s="142"/>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43" t="s">
        <v>38</v>
      </c>
      <c r="B3" s="143"/>
      <c r="C3" s="143"/>
      <c r="D3" s="143"/>
      <c r="E3" s="143"/>
      <c r="F3" s="143"/>
      <c r="G3" s="143"/>
      <c r="H3" s="143"/>
      <c r="I3" s="143"/>
      <c r="J3" s="143"/>
      <c r="K3" s="143"/>
      <c r="L3" s="143"/>
      <c r="M3" s="143"/>
      <c r="N3" s="143"/>
      <c r="O3" s="143"/>
      <c r="P3" s="143"/>
      <c r="Q3" s="143"/>
      <c r="R3" s="143"/>
      <c r="S3" s="143"/>
      <c r="T3" s="143"/>
      <c r="U3" s="143"/>
      <c r="V3" s="143"/>
      <c r="W3" s="143"/>
      <c r="X3" s="143"/>
      <c r="Y3" s="143"/>
    </row>
    <row r="4" spans="1:27" ht="15.75" x14ac:dyDescent="0.2">
      <c r="A4" s="143" t="s">
        <v>8</v>
      </c>
      <c r="B4" s="143"/>
      <c r="C4" s="143"/>
      <c r="D4" s="143"/>
      <c r="E4" s="143"/>
      <c r="F4" s="143"/>
      <c r="G4" s="143"/>
      <c r="H4" s="143"/>
      <c r="I4" s="143"/>
      <c r="J4" s="143"/>
      <c r="K4" s="143"/>
      <c r="L4" s="143"/>
      <c r="M4" s="143"/>
      <c r="N4" s="143"/>
      <c r="O4" s="143"/>
      <c r="P4" s="143"/>
      <c r="Q4" s="143"/>
      <c r="R4" s="143"/>
      <c r="S4" s="143"/>
      <c r="T4" s="143"/>
      <c r="U4" s="143"/>
      <c r="V4" s="143"/>
      <c r="W4" s="143"/>
      <c r="X4" s="143"/>
      <c r="Y4" s="143"/>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7"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x14ac:dyDescent="0.2">
      <c r="A10" s="138"/>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01.09.2023</v>
      </c>
      <c r="B12" s="36">
        <f>SUMIFS(СВЦЭМ!$C$39:$C$782,СВЦЭМ!$A$39:$A$782,$A12,СВЦЭМ!$B$39:$B$782,B$11)+'СЕТ СН'!$F$12+СВЦЭМ!$D$10+'СЕТ СН'!$F$5-'СЕТ СН'!$F$20</f>
        <v>2830.4652921100001</v>
      </c>
      <c r="C12" s="36">
        <f>SUMIFS(СВЦЭМ!$C$39:$C$782,СВЦЭМ!$A$39:$A$782,$A12,СВЦЭМ!$B$39:$B$782,C$11)+'СЕТ СН'!$F$12+СВЦЭМ!$D$10+'СЕТ СН'!$F$5-'СЕТ СН'!$F$20</f>
        <v>2880.6132105400002</v>
      </c>
      <c r="D12" s="36">
        <f>SUMIFS(СВЦЭМ!$C$39:$C$782,СВЦЭМ!$A$39:$A$782,$A12,СВЦЭМ!$B$39:$B$782,D$11)+'СЕТ СН'!$F$12+СВЦЭМ!$D$10+'СЕТ СН'!$F$5-'СЕТ СН'!$F$20</f>
        <v>2899.0319603799999</v>
      </c>
      <c r="E12" s="36">
        <f>SUMIFS(СВЦЭМ!$C$39:$C$782,СВЦЭМ!$A$39:$A$782,$A12,СВЦЭМ!$B$39:$B$782,E$11)+'СЕТ СН'!$F$12+СВЦЭМ!$D$10+'СЕТ СН'!$F$5-'СЕТ СН'!$F$20</f>
        <v>2919.3904028400002</v>
      </c>
      <c r="F12" s="36">
        <f>SUMIFS(СВЦЭМ!$C$39:$C$782,СВЦЭМ!$A$39:$A$782,$A12,СВЦЭМ!$B$39:$B$782,F$11)+'СЕТ СН'!$F$12+СВЦЭМ!$D$10+'СЕТ СН'!$F$5-'СЕТ СН'!$F$20</f>
        <v>2973.9210763199999</v>
      </c>
      <c r="G12" s="36">
        <f>SUMIFS(СВЦЭМ!$C$39:$C$782,СВЦЭМ!$A$39:$A$782,$A12,СВЦЭМ!$B$39:$B$782,G$11)+'СЕТ СН'!$F$12+СВЦЭМ!$D$10+'СЕТ СН'!$F$5-'СЕТ СН'!$F$20</f>
        <v>2975.8653812699999</v>
      </c>
      <c r="H12" s="36">
        <f>SUMIFS(СВЦЭМ!$C$39:$C$782,СВЦЭМ!$A$39:$A$782,$A12,СВЦЭМ!$B$39:$B$782,H$11)+'СЕТ СН'!$F$12+СВЦЭМ!$D$10+'СЕТ СН'!$F$5-'СЕТ СН'!$F$20</f>
        <v>2879.12127199</v>
      </c>
      <c r="I12" s="36">
        <f>SUMIFS(СВЦЭМ!$C$39:$C$782,СВЦЭМ!$A$39:$A$782,$A12,СВЦЭМ!$B$39:$B$782,I$11)+'СЕТ СН'!$F$12+СВЦЭМ!$D$10+'СЕТ СН'!$F$5-'СЕТ СН'!$F$20</f>
        <v>2817.7252116099999</v>
      </c>
      <c r="J12" s="36">
        <f>SUMIFS(СВЦЭМ!$C$39:$C$782,СВЦЭМ!$A$39:$A$782,$A12,СВЦЭМ!$B$39:$B$782,J$11)+'СЕТ СН'!$F$12+СВЦЭМ!$D$10+'СЕТ СН'!$F$5-'СЕТ СН'!$F$20</f>
        <v>2726.97254114</v>
      </c>
      <c r="K12" s="36">
        <f>SUMIFS(СВЦЭМ!$C$39:$C$782,СВЦЭМ!$A$39:$A$782,$A12,СВЦЭМ!$B$39:$B$782,K$11)+'СЕТ СН'!$F$12+СВЦЭМ!$D$10+'СЕТ СН'!$F$5-'СЕТ СН'!$F$20</f>
        <v>2676.1296346199997</v>
      </c>
      <c r="L12" s="36">
        <f>SUMIFS(СВЦЭМ!$C$39:$C$782,СВЦЭМ!$A$39:$A$782,$A12,СВЦЭМ!$B$39:$B$782,L$11)+'СЕТ СН'!$F$12+СВЦЭМ!$D$10+'СЕТ СН'!$F$5-'СЕТ СН'!$F$20</f>
        <v>2655.6012937599999</v>
      </c>
      <c r="M12" s="36">
        <f>SUMIFS(СВЦЭМ!$C$39:$C$782,СВЦЭМ!$A$39:$A$782,$A12,СВЦЭМ!$B$39:$B$782,M$11)+'СЕТ СН'!$F$12+СВЦЭМ!$D$10+'СЕТ СН'!$F$5-'СЕТ СН'!$F$20</f>
        <v>2654.4889969699998</v>
      </c>
      <c r="N12" s="36">
        <f>SUMIFS(СВЦЭМ!$C$39:$C$782,СВЦЭМ!$A$39:$A$782,$A12,СВЦЭМ!$B$39:$B$782,N$11)+'СЕТ СН'!$F$12+СВЦЭМ!$D$10+'СЕТ СН'!$F$5-'СЕТ СН'!$F$20</f>
        <v>2643.7451562900001</v>
      </c>
      <c r="O12" s="36">
        <f>SUMIFS(СВЦЭМ!$C$39:$C$782,СВЦЭМ!$A$39:$A$782,$A12,СВЦЭМ!$B$39:$B$782,O$11)+'СЕТ СН'!$F$12+СВЦЭМ!$D$10+'СЕТ СН'!$F$5-'СЕТ СН'!$F$20</f>
        <v>2656.94892643</v>
      </c>
      <c r="P12" s="36">
        <f>SUMIFS(СВЦЭМ!$C$39:$C$782,СВЦЭМ!$A$39:$A$782,$A12,СВЦЭМ!$B$39:$B$782,P$11)+'СЕТ СН'!$F$12+СВЦЭМ!$D$10+'СЕТ СН'!$F$5-'СЕТ СН'!$F$20</f>
        <v>2647.1447603199999</v>
      </c>
      <c r="Q12" s="36">
        <f>SUMIFS(СВЦЭМ!$C$39:$C$782,СВЦЭМ!$A$39:$A$782,$A12,СВЦЭМ!$B$39:$B$782,Q$11)+'СЕТ СН'!$F$12+СВЦЭМ!$D$10+'СЕТ СН'!$F$5-'СЕТ СН'!$F$20</f>
        <v>2642.73294906</v>
      </c>
      <c r="R12" s="36">
        <f>SUMIFS(СВЦЭМ!$C$39:$C$782,СВЦЭМ!$A$39:$A$782,$A12,СВЦЭМ!$B$39:$B$782,R$11)+'СЕТ СН'!$F$12+СВЦЭМ!$D$10+'СЕТ СН'!$F$5-'СЕТ СН'!$F$20</f>
        <v>2679.3591750800001</v>
      </c>
      <c r="S12" s="36">
        <f>SUMIFS(СВЦЭМ!$C$39:$C$782,СВЦЭМ!$A$39:$A$782,$A12,СВЦЭМ!$B$39:$B$782,S$11)+'СЕТ СН'!$F$12+СВЦЭМ!$D$10+'СЕТ СН'!$F$5-'СЕТ СН'!$F$20</f>
        <v>2666.8644580700002</v>
      </c>
      <c r="T12" s="36">
        <f>SUMIFS(СВЦЭМ!$C$39:$C$782,СВЦЭМ!$A$39:$A$782,$A12,СВЦЭМ!$B$39:$B$782,T$11)+'СЕТ СН'!$F$12+СВЦЭМ!$D$10+'СЕТ СН'!$F$5-'СЕТ СН'!$F$20</f>
        <v>2665.9691258299999</v>
      </c>
      <c r="U12" s="36">
        <f>SUMIFS(СВЦЭМ!$C$39:$C$782,СВЦЭМ!$A$39:$A$782,$A12,СВЦЭМ!$B$39:$B$782,U$11)+'СЕТ СН'!$F$12+СВЦЭМ!$D$10+'СЕТ СН'!$F$5-'СЕТ СН'!$F$20</f>
        <v>2649.35379715</v>
      </c>
      <c r="V12" s="36">
        <f>SUMIFS(СВЦЭМ!$C$39:$C$782,СВЦЭМ!$A$39:$A$782,$A12,СВЦЭМ!$B$39:$B$782,V$11)+'СЕТ СН'!$F$12+СВЦЭМ!$D$10+'СЕТ СН'!$F$5-'СЕТ СН'!$F$20</f>
        <v>2627.2809920300001</v>
      </c>
      <c r="W12" s="36">
        <f>SUMIFS(СВЦЭМ!$C$39:$C$782,СВЦЭМ!$A$39:$A$782,$A12,СВЦЭМ!$B$39:$B$782,W$11)+'СЕТ СН'!$F$12+СВЦЭМ!$D$10+'СЕТ СН'!$F$5-'СЕТ СН'!$F$20</f>
        <v>2627.2593753199999</v>
      </c>
      <c r="X12" s="36">
        <f>SUMIFS(СВЦЭМ!$C$39:$C$782,СВЦЭМ!$A$39:$A$782,$A12,СВЦЭМ!$B$39:$B$782,X$11)+'СЕТ СН'!$F$12+СВЦЭМ!$D$10+'СЕТ СН'!$F$5-'СЕТ СН'!$F$20</f>
        <v>2690.9405780300003</v>
      </c>
      <c r="Y12" s="36">
        <f>SUMIFS(СВЦЭМ!$C$39:$C$782,СВЦЭМ!$A$39:$A$782,$A12,СВЦЭМ!$B$39:$B$782,Y$11)+'СЕТ СН'!$F$12+СВЦЭМ!$D$10+'СЕТ СН'!$F$5-'СЕТ СН'!$F$20</f>
        <v>2756.9208399099998</v>
      </c>
      <c r="AA12" s="37"/>
    </row>
    <row r="13" spans="1:27" ht="15.75" x14ac:dyDescent="0.2">
      <c r="A13" s="35">
        <f>A12+1</f>
        <v>45171</v>
      </c>
      <c r="B13" s="36">
        <f>SUMIFS(СВЦЭМ!$C$39:$C$782,СВЦЭМ!$A$39:$A$782,$A13,СВЦЭМ!$B$39:$B$782,B$11)+'СЕТ СН'!$F$12+СВЦЭМ!$D$10+'СЕТ СН'!$F$5-'СЕТ СН'!$F$20</f>
        <v>2830.2747275500001</v>
      </c>
      <c r="C13" s="36">
        <f>SUMIFS(СВЦЭМ!$C$39:$C$782,СВЦЭМ!$A$39:$A$782,$A13,СВЦЭМ!$B$39:$B$782,C$11)+'СЕТ СН'!$F$12+СВЦЭМ!$D$10+'СЕТ СН'!$F$5-'СЕТ СН'!$F$20</f>
        <v>2891.90630216</v>
      </c>
      <c r="D13" s="36">
        <f>SUMIFS(СВЦЭМ!$C$39:$C$782,СВЦЭМ!$A$39:$A$782,$A13,СВЦЭМ!$B$39:$B$782,D$11)+'СЕТ СН'!$F$12+СВЦЭМ!$D$10+'СЕТ СН'!$F$5-'СЕТ СН'!$F$20</f>
        <v>2893.4259803800001</v>
      </c>
      <c r="E13" s="36">
        <f>SUMIFS(СВЦЭМ!$C$39:$C$782,СВЦЭМ!$A$39:$A$782,$A13,СВЦЭМ!$B$39:$B$782,E$11)+'СЕТ СН'!$F$12+СВЦЭМ!$D$10+'СЕТ СН'!$F$5-'СЕТ СН'!$F$20</f>
        <v>2916.2238050200003</v>
      </c>
      <c r="F13" s="36">
        <f>SUMIFS(СВЦЭМ!$C$39:$C$782,СВЦЭМ!$A$39:$A$782,$A13,СВЦЭМ!$B$39:$B$782,F$11)+'СЕТ СН'!$F$12+СВЦЭМ!$D$10+'СЕТ СН'!$F$5-'СЕТ СН'!$F$20</f>
        <v>2949.2530268999999</v>
      </c>
      <c r="G13" s="36">
        <f>SUMIFS(СВЦЭМ!$C$39:$C$782,СВЦЭМ!$A$39:$A$782,$A13,СВЦЭМ!$B$39:$B$782,G$11)+'СЕТ СН'!$F$12+СВЦЭМ!$D$10+'СЕТ СН'!$F$5-'СЕТ СН'!$F$20</f>
        <v>2942.1125725299999</v>
      </c>
      <c r="H13" s="36">
        <f>SUMIFS(СВЦЭМ!$C$39:$C$782,СВЦЭМ!$A$39:$A$782,$A13,СВЦЭМ!$B$39:$B$782,H$11)+'СЕТ СН'!$F$12+СВЦЭМ!$D$10+'СЕТ СН'!$F$5-'СЕТ СН'!$F$20</f>
        <v>2935.4808472300001</v>
      </c>
      <c r="I13" s="36">
        <f>SUMIFS(СВЦЭМ!$C$39:$C$782,СВЦЭМ!$A$39:$A$782,$A13,СВЦЭМ!$B$39:$B$782,I$11)+'СЕТ СН'!$F$12+СВЦЭМ!$D$10+'СЕТ СН'!$F$5-'СЕТ СН'!$F$20</f>
        <v>2880.8761098699997</v>
      </c>
      <c r="J13" s="36">
        <f>SUMIFS(СВЦЭМ!$C$39:$C$782,СВЦЭМ!$A$39:$A$782,$A13,СВЦЭМ!$B$39:$B$782,J$11)+'СЕТ СН'!$F$12+СВЦЭМ!$D$10+'СЕТ СН'!$F$5-'СЕТ СН'!$F$20</f>
        <v>2759.7987861399997</v>
      </c>
      <c r="K13" s="36">
        <f>SUMIFS(СВЦЭМ!$C$39:$C$782,СВЦЭМ!$A$39:$A$782,$A13,СВЦЭМ!$B$39:$B$782,K$11)+'СЕТ СН'!$F$12+СВЦЭМ!$D$10+'СЕТ СН'!$F$5-'СЕТ СН'!$F$20</f>
        <v>2648.6602391400002</v>
      </c>
      <c r="L13" s="36">
        <f>SUMIFS(СВЦЭМ!$C$39:$C$782,СВЦЭМ!$A$39:$A$782,$A13,СВЦЭМ!$B$39:$B$782,L$11)+'СЕТ СН'!$F$12+СВЦЭМ!$D$10+'СЕТ СН'!$F$5-'СЕТ СН'!$F$20</f>
        <v>2608.0609320499998</v>
      </c>
      <c r="M13" s="36">
        <f>SUMIFS(СВЦЭМ!$C$39:$C$782,СВЦЭМ!$A$39:$A$782,$A13,СВЦЭМ!$B$39:$B$782,M$11)+'СЕТ СН'!$F$12+СВЦЭМ!$D$10+'СЕТ СН'!$F$5-'СЕТ СН'!$F$20</f>
        <v>2593.01638873</v>
      </c>
      <c r="N13" s="36">
        <f>SUMIFS(СВЦЭМ!$C$39:$C$782,СВЦЭМ!$A$39:$A$782,$A13,СВЦЭМ!$B$39:$B$782,N$11)+'СЕТ СН'!$F$12+СВЦЭМ!$D$10+'СЕТ СН'!$F$5-'СЕТ СН'!$F$20</f>
        <v>2589.1513226300003</v>
      </c>
      <c r="O13" s="36">
        <f>SUMIFS(СВЦЭМ!$C$39:$C$782,СВЦЭМ!$A$39:$A$782,$A13,СВЦЭМ!$B$39:$B$782,O$11)+'СЕТ СН'!$F$12+СВЦЭМ!$D$10+'СЕТ СН'!$F$5-'СЕТ СН'!$F$20</f>
        <v>2608.3303625400004</v>
      </c>
      <c r="P13" s="36">
        <f>SUMIFS(СВЦЭМ!$C$39:$C$782,СВЦЭМ!$A$39:$A$782,$A13,СВЦЭМ!$B$39:$B$782,P$11)+'СЕТ СН'!$F$12+СВЦЭМ!$D$10+'СЕТ СН'!$F$5-'СЕТ СН'!$F$20</f>
        <v>2581.7437330000002</v>
      </c>
      <c r="Q13" s="36">
        <f>SUMIFS(СВЦЭМ!$C$39:$C$782,СВЦЭМ!$A$39:$A$782,$A13,СВЦЭМ!$B$39:$B$782,Q$11)+'СЕТ СН'!$F$12+СВЦЭМ!$D$10+'СЕТ СН'!$F$5-'СЕТ СН'!$F$20</f>
        <v>2584.6977887800003</v>
      </c>
      <c r="R13" s="36">
        <f>SUMIFS(СВЦЭМ!$C$39:$C$782,СВЦЭМ!$A$39:$A$782,$A13,СВЦЭМ!$B$39:$B$782,R$11)+'СЕТ СН'!$F$12+СВЦЭМ!$D$10+'СЕТ СН'!$F$5-'СЕТ СН'!$F$20</f>
        <v>2625.8117584299998</v>
      </c>
      <c r="S13" s="36">
        <f>SUMIFS(СВЦЭМ!$C$39:$C$782,СВЦЭМ!$A$39:$A$782,$A13,СВЦЭМ!$B$39:$B$782,S$11)+'СЕТ СН'!$F$12+СВЦЭМ!$D$10+'СЕТ СН'!$F$5-'СЕТ СН'!$F$20</f>
        <v>2616.81817366</v>
      </c>
      <c r="T13" s="36">
        <f>SUMIFS(СВЦЭМ!$C$39:$C$782,СВЦЭМ!$A$39:$A$782,$A13,СВЦЭМ!$B$39:$B$782,T$11)+'СЕТ СН'!$F$12+СВЦЭМ!$D$10+'СЕТ СН'!$F$5-'СЕТ СН'!$F$20</f>
        <v>2626.3922537799999</v>
      </c>
      <c r="U13" s="36">
        <f>SUMIFS(СВЦЭМ!$C$39:$C$782,СВЦЭМ!$A$39:$A$782,$A13,СВЦЭМ!$B$39:$B$782,U$11)+'СЕТ СН'!$F$12+СВЦЭМ!$D$10+'СЕТ СН'!$F$5-'СЕТ СН'!$F$20</f>
        <v>2629.0386280299999</v>
      </c>
      <c r="V13" s="36">
        <f>SUMIFS(СВЦЭМ!$C$39:$C$782,СВЦЭМ!$A$39:$A$782,$A13,СВЦЭМ!$B$39:$B$782,V$11)+'СЕТ СН'!$F$12+СВЦЭМ!$D$10+'СЕТ СН'!$F$5-'СЕТ СН'!$F$20</f>
        <v>2610.18376102</v>
      </c>
      <c r="W13" s="36">
        <f>SUMIFS(СВЦЭМ!$C$39:$C$782,СВЦЭМ!$A$39:$A$782,$A13,СВЦЭМ!$B$39:$B$782,W$11)+'СЕТ СН'!$F$12+СВЦЭМ!$D$10+'СЕТ СН'!$F$5-'СЕТ СН'!$F$20</f>
        <v>2594.16756007</v>
      </c>
      <c r="X13" s="36">
        <f>SUMIFS(СВЦЭМ!$C$39:$C$782,СВЦЭМ!$A$39:$A$782,$A13,СВЦЭМ!$B$39:$B$782,X$11)+'СЕТ СН'!$F$12+СВЦЭМ!$D$10+'СЕТ СН'!$F$5-'СЕТ СН'!$F$20</f>
        <v>2663.1474554000001</v>
      </c>
      <c r="Y13" s="36">
        <f>SUMIFS(СВЦЭМ!$C$39:$C$782,СВЦЭМ!$A$39:$A$782,$A13,СВЦЭМ!$B$39:$B$782,Y$11)+'СЕТ СН'!$F$12+СВЦЭМ!$D$10+'СЕТ СН'!$F$5-'СЕТ СН'!$F$20</f>
        <v>2749.8302553399999</v>
      </c>
    </row>
    <row r="14" spans="1:27" ht="15.75" x14ac:dyDescent="0.2">
      <c r="A14" s="35">
        <f t="shared" ref="A14:A41" si="0">A13+1</f>
        <v>45172</v>
      </c>
      <c r="B14" s="36">
        <f>SUMIFS(СВЦЭМ!$C$39:$C$782,СВЦЭМ!$A$39:$A$782,$A14,СВЦЭМ!$B$39:$B$782,B$11)+'СЕТ СН'!$F$12+СВЦЭМ!$D$10+'СЕТ СН'!$F$5-'СЕТ СН'!$F$20</f>
        <v>2775.9126538700002</v>
      </c>
      <c r="C14" s="36">
        <f>SUMIFS(СВЦЭМ!$C$39:$C$782,СВЦЭМ!$A$39:$A$782,$A14,СВЦЭМ!$B$39:$B$782,C$11)+'СЕТ СН'!$F$12+СВЦЭМ!$D$10+'СЕТ СН'!$F$5-'СЕТ СН'!$F$20</f>
        <v>2847.5479696000002</v>
      </c>
      <c r="D14" s="36">
        <f>SUMIFS(СВЦЭМ!$C$39:$C$782,СВЦЭМ!$A$39:$A$782,$A14,СВЦЭМ!$B$39:$B$782,D$11)+'СЕТ СН'!$F$12+СВЦЭМ!$D$10+'СЕТ СН'!$F$5-'СЕТ СН'!$F$20</f>
        <v>2915.4385245900003</v>
      </c>
      <c r="E14" s="36">
        <f>SUMIFS(СВЦЭМ!$C$39:$C$782,СВЦЭМ!$A$39:$A$782,$A14,СВЦЭМ!$B$39:$B$782,E$11)+'СЕТ СН'!$F$12+СВЦЭМ!$D$10+'СЕТ СН'!$F$5-'СЕТ СН'!$F$20</f>
        <v>3037.0604165100003</v>
      </c>
      <c r="F14" s="36">
        <f>SUMIFS(СВЦЭМ!$C$39:$C$782,СВЦЭМ!$A$39:$A$782,$A14,СВЦЭМ!$B$39:$B$782,F$11)+'СЕТ СН'!$F$12+СВЦЭМ!$D$10+'СЕТ СН'!$F$5-'СЕТ СН'!$F$20</f>
        <v>3006.89861741</v>
      </c>
      <c r="G14" s="36">
        <f>SUMIFS(СВЦЭМ!$C$39:$C$782,СВЦЭМ!$A$39:$A$782,$A14,СВЦЭМ!$B$39:$B$782,G$11)+'СЕТ СН'!$F$12+СВЦЭМ!$D$10+'СЕТ СН'!$F$5-'СЕТ СН'!$F$20</f>
        <v>2989.1567956700001</v>
      </c>
      <c r="H14" s="36">
        <f>SUMIFS(СВЦЭМ!$C$39:$C$782,СВЦЭМ!$A$39:$A$782,$A14,СВЦЭМ!$B$39:$B$782,H$11)+'СЕТ СН'!$F$12+СВЦЭМ!$D$10+'СЕТ СН'!$F$5-'СЕТ СН'!$F$20</f>
        <v>2997.8373517600003</v>
      </c>
      <c r="I14" s="36">
        <f>SUMIFS(СВЦЭМ!$C$39:$C$782,СВЦЭМ!$A$39:$A$782,$A14,СВЦЭМ!$B$39:$B$782,I$11)+'СЕТ СН'!$F$12+СВЦЭМ!$D$10+'СЕТ СН'!$F$5-'СЕТ СН'!$F$20</f>
        <v>2953.5255274599999</v>
      </c>
      <c r="J14" s="36">
        <f>SUMIFS(СВЦЭМ!$C$39:$C$782,СВЦЭМ!$A$39:$A$782,$A14,СВЦЭМ!$B$39:$B$782,J$11)+'СЕТ СН'!$F$12+СВЦЭМ!$D$10+'СЕТ СН'!$F$5-'СЕТ СН'!$F$20</f>
        <v>2845.3660070999999</v>
      </c>
      <c r="K14" s="36">
        <f>SUMIFS(СВЦЭМ!$C$39:$C$782,СВЦЭМ!$A$39:$A$782,$A14,СВЦЭМ!$B$39:$B$782,K$11)+'СЕТ СН'!$F$12+СВЦЭМ!$D$10+'СЕТ СН'!$F$5-'СЕТ СН'!$F$20</f>
        <v>2750.1636034600001</v>
      </c>
      <c r="L14" s="36">
        <f>SUMIFS(СВЦЭМ!$C$39:$C$782,СВЦЭМ!$A$39:$A$782,$A14,СВЦЭМ!$B$39:$B$782,L$11)+'СЕТ СН'!$F$12+СВЦЭМ!$D$10+'СЕТ СН'!$F$5-'СЕТ СН'!$F$20</f>
        <v>2683.99949672</v>
      </c>
      <c r="M14" s="36">
        <f>SUMIFS(СВЦЭМ!$C$39:$C$782,СВЦЭМ!$A$39:$A$782,$A14,СВЦЭМ!$B$39:$B$782,M$11)+'СЕТ СН'!$F$12+СВЦЭМ!$D$10+'СЕТ СН'!$F$5-'СЕТ СН'!$F$20</f>
        <v>2666.7446724500001</v>
      </c>
      <c r="N14" s="36">
        <f>SUMIFS(СВЦЭМ!$C$39:$C$782,СВЦЭМ!$A$39:$A$782,$A14,СВЦЭМ!$B$39:$B$782,N$11)+'СЕТ СН'!$F$12+СВЦЭМ!$D$10+'СЕТ СН'!$F$5-'СЕТ СН'!$F$20</f>
        <v>2656.68334344</v>
      </c>
      <c r="O14" s="36">
        <f>SUMIFS(СВЦЭМ!$C$39:$C$782,СВЦЭМ!$A$39:$A$782,$A14,СВЦЭМ!$B$39:$B$782,O$11)+'СЕТ СН'!$F$12+СВЦЭМ!$D$10+'СЕТ СН'!$F$5-'СЕТ СН'!$F$20</f>
        <v>2662.8809992199999</v>
      </c>
      <c r="P14" s="36">
        <f>SUMIFS(СВЦЭМ!$C$39:$C$782,СВЦЭМ!$A$39:$A$782,$A14,СВЦЭМ!$B$39:$B$782,P$11)+'СЕТ СН'!$F$12+СВЦЭМ!$D$10+'СЕТ СН'!$F$5-'СЕТ СН'!$F$20</f>
        <v>2638.1973947300003</v>
      </c>
      <c r="Q14" s="36">
        <f>SUMIFS(СВЦЭМ!$C$39:$C$782,СВЦЭМ!$A$39:$A$782,$A14,СВЦЭМ!$B$39:$B$782,Q$11)+'СЕТ СН'!$F$12+СВЦЭМ!$D$10+'СЕТ СН'!$F$5-'СЕТ СН'!$F$20</f>
        <v>2649.8526559399997</v>
      </c>
      <c r="R14" s="36">
        <f>SUMIFS(СВЦЭМ!$C$39:$C$782,СВЦЭМ!$A$39:$A$782,$A14,СВЦЭМ!$B$39:$B$782,R$11)+'СЕТ СН'!$F$12+СВЦЭМ!$D$10+'СЕТ СН'!$F$5-'СЕТ СН'!$F$20</f>
        <v>2681.1285264999997</v>
      </c>
      <c r="S14" s="36">
        <f>SUMIFS(СВЦЭМ!$C$39:$C$782,СВЦЭМ!$A$39:$A$782,$A14,СВЦЭМ!$B$39:$B$782,S$11)+'СЕТ СН'!$F$12+СВЦЭМ!$D$10+'СЕТ СН'!$F$5-'СЕТ СН'!$F$20</f>
        <v>2678.9360069900004</v>
      </c>
      <c r="T14" s="36">
        <f>SUMIFS(СВЦЭМ!$C$39:$C$782,СВЦЭМ!$A$39:$A$782,$A14,СВЦЭМ!$B$39:$B$782,T$11)+'СЕТ СН'!$F$12+СВЦЭМ!$D$10+'СЕТ СН'!$F$5-'СЕТ СН'!$F$20</f>
        <v>2686.5941645600001</v>
      </c>
      <c r="U14" s="36">
        <f>SUMIFS(СВЦЭМ!$C$39:$C$782,СВЦЭМ!$A$39:$A$782,$A14,СВЦЭМ!$B$39:$B$782,U$11)+'СЕТ СН'!$F$12+СВЦЭМ!$D$10+'СЕТ СН'!$F$5-'СЕТ СН'!$F$20</f>
        <v>2677.61902749</v>
      </c>
      <c r="V14" s="36">
        <f>SUMIFS(СВЦЭМ!$C$39:$C$782,СВЦЭМ!$A$39:$A$782,$A14,СВЦЭМ!$B$39:$B$782,V$11)+'СЕТ СН'!$F$12+СВЦЭМ!$D$10+'СЕТ СН'!$F$5-'СЕТ СН'!$F$20</f>
        <v>2657.51377409</v>
      </c>
      <c r="W14" s="36">
        <f>SUMIFS(СВЦЭМ!$C$39:$C$782,СВЦЭМ!$A$39:$A$782,$A14,СВЦЭМ!$B$39:$B$782,W$11)+'СЕТ СН'!$F$12+СВЦЭМ!$D$10+'СЕТ СН'!$F$5-'СЕТ СН'!$F$20</f>
        <v>2665.5637485100001</v>
      </c>
      <c r="X14" s="36">
        <f>SUMIFS(СВЦЭМ!$C$39:$C$782,СВЦЭМ!$A$39:$A$782,$A14,СВЦЭМ!$B$39:$B$782,X$11)+'СЕТ СН'!$F$12+СВЦЭМ!$D$10+'СЕТ СН'!$F$5-'СЕТ СН'!$F$20</f>
        <v>2743.43293313</v>
      </c>
      <c r="Y14" s="36">
        <f>SUMIFS(СВЦЭМ!$C$39:$C$782,СВЦЭМ!$A$39:$A$782,$A14,СВЦЭМ!$B$39:$B$782,Y$11)+'СЕТ СН'!$F$12+СВЦЭМ!$D$10+'СЕТ СН'!$F$5-'СЕТ СН'!$F$20</f>
        <v>2810.2934805</v>
      </c>
    </row>
    <row r="15" spans="1:27" ht="15.75" x14ac:dyDescent="0.2">
      <c r="A15" s="35">
        <f t="shared" si="0"/>
        <v>45173</v>
      </c>
      <c r="B15" s="36">
        <f>SUMIFS(СВЦЭМ!$C$39:$C$782,СВЦЭМ!$A$39:$A$782,$A15,СВЦЭМ!$B$39:$B$782,B$11)+'СЕТ СН'!$F$12+СВЦЭМ!$D$10+'СЕТ СН'!$F$5-'СЕТ СН'!$F$20</f>
        <v>2910.7034594199999</v>
      </c>
      <c r="C15" s="36">
        <f>SUMIFS(СВЦЭМ!$C$39:$C$782,СВЦЭМ!$A$39:$A$782,$A15,СВЦЭМ!$B$39:$B$782,C$11)+'СЕТ СН'!$F$12+СВЦЭМ!$D$10+'СЕТ СН'!$F$5-'СЕТ СН'!$F$20</f>
        <v>2985.7265624299998</v>
      </c>
      <c r="D15" s="36">
        <f>SUMIFS(СВЦЭМ!$C$39:$C$782,СВЦЭМ!$A$39:$A$782,$A15,СВЦЭМ!$B$39:$B$782,D$11)+'СЕТ СН'!$F$12+СВЦЭМ!$D$10+'СЕТ СН'!$F$5-'СЕТ СН'!$F$20</f>
        <v>2994.15778735</v>
      </c>
      <c r="E15" s="36">
        <f>SUMIFS(СВЦЭМ!$C$39:$C$782,СВЦЭМ!$A$39:$A$782,$A15,СВЦЭМ!$B$39:$B$782,E$11)+'СЕТ СН'!$F$12+СВЦЭМ!$D$10+'СЕТ СН'!$F$5-'СЕТ СН'!$F$20</f>
        <v>3025.1620922900001</v>
      </c>
      <c r="F15" s="36">
        <f>SUMIFS(СВЦЭМ!$C$39:$C$782,СВЦЭМ!$A$39:$A$782,$A15,СВЦЭМ!$B$39:$B$782,F$11)+'СЕТ СН'!$F$12+СВЦЭМ!$D$10+'СЕТ СН'!$F$5-'СЕТ СН'!$F$20</f>
        <v>3076.6023485200003</v>
      </c>
      <c r="G15" s="36">
        <f>SUMIFS(СВЦЭМ!$C$39:$C$782,СВЦЭМ!$A$39:$A$782,$A15,СВЦЭМ!$B$39:$B$782,G$11)+'СЕТ СН'!$F$12+СВЦЭМ!$D$10+'СЕТ СН'!$F$5-'СЕТ СН'!$F$20</f>
        <v>3072.5187274</v>
      </c>
      <c r="H15" s="36">
        <f>SUMIFS(СВЦЭМ!$C$39:$C$782,СВЦЭМ!$A$39:$A$782,$A15,СВЦЭМ!$B$39:$B$782,H$11)+'СЕТ СН'!$F$12+СВЦЭМ!$D$10+'СЕТ СН'!$F$5-'СЕТ СН'!$F$20</f>
        <v>3092.9435652399998</v>
      </c>
      <c r="I15" s="36">
        <f>SUMIFS(СВЦЭМ!$C$39:$C$782,СВЦЭМ!$A$39:$A$782,$A15,СВЦЭМ!$B$39:$B$782,I$11)+'СЕТ СН'!$F$12+СВЦЭМ!$D$10+'СЕТ СН'!$F$5-'СЕТ СН'!$F$20</f>
        <v>2946.4523913100002</v>
      </c>
      <c r="J15" s="36">
        <f>SUMIFS(СВЦЭМ!$C$39:$C$782,СВЦЭМ!$A$39:$A$782,$A15,СВЦЭМ!$B$39:$B$782,J$11)+'СЕТ СН'!$F$12+СВЦЭМ!$D$10+'СЕТ СН'!$F$5-'СЕТ СН'!$F$20</f>
        <v>2826.1540842700001</v>
      </c>
      <c r="K15" s="36">
        <f>SUMIFS(СВЦЭМ!$C$39:$C$782,СВЦЭМ!$A$39:$A$782,$A15,СВЦЭМ!$B$39:$B$782,K$11)+'СЕТ СН'!$F$12+СВЦЭМ!$D$10+'СЕТ СН'!$F$5-'СЕТ СН'!$F$20</f>
        <v>2762.1997744</v>
      </c>
      <c r="L15" s="36">
        <f>SUMIFS(СВЦЭМ!$C$39:$C$782,СВЦЭМ!$A$39:$A$782,$A15,СВЦЭМ!$B$39:$B$782,L$11)+'СЕТ СН'!$F$12+СВЦЭМ!$D$10+'СЕТ СН'!$F$5-'СЕТ СН'!$F$20</f>
        <v>2760.0109991300001</v>
      </c>
      <c r="M15" s="36">
        <f>SUMIFS(СВЦЭМ!$C$39:$C$782,СВЦЭМ!$A$39:$A$782,$A15,СВЦЭМ!$B$39:$B$782,M$11)+'СЕТ СН'!$F$12+СВЦЭМ!$D$10+'СЕТ СН'!$F$5-'СЕТ СН'!$F$20</f>
        <v>2752.7962834299997</v>
      </c>
      <c r="N15" s="36">
        <f>SUMIFS(СВЦЭМ!$C$39:$C$782,СВЦЭМ!$A$39:$A$782,$A15,СВЦЭМ!$B$39:$B$782,N$11)+'СЕТ СН'!$F$12+СВЦЭМ!$D$10+'СЕТ СН'!$F$5-'СЕТ СН'!$F$20</f>
        <v>2773.32281814</v>
      </c>
      <c r="O15" s="36">
        <f>SUMIFS(СВЦЭМ!$C$39:$C$782,СВЦЭМ!$A$39:$A$782,$A15,СВЦЭМ!$B$39:$B$782,O$11)+'СЕТ СН'!$F$12+СВЦЭМ!$D$10+'СЕТ СН'!$F$5-'СЕТ СН'!$F$20</f>
        <v>2751.79885165</v>
      </c>
      <c r="P15" s="36">
        <f>SUMIFS(СВЦЭМ!$C$39:$C$782,СВЦЭМ!$A$39:$A$782,$A15,СВЦЭМ!$B$39:$B$782,P$11)+'СЕТ СН'!$F$12+СВЦЭМ!$D$10+'СЕТ СН'!$F$5-'СЕТ СН'!$F$20</f>
        <v>2733.0514585000001</v>
      </c>
      <c r="Q15" s="36">
        <f>SUMIFS(СВЦЭМ!$C$39:$C$782,СВЦЭМ!$A$39:$A$782,$A15,СВЦЭМ!$B$39:$B$782,Q$11)+'СЕТ СН'!$F$12+СВЦЭМ!$D$10+'СЕТ СН'!$F$5-'СЕТ СН'!$F$20</f>
        <v>2739.6720759199998</v>
      </c>
      <c r="R15" s="36">
        <f>SUMIFS(СВЦЭМ!$C$39:$C$782,СВЦЭМ!$A$39:$A$782,$A15,СВЦЭМ!$B$39:$B$782,R$11)+'СЕТ СН'!$F$12+СВЦЭМ!$D$10+'СЕТ СН'!$F$5-'СЕТ СН'!$F$20</f>
        <v>2778.72486071</v>
      </c>
      <c r="S15" s="36">
        <f>SUMIFS(СВЦЭМ!$C$39:$C$782,СВЦЭМ!$A$39:$A$782,$A15,СВЦЭМ!$B$39:$B$782,S$11)+'СЕТ СН'!$F$12+СВЦЭМ!$D$10+'СЕТ СН'!$F$5-'СЕТ СН'!$F$20</f>
        <v>2762.0161600700003</v>
      </c>
      <c r="T15" s="36">
        <f>SUMIFS(СВЦЭМ!$C$39:$C$782,СВЦЭМ!$A$39:$A$782,$A15,СВЦЭМ!$B$39:$B$782,T$11)+'СЕТ СН'!$F$12+СВЦЭМ!$D$10+'СЕТ СН'!$F$5-'СЕТ СН'!$F$20</f>
        <v>2753.5836457</v>
      </c>
      <c r="U15" s="36">
        <f>SUMIFS(СВЦЭМ!$C$39:$C$782,СВЦЭМ!$A$39:$A$782,$A15,СВЦЭМ!$B$39:$B$782,U$11)+'СЕТ СН'!$F$12+СВЦЭМ!$D$10+'СЕТ СН'!$F$5-'СЕТ СН'!$F$20</f>
        <v>2749.02707358</v>
      </c>
      <c r="V15" s="36">
        <f>SUMIFS(СВЦЭМ!$C$39:$C$782,СВЦЭМ!$A$39:$A$782,$A15,СВЦЭМ!$B$39:$B$782,V$11)+'СЕТ СН'!$F$12+СВЦЭМ!$D$10+'СЕТ СН'!$F$5-'СЕТ СН'!$F$20</f>
        <v>2725.6414311600001</v>
      </c>
      <c r="W15" s="36">
        <f>SUMIFS(СВЦЭМ!$C$39:$C$782,СВЦЭМ!$A$39:$A$782,$A15,СВЦЭМ!$B$39:$B$782,W$11)+'СЕТ СН'!$F$12+СВЦЭМ!$D$10+'СЕТ СН'!$F$5-'СЕТ СН'!$F$20</f>
        <v>2724.79264453</v>
      </c>
      <c r="X15" s="36">
        <f>SUMIFS(СВЦЭМ!$C$39:$C$782,СВЦЭМ!$A$39:$A$782,$A15,СВЦЭМ!$B$39:$B$782,X$11)+'СЕТ СН'!$F$12+СВЦЭМ!$D$10+'СЕТ СН'!$F$5-'СЕТ СН'!$F$20</f>
        <v>2796.7057495600002</v>
      </c>
      <c r="Y15" s="36">
        <f>SUMIFS(СВЦЭМ!$C$39:$C$782,СВЦЭМ!$A$39:$A$782,$A15,СВЦЭМ!$B$39:$B$782,Y$11)+'СЕТ СН'!$F$12+СВЦЭМ!$D$10+'СЕТ СН'!$F$5-'СЕТ СН'!$F$20</f>
        <v>2895.5563565900002</v>
      </c>
    </row>
    <row r="16" spans="1:27" ht="15.75" x14ac:dyDescent="0.2">
      <c r="A16" s="35">
        <f t="shared" si="0"/>
        <v>45174</v>
      </c>
      <c r="B16" s="36">
        <f>SUMIFS(СВЦЭМ!$C$39:$C$782,СВЦЭМ!$A$39:$A$782,$A16,СВЦЭМ!$B$39:$B$782,B$11)+'СЕТ СН'!$F$12+СВЦЭМ!$D$10+'СЕТ СН'!$F$5-'СЕТ СН'!$F$20</f>
        <v>3021.3263447500003</v>
      </c>
      <c r="C16" s="36">
        <f>SUMIFS(СВЦЭМ!$C$39:$C$782,СВЦЭМ!$A$39:$A$782,$A16,СВЦЭМ!$B$39:$B$782,C$11)+'СЕТ СН'!$F$12+СВЦЭМ!$D$10+'СЕТ СН'!$F$5-'СЕТ СН'!$F$20</f>
        <v>3114.1694917699997</v>
      </c>
      <c r="D16" s="36">
        <f>SUMIFS(СВЦЭМ!$C$39:$C$782,СВЦЭМ!$A$39:$A$782,$A16,СВЦЭМ!$B$39:$B$782,D$11)+'СЕТ СН'!$F$12+СВЦЭМ!$D$10+'СЕТ СН'!$F$5-'СЕТ СН'!$F$20</f>
        <v>3127.33851607</v>
      </c>
      <c r="E16" s="36">
        <f>SUMIFS(СВЦЭМ!$C$39:$C$782,СВЦЭМ!$A$39:$A$782,$A16,СВЦЭМ!$B$39:$B$782,E$11)+'СЕТ СН'!$F$12+СВЦЭМ!$D$10+'СЕТ СН'!$F$5-'СЕТ СН'!$F$20</f>
        <v>3132.5845673499998</v>
      </c>
      <c r="F16" s="36">
        <f>SUMIFS(СВЦЭМ!$C$39:$C$782,СВЦЭМ!$A$39:$A$782,$A16,СВЦЭМ!$B$39:$B$782,F$11)+'СЕТ СН'!$F$12+СВЦЭМ!$D$10+'СЕТ СН'!$F$5-'СЕТ СН'!$F$20</f>
        <v>3136.0800201000002</v>
      </c>
      <c r="G16" s="36">
        <f>SUMIFS(СВЦЭМ!$C$39:$C$782,СВЦЭМ!$A$39:$A$782,$A16,СВЦЭМ!$B$39:$B$782,G$11)+'СЕТ СН'!$F$12+СВЦЭМ!$D$10+'СЕТ СН'!$F$5-'СЕТ СН'!$F$20</f>
        <v>3107.0739225500001</v>
      </c>
      <c r="H16" s="36">
        <f>SUMIFS(СВЦЭМ!$C$39:$C$782,СВЦЭМ!$A$39:$A$782,$A16,СВЦЭМ!$B$39:$B$782,H$11)+'СЕТ СН'!$F$12+СВЦЭМ!$D$10+'СЕТ СН'!$F$5-'СЕТ СН'!$F$20</f>
        <v>3053.2548297100002</v>
      </c>
      <c r="I16" s="36">
        <f>SUMIFS(СВЦЭМ!$C$39:$C$782,СВЦЭМ!$A$39:$A$782,$A16,СВЦЭМ!$B$39:$B$782,I$11)+'СЕТ СН'!$F$12+СВЦЭМ!$D$10+'СЕТ СН'!$F$5-'СЕТ СН'!$F$20</f>
        <v>2895.5516353600001</v>
      </c>
      <c r="J16" s="36">
        <f>SUMIFS(СВЦЭМ!$C$39:$C$782,СВЦЭМ!$A$39:$A$782,$A16,СВЦЭМ!$B$39:$B$782,J$11)+'СЕТ СН'!$F$12+СВЦЭМ!$D$10+'СЕТ СН'!$F$5-'СЕТ СН'!$F$20</f>
        <v>2785.4145383200002</v>
      </c>
      <c r="K16" s="36">
        <f>SUMIFS(СВЦЭМ!$C$39:$C$782,СВЦЭМ!$A$39:$A$782,$A16,СВЦЭМ!$B$39:$B$782,K$11)+'СЕТ СН'!$F$12+СВЦЭМ!$D$10+'СЕТ СН'!$F$5-'СЕТ СН'!$F$20</f>
        <v>2716.3167817100002</v>
      </c>
      <c r="L16" s="36">
        <f>SUMIFS(СВЦЭМ!$C$39:$C$782,СВЦЭМ!$A$39:$A$782,$A16,СВЦЭМ!$B$39:$B$782,L$11)+'СЕТ СН'!$F$12+СВЦЭМ!$D$10+'СЕТ СН'!$F$5-'СЕТ СН'!$F$20</f>
        <v>2683.4927075000001</v>
      </c>
      <c r="M16" s="36">
        <f>SUMIFS(СВЦЭМ!$C$39:$C$782,СВЦЭМ!$A$39:$A$782,$A16,СВЦЭМ!$B$39:$B$782,M$11)+'СЕТ СН'!$F$12+СВЦЭМ!$D$10+'СЕТ СН'!$F$5-'СЕТ СН'!$F$20</f>
        <v>2674.3133742299997</v>
      </c>
      <c r="N16" s="36">
        <f>SUMIFS(СВЦЭМ!$C$39:$C$782,СВЦЭМ!$A$39:$A$782,$A16,СВЦЭМ!$B$39:$B$782,N$11)+'СЕТ СН'!$F$12+СВЦЭМ!$D$10+'СЕТ СН'!$F$5-'СЕТ СН'!$F$20</f>
        <v>2672.1499665399997</v>
      </c>
      <c r="O16" s="36">
        <f>SUMIFS(СВЦЭМ!$C$39:$C$782,СВЦЭМ!$A$39:$A$782,$A16,СВЦЭМ!$B$39:$B$782,O$11)+'СЕТ СН'!$F$12+СВЦЭМ!$D$10+'СЕТ СН'!$F$5-'СЕТ СН'!$F$20</f>
        <v>2665.0975285599998</v>
      </c>
      <c r="P16" s="36">
        <f>SUMIFS(СВЦЭМ!$C$39:$C$782,СВЦЭМ!$A$39:$A$782,$A16,СВЦЭМ!$B$39:$B$782,P$11)+'СЕТ СН'!$F$12+СВЦЭМ!$D$10+'СЕТ СН'!$F$5-'СЕТ СН'!$F$20</f>
        <v>2643.4888028200003</v>
      </c>
      <c r="Q16" s="36">
        <f>SUMIFS(СВЦЭМ!$C$39:$C$782,СВЦЭМ!$A$39:$A$782,$A16,СВЦЭМ!$B$39:$B$782,Q$11)+'СЕТ СН'!$F$12+СВЦЭМ!$D$10+'СЕТ СН'!$F$5-'СЕТ СН'!$F$20</f>
        <v>2648.9403442600001</v>
      </c>
      <c r="R16" s="36">
        <f>SUMIFS(СВЦЭМ!$C$39:$C$782,СВЦЭМ!$A$39:$A$782,$A16,СВЦЭМ!$B$39:$B$782,R$11)+'СЕТ СН'!$F$12+СВЦЭМ!$D$10+'СЕТ СН'!$F$5-'СЕТ СН'!$F$20</f>
        <v>2674.6785531400001</v>
      </c>
      <c r="S16" s="36">
        <f>SUMIFS(СВЦЭМ!$C$39:$C$782,СВЦЭМ!$A$39:$A$782,$A16,СВЦЭМ!$B$39:$B$782,S$11)+'СЕТ СН'!$F$12+СВЦЭМ!$D$10+'СЕТ СН'!$F$5-'СЕТ СН'!$F$20</f>
        <v>2685.0685386300001</v>
      </c>
      <c r="T16" s="36">
        <f>SUMIFS(СВЦЭМ!$C$39:$C$782,СВЦЭМ!$A$39:$A$782,$A16,СВЦЭМ!$B$39:$B$782,T$11)+'СЕТ СН'!$F$12+СВЦЭМ!$D$10+'СЕТ СН'!$F$5-'СЕТ СН'!$F$20</f>
        <v>2678.4812935199998</v>
      </c>
      <c r="U16" s="36">
        <f>SUMIFS(СВЦЭМ!$C$39:$C$782,СВЦЭМ!$A$39:$A$782,$A16,СВЦЭМ!$B$39:$B$782,U$11)+'СЕТ СН'!$F$12+СВЦЭМ!$D$10+'СЕТ СН'!$F$5-'СЕТ СН'!$F$20</f>
        <v>2664.9948411400001</v>
      </c>
      <c r="V16" s="36">
        <f>SUMIFS(СВЦЭМ!$C$39:$C$782,СВЦЭМ!$A$39:$A$782,$A16,СВЦЭМ!$B$39:$B$782,V$11)+'СЕТ СН'!$F$12+СВЦЭМ!$D$10+'СЕТ СН'!$F$5-'СЕТ СН'!$F$20</f>
        <v>2637.4511563000001</v>
      </c>
      <c r="W16" s="36">
        <f>SUMIFS(СВЦЭМ!$C$39:$C$782,СВЦЭМ!$A$39:$A$782,$A16,СВЦЭМ!$B$39:$B$782,W$11)+'СЕТ СН'!$F$12+СВЦЭМ!$D$10+'СЕТ СН'!$F$5-'СЕТ СН'!$F$20</f>
        <v>2650.0872555699998</v>
      </c>
      <c r="X16" s="36">
        <f>SUMIFS(СВЦЭМ!$C$39:$C$782,СВЦЭМ!$A$39:$A$782,$A16,СВЦЭМ!$B$39:$B$782,X$11)+'СЕТ СН'!$F$12+СВЦЭМ!$D$10+'СЕТ СН'!$F$5-'СЕТ СН'!$F$20</f>
        <v>2720.6444239399998</v>
      </c>
      <c r="Y16" s="36">
        <f>SUMIFS(СВЦЭМ!$C$39:$C$782,СВЦЭМ!$A$39:$A$782,$A16,СВЦЭМ!$B$39:$B$782,Y$11)+'СЕТ СН'!$F$12+СВЦЭМ!$D$10+'СЕТ СН'!$F$5-'СЕТ СН'!$F$20</f>
        <v>2864.2958408899999</v>
      </c>
    </row>
    <row r="17" spans="1:25" ht="15.75" x14ac:dyDescent="0.2">
      <c r="A17" s="35">
        <f t="shared" si="0"/>
        <v>45175</v>
      </c>
      <c r="B17" s="36">
        <f>SUMIFS(СВЦЭМ!$C$39:$C$782,СВЦЭМ!$A$39:$A$782,$A17,СВЦЭМ!$B$39:$B$782,B$11)+'СЕТ СН'!$F$12+СВЦЭМ!$D$10+'СЕТ СН'!$F$5-'СЕТ СН'!$F$20</f>
        <v>2788.3612678700001</v>
      </c>
      <c r="C17" s="36">
        <f>SUMIFS(СВЦЭМ!$C$39:$C$782,СВЦЭМ!$A$39:$A$782,$A17,СВЦЭМ!$B$39:$B$782,C$11)+'СЕТ СН'!$F$12+СВЦЭМ!$D$10+'СЕТ СН'!$F$5-'СЕТ СН'!$F$20</f>
        <v>2876.1496609200003</v>
      </c>
      <c r="D17" s="36">
        <f>SUMIFS(СВЦЭМ!$C$39:$C$782,СВЦЭМ!$A$39:$A$782,$A17,СВЦЭМ!$B$39:$B$782,D$11)+'СЕТ СН'!$F$12+СВЦЭМ!$D$10+'СЕТ СН'!$F$5-'СЕТ СН'!$F$20</f>
        <v>2924.9388493500001</v>
      </c>
      <c r="E17" s="36">
        <f>SUMIFS(СВЦЭМ!$C$39:$C$782,СВЦЭМ!$A$39:$A$782,$A17,СВЦЭМ!$B$39:$B$782,E$11)+'СЕТ СН'!$F$12+СВЦЭМ!$D$10+'СЕТ СН'!$F$5-'СЕТ СН'!$F$20</f>
        <v>2927.8204347600004</v>
      </c>
      <c r="F17" s="36">
        <f>SUMIFS(СВЦЭМ!$C$39:$C$782,СВЦЭМ!$A$39:$A$782,$A17,СВЦЭМ!$B$39:$B$782,F$11)+'СЕТ СН'!$F$12+СВЦЭМ!$D$10+'СЕТ СН'!$F$5-'СЕТ СН'!$F$20</f>
        <v>2879.48062196</v>
      </c>
      <c r="G17" s="36">
        <f>SUMIFS(СВЦЭМ!$C$39:$C$782,СВЦЭМ!$A$39:$A$782,$A17,СВЦЭМ!$B$39:$B$782,G$11)+'СЕТ СН'!$F$12+СВЦЭМ!$D$10+'СЕТ СН'!$F$5-'СЕТ СН'!$F$20</f>
        <v>2879.1980379799998</v>
      </c>
      <c r="H17" s="36">
        <f>SUMIFS(СВЦЭМ!$C$39:$C$782,СВЦЭМ!$A$39:$A$782,$A17,СВЦЭМ!$B$39:$B$782,H$11)+'СЕТ СН'!$F$12+СВЦЭМ!$D$10+'СЕТ СН'!$F$5-'СЕТ СН'!$F$20</f>
        <v>2835.2614401600003</v>
      </c>
      <c r="I17" s="36">
        <f>SUMIFS(СВЦЭМ!$C$39:$C$782,СВЦЭМ!$A$39:$A$782,$A17,СВЦЭМ!$B$39:$B$782,I$11)+'СЕТ СН'!$F$12+СВЦЭМ!$D$10+'СЕТ СН'!$F$5-'СЕТ СН'!$F$20</f>
        <v>2767.79916026</v>
      </c>
      <c r="J17" s="36">
        <f>SUMIFS(СВЦЭМ!$C$39:$C$782,СВЦЭМ!$A$39:$A$782,$A17,СВЦЭМ!$B$39:$B$782,J$11)+'СЕТ СН'!$F$12+СВЦЭМ!$D$10+'СЕТ СН'!$F$5-'СЕТ СН'!$F$20</f>
        <v>2684.0246434299997</v>
      </c>
      <c r="K17" s="36">
        <f>SUMIFS(СВЦЭМ!$C$39:$C$782,СВЦЭМ!$A$39:$A$782,$A17,СВЦЭМ!$B$39:$B$782,K$11)+'СЕТ СН'!$F$12+СВЦЭМ!$D$10+'СЕТ СН'!$F$5-'СЕТ СН'!$F$20</f>
        <v>2618.71179949</v>
      </c>
      <c r="L17" s="36">
        <f>SUMIFS(СВЦЭМ!$C$39:$C$782,СВЦЭМ!$A$39:$A$782,$A17,СВЦЭМ!$B$39:$B$782,L$11)+'СЕТ СН'!$F$12+СВЦЭМ!$D$10+'СЕТ СН'!$F$5-'СЕТ СН'!$F$20</f>
        <v>2583.4611724599999</v>
      </c>
      <c r="M17" s="36">
        <f>SUMIFS(СВЦЭМ!$C$39:$C$782,СВЦЭМ!$A$39:$A$782,$A17,СВЦЭМ!$B$39:$B$782,M$11)+'СЕТ СН'!$F$12+СВЦЭМ!$D$10+'СЕТ СН'!$F$5-'СЕТ СН'!$F$20</f>
        <v>2587.5110756499998</v>
      </c>
      <c r="N17" s="36">
        <f>SUMIFS(СВЦЭМ!$C$39:$C$782,СВЦЭМ!$A$39:$A$782,$A17,СВЦЭМ!$B$39:$B$782,N$11)+'СЕТ СН'!$F$12+СВЦЭМ!$D$10+'СЕТ СН'!$F$5-'СЕТ СН'!$F$20</f>
        <v>2590.1676036399999</v>
      </c>
      <c r="O17" s="36">
        <f>SUMIFS(СВЦЭМ!$C$39:$C$782,СВЦЭМ!$A$39:$A$782,$A17,СВЦЭМ!$B$39:$B$782,O$11)+'СЕТ СН'!$F$12+СВЦЭМ!$D$10+'СЕТ СН'!$F$5-'СЕТ СН'!$F$20</f>
        <v>2592.5766015700001</v>
      </c>
      <c r="P17" s="36">
        <f>SUMIFS(СВЦЭМ!$C$39:$C$782,СВЦЭМ!$A$39:$A$782,$A17,СВЦЭМ!$B$39:$B$782,P$11)+'СЕТ СН'!$F$12+СВЦЭМ!$D$10+'СЕТ СН'!$F$5-'СЕТ СН'!$F$20</f>
        <v>2559.6841378199997</v>
      </c>
      <c r="Q17" s="36">
        <f>SUMIFS(СВЦЭМ!$C$39:$C$782,СВЦЭМ!$A$39:$A$782,$A17,СВЦЭМ!$B$39:$B$782,Q$11)+'СЕТ СН'!$F$12+СВЦЭМ!$D$10+'СЕТ СН'!$F$5-'СЕТ СН'!$F$20</f>
        <v>2570.44853745</v>
      </c>
      <c r="R17" s="36">
        <f>SUMIFS(СВЦЭМ!$C$39:$C$782,СВЦЭМ!$A$39:$A$782,$A17,СВЦЭМ!$B$39:$B$782,R$11)+'СЕТ СН'!$F$12+СВЦЭМ!$D$10+'СЕТ СН'!$F$5-'СЕТ СН'!$F$20</f>
        <v>2604.01753181</v>
      </c>
      <c r="S17" s="36">
        <f>SUMIFS(СВЦЭМ!$C$39:$C$782,СВЦЭМ!$A$39:$A$782,$A17,СВЦЭМ!$B$39:$B$782,S$11)+'СЕТ СН'!$F$12+СВЦЭМ!$D$10+'СЕТ СН'!$F$5-'СЕТ СН'!$F$20</f>
        <v>2599.2403688499999</v>
      </c>
      <c r="T17" s="36">
        <f>SUMIFS(СВЦЭМ!$C$39:$C$782,СВЦЭМ!$A$39:$A$782,$A17,СВЦЭМ!$B$39:$B$782,T$11)+'СЕТ СН'!$F$12+СВЦЭМ!$D$10+'СЕТ СН'!$F$5-'СЕТ СН'!$F$20</f>
        <v>2599.6359068900001</v>
      </c>
      <c r="U17" s="36">
        <f>SUMIFS(СВЦЭМ!$C$39:$C$782,СВЦЭМ!$A$39:$A$782,$A17,СВЦЭМ!$B$39:$B$782,U$11)+'СЕТ СН'!$F$12+СВЦЭМ!$D$10+'СЕТ СН'!$F$5-'СЕТ СН'!$F$20</f>
        <v>2585.3330035399999</v>
      </c>
      <c r="V17" s="36">
        <f>SUMIFS(СВЦЭМ!$C$39:$C$782,СВЦЭМ!$A$39:$A$782,$A17,СВЦЭМ!$B$39:$B$782,V$11)+'СЕТ СН'!$F$12+СВЦЭМ!$D$10+'СЕТ СН'!$F$5-'СЕТ СН'!$F$20</f>
        <v>2556.26287503</v>
      </c>
      <c r="W17" s="36">
        <f>SUMIFS(СВЦЭМ!$C$39:$C$782,СВЦЭМ!$A$39:$A$782,$A17,СВЦЭМ!$B$39:$B$782,W$11)+'СЕТ СН'!$F$12+СВЦЭМ!$D$10+'СЕТ СН'!$F$5-'СЕТ СН'!$F$20</f>
        <v>2560.36677229</v>
      </c>
      <c r="X17" s="36">
        <f>SUMIFS(СВЦЭМ!$C$39:$C$782,СВЦЭМ!$A$39:$A$782,$A17,СВЦЭМ!$B$39:$B$782,X$11)+'СЕТ СН'!$F$12+СВЦЭМ!$D$10+'СЕТ СН'!$F$5-'СЕТ СН'!$F$20</f>
        <v>2634.2095531200002</v>
      </c>
      <c r="Y17" s="36">
        <f>SUMIFS(СВЦЭМ!$C$39:$C$782,СВЦЭМ!$A$39:$A$782,$A17,СВЦЭМ!$B$39:$B$782,Y$11)+'СЕТ СН'!$F$12+СВЦЭМ!$D$10+'СЕТ СН'!$F$5-'СЕТ СН'!$F$20</f>
        <v>2723.18919723</v>
      </c>
    </row>
    <row r="18" spans="1:25" ht="15.75" x14ac:dyDescent="0.2">
      <c r="A18" s="35">
        <f t="shared" si="0"/>
        <v>45176</v>
      </c>
      <c r="B18" s="36">
        <f>SUMIFS(СВЦЭМ!$C$39:$C$782,СВЦЭМ!$A$39:$A$782,$A18,СВЦЭМ!$B$39:$B$782,B$11)+'СЕТ СН'!$F$12+СВЦЭМ!$D$10+'СЕТ СН'!$F$5-'СЕТ СН'!$F$20</f>
        <v>2838.7767630500002</v>
      </c>
      <c r="C18" s="36">
        <f>SUMIFS(СВЦЭМ!$C$39:$C$782,СВЦЭМ!$A$39:$A$782,$A18,СВЦЭМ!$B$39:$B$782,C$11)+'СЕТ СН'!$F$12+СВЦЭМ!$D$10+'СЕТ СН'!$F$5-'СЕТ СН'!$F$20</f>
        <v>2881.5768790000002</v>
      </c>
      <c r="D18" s="36">
        <f>SUMIFS(СВЦЭМ!$C$39:$C$782,СВЦЭМ!$A$39:$A$782,$A18,СВЦЭМ!$B$39:$B$782,D$11)+'СЕТ СН'!$F$12+СВЦЭМ!$D$10+'СЕТ СН'!$F$5-'СЕТ СН'!$F$20</f>
        <v>2891.19551434</v>
      </c>
      <c r="E18" s="36">
        <f>SUMIFS(СВЦЭМ!$C$39:$C$782,СВЦЭМ!$A$39:$A$782,$A18,СВЦЭМ!$B$39:$B$782,E$11)+'СЕТ СН'!$F$12+СВЦЭМ!$D$10+'СЕТ СН'!$F$5-'СЕТ СН'!$F$20</f>
        <v>2901.9616571500001</v>
      </c>
      <c r="F18" s="36">
        <f>SUMIFS(СВЦЭМ!$C$39:$C$782,СВЦЭМ!$A$39:$A$782,$A18,СВЦЭМ!$B$39:$B$782,F$11)+'СЕТ СН'!$F$12+СВЦЭМ!$D$10+'СЕТ СН'!$F$5-'СЕТ СН'!$F$20</f>
        <v>2952.4620495899999</v>
      </c>
      <c r="G18" s="36">
        <f>SUMIFS(СВЦЭМ!$C$39:$C$782,СВЦЭМ!$A$39:$A$782,$A18,СВЦЭМ!$B$39:$B$782,G$11)+'СЕТ СН'!$F$12+СВЦЭМ!$D$10+'СЕТ СН'!$F$5-'СЕТ СН'!$F$20</f>
        <v>2928.7869645299998</v>
      </c>
      <c r="H18" s="36">
        <f>SUMIFS(СВЦЭМ!$C$39:$C$782,СВЦЭМ!$A$39:$A$782,$A18,СВЦЭМ!$B$39:$B$782,H$11)+'СЕТ СН'!$F$12+СВЦЭМ!$D$10+'СЕТ СН'!$F$5-'СЕТ СН'!$F$20</f>
        <v>2846.4073937900002</v>
      </c>
      <c r="I18" s="36">
        <f>SUMIFS(СВЦЭМ!$C$39:$C$782,СВЦЭМ!$A$39:$A$782,$A18,СВЦЭМ!$B$39:$B$782,I$11)+'СЕТ СН'!$F$12+СВЦЭМ!$D$10+'СЕТ СН'!$F$5-'СЕТ СН'!$F$20</f>
        <v>2778.8910559200003</v>
      </c>
      <c r="J18" s="36">
        <f>SUMIFS(СВЦЭМ!$C$39:$C$782,СВЦЭМ!$A$39:$A$782,$A18,СВЦЭМ!$B$39:$B$782,J$11)+'СЕТ СН'!$F$12+СВЦЭМ!$D$10+'СЕТ СН'!$F$5-'СЕТ СН'!$F$20</f>
        <v>2706.54742287</v>
      </c>
      <c r="K18" s="36">
        <f>SUMIFS(СВЦЭМ!$C$39:$C$782,СВЦЭМ!$A$39:$A$782,$A18,СВЦЭМ!$B$39:$B$782,K$11)+'СЕТ СН'!$F$12+СВЦЭМ!$D$10+'СЕТ СН'!$F$5-'СЕТ СН'!$F$20</f>
        <v>2682.2972946999998</v>
      </c>
      <c r="L18" s="36">
        <f>SUMIFS(СВЦЭМ!$C$39:$C$782,СВЦЭМ!$A$39:$A$782,$A18,СВЦЭМ!$B$39:$B$782,L$11)+'СЕТ СН'!$F$12+СВЦЭМ!$D$10+'СЕТ СН'!$F$5-'СЕТ СН'!$F$20</f>
        <v>2693.3644832600003</v>
      </c>
      <c r="M18" s="36">
        <f>SUMIFS(СВЦЭМ!$C$39:$C$782,СВЦЭМ!$A$39:$A$782,$A18,СВЦЭМ!$B$39:$B$782,M$11)+'СЕТ СН'!$F$12+СВЦЭМ!$D$10+'СЕТ СН'!$F$5-'СЕТ СН'!$F$20</f>
        <v>2688.0036304099999</v>
      </c>
      <c r="N18" s="36">
        <f>SUMIFS(СВЦЭМ!$C$39:$C$782,СВЦЭМ!$A$39:$A$782,$A18,СВЦЭМ!$B$39:$B$782,N$11)+'СЕТ СН'!$F$12+СВЦЭМ!$D$10+'СЕТ СН'!$F$5-'СЕТ СН'!$F$20</f>
        <v>2686.2325400099999</v>
      </c>
      <c r="O18" s="36">
        <f>SUMIFS(СВЦЭМ!$C$39:$C$782,СВЦЭМ!$A$39:$A$782,$A18,СВЦЭМ!$B$39:$B$782,O$11)+'СЕТ СН'!$F$12+СВЦЭМ!$D$10+'СЕТ СН'!$F$5-'СЕТ СН'!$F$20</f>
        <v>2688.6361338300003</v>
      </c>
      <c r="P18" s="36">
        <f>SUMIFS(СВЦЭМ!$C$39:$C$782,СВЦЭМ!$A$39:$A$782,$A18,СВЦЭМ!$B$39:$B$782,P$11)+'СЕТ СН'!$F$12+СВЦЭМ!$D$10+'СЕТ СН'!$F$5-'СЕТ СН'!$F$20</f>
        <v>2662.8314005900002</v>
      </c>
      <c r="Q18" s="36">
        <f>SUMIFS(СВЦЭМ!$C$39:$C$782,СВЦЭМ!$A$39:$A$782,$A18,СВЦЭМ!$B$39:$B$782,Q$11)+'СЕТ СН'!$F$12+СВЦЭМ!$D$10+'СЕТ СН'!$F$5-'СЕТ СН'!$F$20</f>
        <v>2670.8664733300002</v>
      </c>
      <c r="R18" s="36">
        <f>SUMIFS(СВЦЭМ!$C$39:$C$782,СВЦЭМ!$A$39:$A$782,$A18,СВЦЭМ!$B$39:$B$782,R$11)+'СЕТ СН'!$F$12+СВЦЭМ!$D$10+'СЕТ СН'!$F$5-'СЕТ СН'!$F$20</f>
        <v>2698.6494447699997</v>
      </c>
      <c r="S18" s="36">
        <f>SUMIFS(СВЦЭМ!$C$39:$C$782,СВЦЭМ!$A$39:$A$782,$A18,СВЦЭМ!$B$39:$B$782,S$11)+'СЕТ СН'!$F$12+СВЦЭМ!$D$10+'СЕТ СН'!$F$5-'СЕТ СН'!$F$20</f>
        <v>2652.950171</v>
      </c>
      <c r="T18" s="36">
        <f>SUMIFS(СВЦЭМ!$C$39:$C$782,СВЦЭМ!$A$39:$A$782,$A18,СВЦЭМ!$B$39:$B$782,T$11)+'СЕТ СН'!$F$12+СВЦЭМ!$D$10+'СЕТ СН'!$F$5-'СЕТ СН'!$F$20</f>
        <v>2663.0161668700002</v>
      </c>
      <c r="U18" s="36">
        <f>SUMIFS(СВЦЭМ!$C$39:$C$782,СВЦЭМ!$A$39:$A$782,$A18,СВЦЭМ!$B$39:$B$782,U$11)+'СЕТ СН'!$F$12+СВЦЭМ!$D$10+'СЕТ СН'!$F$5-'СЕТ СН'!$F$20</f>
        <v>2644.2716790899999</v>
      </c>
      <c r="V18" s="36">
        <f>SUMIFS(СВЦЭМ!$C$39:$C$782,СВЦЭМ!$A$39:$A$782,$A18,СВЦЭМ!$B$39:$B$782,V$11)+'СЕТ СН'!$F$12+СВЦЭМ!$D$10+'СЕТ СН'!$F$5-'СЕТ СН'!$F$20</f>
        <v>2611.4636040099999</v>
      </c>
      <c r="W18" s="36">
        <f>SUMIFS(СВЦЭМ!$C$39:$C$782,СВЦЭМ!$A$39:$A$782,$A18,СВЦЭМ!$B$39:$B$782,W$11)+'СЕТ СН'!$F$12+СВЦЭМ!$D$10+'СЕТ СН'!$F$5-'СЕТ СН'!$F$20</f>
        <v>2619.0822962100001</v>
      </c>
      <c r="X18" s="36">
        <f>SUMIFS(СВЦЭМ!$C$39:$C$782,СВЦЭМ!$A$39:$A$782,$A18,СВЦЭМ!$B$39:$B$782,X$11)+'СЕТ СН'!$F$12+СВЦЭМ!$D$10+'СЕТ СН'!$F$5-'СЕТ СН'!$F$20</f>
        <v>2696.6705110800003</v>
      </c>
      <c r="Y18" s="36">
        <f>SUMIFS(СВЦЭМ!$C$39:$C$782,СВЦЭМ!$A$39:$A$782,$A18,СВЦЭМ!$B$39:$B$782,Y$11)+'СЕТ СН'!$F$12+СВЦЭМ!$D$10+'СЕТ СН'!$F$5-'СЕТ СН'!$F$20</f>
        <v>2770.5896882100001</v>
      </c>
    </row>
    <row r="19" spans="1:25" ht="15.75" x14ac:dyDescent="0.2">
      <c r="A19" s="35">
        <f t="shared" si="0"/>
        <v>45177</v>
      </c>
      <c r="B19" s="36">
        <f>SUMIFS(СВЦЭМ!$C$39:$C$782,СВЦЭМ!$A$39:$A$782,$A19,СВЦЭМ!$B$39:$B$782,B$11)+'СЕТ СН'!$F$12+СВЦЭМ!$D$10+'СЕТ СН'!$F$5-'СЕТ СН'!$F$20</f>
        <v>2818.7208025099999</v>
      </c>
      <c r="C19" s="36">
        <f>SUMIFS(СВЦЭМ!$C$39:$C$782,СВЦЭМ!$A$39:$A$782,$A19,СВЦЭМ!$B$39:$B$782,C$11)+'СЕТ СН'!$F$12+СВЦЭМ!$D$10+'СЕТ СН'!$F$5-'СЕТ СН'!$F$20</f>
        <v>2873.4436852500003</v>
      </c>
      <c r="D19" s="36">
        <f>SUMIFS(СВЦЭМ!$C$39:$C$782,СВЦЭМ!$A$39:$A$782,$A19,СВЦЭМ!$B$39:$B$782,D$11)+'СЕТ СН'!$F$12+СВЦЭМ!$D$10+'СЕТ СН'!$F$5-'СЕТ СН'!$F$20</f>
        <v>2871.0112397000003</v>
      </c>
      <c r="E19" s="36">
        <f>SUMIFS(СВЦЭМ!$C$39:$C$782,СВЦЭМ!$A$39:$A$782,$A19,СВЦЭМ!$B$39:$B$782,E$11)+'СЕТ СН'!$F$12+СВЦЭМ!$D$10+'СЕТ СН'!$F$5-'СЕТ СН'!$F$20</f>
        <v>2886.90439036</v>
      </c>
      <c r="F19" s="36">
        <f>SUMIFS(СВЦЭМ!$C$39:$C$782,СВЦЭМ!$A$39:$A$782,$A19,СВЦЭМ!$B$39:$B$782,F$11)+'СЕТ СН'!$F$12+СВЦЭМ!$D$10+'СЕТ СН'!$F$5-'СЕТ СН'!$F$20</f>
        <v>2897.0431781300003</v>
      </c>
      <c r="G19" s="36">
        <f>SUMIFS(СВЦЭМ!$C$39:$C$782,СВЦЭМ!$A$39:$A$782,$A19,СВЦЭМ!$B$39:$B$782,G$11)+'СЕТ СН'!$F$12+СВЦЭМ!$D$10+'СЕТ СН'!$F$5-'СЕТ СН'!$F$20</f>
        <v>2912.4600527299999</v>
      </c>
      <c r="H19" s="36">
        <f>SUMIFS(СВЦЭМ!$C$39:$C$782,СВЦЭМ!$A$39:$A$782,$A19,СВЦЭМ!$B$39:$B$782,H$11)+'СЕТ СН'!$F$12+СВЦЭМ!$D$10+'СЕТ СН'!$F$5-'СЕТ СН'!$F$20</f>
        <v>2855.7480126600003</v>
      </c>
      <c r="I19" s="36">
        <f>SUMIFS(СВЦЭМ!$C$39:$C$782,СВЦЭМ!$A$39:$A$782,$A19,СВЦЭМ!$B$39:$B$782,I$11)+'СЕТ СН'!$F$12+СВЦЭМ!$D$10+'СЕТ СН'!$F$5-'СЕТ СН'!$F$20</f>
        <v>2761.3225596499997</v>
      </c>
      <c r="J19" s="36">
        <f>SUMIFS(СВЦЭМ!$C$39:$C$782,СВЦЭМ!$A$39:$A$782,$A19,СВЦЭМ!$B$39:$B$782,J$11)+'СЕТ СН'!$F$12+СВЦЭМ!$D$10+'СЕТ СН'!$F$5-'СЕТ СН'!$F$20</f>
        <v>2683.68671881</v>
      </c>
      <c r="K19" s="36">
        <f>SUMIFS(СВЦЭМ!$C$39:$C$782,СВЦЭМ!$A$39:$A$782,$A19,СВЦЭМ!$B$39:$B$782,K$11)+'СЕТ СН'!$F$12+СВЦЭМ!$D$10+'СЕТ СН'!$F$5-'СЕТ СН'!$F$20</f>
        <v>2620.89909235</v>
      </c>
      <c r="L19" s="36">
        <f>SUMIFS(СВЦЭМ!$C$39:$C$782,СВЦЭМ!$A$39:$A$782,$A19,СВЦЭМ!$B$39:$B$782,L$11)+'СЕТ СН'!$F$12+СВЦЭМ!$D$10+'СЕТ СН'!$F$5-'СЕТ СН'!$F$20</f>
        <v>2652.2581097299999</v>
      </c>
      <c r="M19" s="36">
        <f>SUMIFS(СВЦЭМ!$C$39:$C$782,СВЦЭМ!$A$39:$A$782,$A19,СВЦЭМ!$B$39:$B$782,M$11)+'СЕТ СН'!$F$12+СВЦЭМ!$D$10+'СЕТ СН'!$F$5-'СЕТ СН'!$F$20</f>
        <v>2660.09263031</v>
      </c>
      <c r="N19" s="36">
        <f>SUMIFS(СВЦЭМ!$C$39:$C$782,СВЦЭМ!$A$39:$A$782,$A19,СВЦЭМ!$B$39:$B$782,N$11)+'СЕТ СН'!$F$12+СВЦЭМ!$D$10+'СЕТ СН'!$F$5-'СЕТ СН'!$F$20</f>
        <v>2676.61647438</v>
      </c>
      <c r="O19" s="36">
        <f>SUMIFS(СВЦЭМ!$C$39:$C$782,СВЦЭМ!$A$39:$A$782,$A19,СВЦЭМ!$B$39:$B$782,O$11)+'СЕТ СН'!$F$12+СВЦЭМ!$D$10+'СЕТ СН'!$F$5-'СЕТ СН'!$F$20</f>
        <v>2661.8563147499999</v>
      </c>
      <c r="P19" s="36">
        <f>SUMIFS(СВЦЭМ!$C$39:$C$782,СВЦЭМ!$A$39:$A$782,$A19,СВЦЭМ!$B$39:$B$782,P$11)+'СЕТ СН'!$F$12+СВЦЭМ!$D$10+'СЕТ СН'!$F$5-'СЕТ СН'!$F$20</f>
        <v>2641.34812031</v>
      </c>
      <c r="Q19" s="36">
        <f>SUMIFS(СВЦЭМ!$C$39:$C$782,СВЦЭМ!$A$39:$A$782,$A19,СВЦЭМ!$B$39:$B$782,Q$11)+'СЕТ СН'!$F$12+СВЦЭМ!$D$10+'СЕТ СН'!$F$5-'СЕТ СН'!$F$20</f>
        <v>2643.2505428599998</v>
      </c>
      <c r="R19" s="36">
        <f>SUMIFS(СВЦЭМ!$C$39:$C$782,СВЦЭМ!$A$39:$A$782,$A19,СВЦЭМ!$B$39:$B$782,R$11)+'СЕТ СН'!$F$12+СВЦЭМ!$D$10+'СЕТ СН'!$F$5-'СЕТ СН'!$F$20</f>
        <v>2693.9724083700003</v>
      </c>
      <c r="S19" s="36">
        <f>SUMIFS(СВЦЭМ!$C$39:$C$782,СВЦЭМ!$A$39:$A$782,$A19,СВЦЭМ!$B$39:$B$782,S$11)+'СЕТ СН'!$F$12+СВЦЭМ!$D$10+'СЕТ СН'!$F$5-'СЕТ СН'!$F$20</f>
        <v>2691.1309693000003</v>
      </c>
      <c r="T19" s="36">
        <f>SUMIFS(СВЦЭМ!$C$39:$C$782,СВЦЭМ!$A$39:$A$782,$A19,СВЦЭМ!$B$39:$B$782,T$11)+'СЕТ СН'!$F$12+СВЦЭМ!$D$10+'СЕТ СН'!$F$5-'СЕТ СН'!$F$20</f>
        <v>2682.4727948999998</v>
      </c>
      <c r="U19" s="36">
        <f>SUMIFS(СВЦЭМ!$C$39:$C$782,СВЦЭМ!$A$39:$A$782,$A19,СВЦЭМ!$B$39:$B$782,U$11)+'СЕТ СН'!$F$12+СВЦЭМ!$D$10+'СЕТ СН'!$F$5-'СЕТ СН'!$F$20</f>
        <v>2672.7570489700001</v>
      </c>
      <c r="V19" s="36">
        <f>SUMIFS(СВЦЭМ!$C$39:$C$782,СВЦЭМ!$A$39:$A$782,$A19,СВЦЭМ!$B$39:$B$782,V$11)+'СЕТ СН'!$F$12+СВЦЭМ!$D$10+'СЕТ СН'!$F$5-'СЕТ СН'!$F$20</f>
        <v>2660.6977341299998</v>
      </c>
      <c r="W19" s="36">
        <f>SUMIFS(СВЦЭМ!$C$39:$C$782,СВЦЭМ!$A$39:$A$782,$A19,СВЦЭМ!$B$39:$B$782,W$11)+'СЕТ СН'!$F$12+СВЦЭМ!$D$10+'СЕТ СН'!$F$5-'СЕТ СН'!$F$20</f>
        <v>2648.1623594399998</v>
      </c>
      <c r="X19" s="36">
        <f>SUMIFS(СВЦЭМ!$C$39:$C$782,СВЦЭМ!$A$39:$A$782,$A19,СВЦЭМ!$B$39:$B$782,X$11)+'СЕТ СН'!$F$12+СВЦЭМ!$D$10+'СЕТ СН'!$F$5-'СЕТ СН'!$F$20</f>
        <v>2664.89519402</v>
      </c>
      <c r="Y19" s="36">
        <f>SUMIFS(СВЦЭМ!$C$39:$C$782,СВЦЭМ!$A$39:$A$782,$A19,СВЦЭМ!$B$39:$B$782,Y$11)+'СЕТ СН'!$F$12+СВЦЭМ!$D$10+'СЕТ СН'!$F$5-'СЕТ СН'!$F$20</f>
        <v>2758.57029444</v>
      </c>
    </row>
    <row r="20" spans="1:25" ht="15.75" x14ac:dyDescent="0.2">
      <c r="A20" s="35">
        <f t="shared" si="0"/>
        <v>45178</v>
      </c>
      <c r="B20" s="36">
        <f>SUMIFS(СВЦЭМ!$C$39:$C$782,СВЦЭМ!$A$39:$A$782,$A20,СВЦЭМ!$B$39:$B$782,B$11)+'СЕТ СН'!$F$12+СВЦЭМ!$D$10+'СЕТ СН'!$F$5-'СЕТ СН'!$F$20</f>
        <v>2812.3093507599997</v>
      </c>
      <c r="C20" s="36">
        <f>SUMIFS(СВЦЭМ!$C$39:$C$782,СВЦЭМ!$A$39:$A$782,$A20,СВЦЭМ!$B$39:$B$782,C$11)+'СЕТ СН'!$F$12+СВЦЭМ!$D$10+'СЕТ СН'!$F$5-'СЕТ СН'!$F$20</f>
        <v>2869.9716598800001</v>
      </c>
      <c r="D20" s="36">
        <f>SUMIFS(СВЦЭМ!$C$39:$C$782,СВЦЭМ!$A$39:$A$782,$A20,СВЦЭМ!$B$39:$B$782,D$11)+'СЕТ СН'!$F$12+СВЦЭМ!$D$10+'СЕТ СН'!$F$5-'СЕТ СН'!$F$20</f>
        <v>2921.9219367599999</v>
      </c>
      <c r="E20" s="36">
        <f>SUMIFS(СВЦЭМ!$C$39:$C$782,СВЦЭМ!$A$39:$A$782,$A20,СВЦЭМ!$B$39:$B$782,E$11)+'СЕТ СН'!$F$12+СВЦЭМ!$D$10+'СЕТ СН'!$F$5-'СЕТ СН'!$F$20</f>
        <v>2952.6543437099999</v>
      </c>
      <c r="F20" s="36">
        <f>SUMIFS(СВЦЭМ!$C$39:$C$782,СВЦЭМ!$A$39:$A$782,$A20,СВЦЭМ!$B$39:$B$782,F$11)+'СЕТ СН'!$F$12+СВЦЭМ!$D$10+'СЕТ СН'!$F$5-'СЕТ СН'!$F$20</f>
        <v>2974.20312797</v>
      </c>
      <c r="G20" s="36">
        <f>SUMIFS(СВЦЭМ!$C$39:$C$782,СВЦЭМ!$A$39:$A$782,$A20,СВЦЭМ!$B$39:$B$782,G$11)+'СЕТ СН'!$F$12+СВЦЭМ!$D$10+'СЕТ СН'!$F$5-'СЕТ СН'!$F$20</f>
        <v>2963.5013390599997</v>
      </c>
      <c r="H20" s="36">
        <f>SUMIFS(СВЦЭМ!$C$39:$C$782,СВЦЭМ!$A$39:$A$782,$A20,СВЦЭМ!$B$39:$B$782,H$11)+'СЕТ СН'!$F$12+СВЦЭМ!$D$10+'СЕТ СН'!$F$5-'СЕТ СН'!$F$20</f>
        <v>2932.4994651699999</v>
      </c>
      <c r="I20" s="36">
        <f>SUMIFS(СВЦЭМ!$C$39:$C$782,СВЦЭМ!$A$39:$A$782,$A20,СВЦЭМ!$B$39:$B$782,I$11)+'СЕТ СН'!$F$12+СВЦЭМ!$D$10+'СЕТ СН'!$F$5-'СЕТ СН'!$F$20</f>
        <v>2873.82973343</v>
      </c>
      <c r="J20" s="36">
        <f>SUMIFS(СВЦЭМ!$C$39:$C$782,СВЦЭМ!$A$39:$A$782,$A20,СВЦЭМ!$B$39:$B$782,J$11)+'СЕТ СН'!$F$12+СВЦЭМ!$D$10+'СЕТ СН'!$F$5-'СЕТ СН'!$F$20</f>
        <v>2758.3919125900002</v>
      </c>
      <c r="K20" s="36">
        <f>SUMIFS(СВЦЭМ!$C$39:$C$782,СВЦЭМ!$A$39:$A$782,$A20,СВЦЭМ!$B$39:$B$782,K$11)+'СЕТ СН'!$F$12+СВЦЭМ!$D$10+'СЕТ СН'!$F$5-'СЕТ СН'!$F$20</f>
        <v>2659.5782869</v>
      </c>
      <c r="L20" s="36">
        <f>SUMIFS(СВЦЭМ!$C$39:$C$782,СВЦЭМ!$A$39:$A$782,$A20,СВЦЭМ!$B$39:$B$782,L$11)+'СЕТ СН'!$F$12+СВЦЭМ!$D$10+'СЕТ СН'!$F$5-'СЕТ СН'!$F$20</f>
        <v>2624.1850220199999</v>
      </c>
      <c r="M20" s="36">
        <f>SUMIFS(СВЦЭМ!$C$39:$C$782,СВЦЭМ!$A$39:$A$782,$A20,СВЦЭМ!$B$39:$B$782,M$11)+'СЕТ СН'!$F$12+СВЦЭМ!$D$10+'СЕТ СН'!$F$5-'СЕТ СН'!$F$20</f>
        <v>2610.49106936</v>
      </c>
      <c r="N20" s="36">
        <f>SUMIFS(СВЦЭМ!$C$39:$C$782,СВЦЭМ!$A$39:$A$782,$A20,СВЦЭМ!$B$39:$B$782,N$11)+'СЕТ СН'!$F$12+СВЦЭМ!$D$10+'СЕТ СН'!$F$5-'СЕТ СН'!$F$20</f>
        <v>2605.8114225700001</v>
      </c>
      <c r="O20" s="36">
        <f>SUMIFS(СВЦЭМ!$C$39:$C$782,СВЦЭМ!$A$39:$A$782,$A20,СВЦЭМ!$B$39:$B$782,O$11)+'СЕТ СН'!$F$12+СВЦЭМ!$D$10+'СЕТ СН'!$F$5-'СЕТ СН'!$F$20</f>
        <v>2619.0297090499998</v>
      </c>
      <c r="P20" s="36">
        <f>SUMIFS(СВЦЭМ!$C$39:$C$782,СВЦЭМ!$A$39:$A$782,$A20,СВЦЭМ!$B$39:$B$782,P$11)+'СЕТ СН'!$F$12+СВЦЭМ!$D$10+'СЕТ СН'!$F$5-'СЕТ СН'!$F$20</f>
        <v>2619.4025492700002</v>
      </c>
      <c r="Q20" s="36">
        <f>SUMIFS(СВЦЭМ!$C$39:$C$782,СВЦЭМ!$A$39:$A$782,$A20,СВЦЭМ!$B$39:$B$782,Q$11)+'СЕТ СН'!$F$12+СВЦЭМ!$D$10+'СЕТ СН'!$F$5-'СЕТ СН'!$F$20</f>
        <v>2629.2201571400001</v>
      </c>
      <c r="R20" s="36">
        <f>SUMIFS(СВЦЭМ!$C$39:$C$782,СВЦЭМ!$A$39:$A$782,$A20,СВЦЭМ!$B$39:$B$782,R$11)+'СЕТ СН'!$F$12+СВЦЭМ!$D$10+'СЕТ СН'!$F$5-'СЕТ СН'!$F$20</f>
        <v>2639.2301824599999</v>
      </c>
      <c r="S20" s="36">
        <f>SUMIFS(СВЦЭМ!$C$39:$C$782,СВЦЭМ!$A$39:$A$782,$A20,СВЦЭМ!$B$39:$B$782,S$11)+'СЕТ СН'!$F$12+СВЦЭМ!$D$10+'СЕТ СН'!$F$5-'СЕТ СН'!$F$20</f>
        <v>2608.2216131099999</v>
      </c>
      <c r="T20" s="36">
        <f>SUMIFS(СВЦЭМ!$C$39:$C$782,СВЦЭМ!$A$39:$A$782,$A20,СВЦЭМ!$B$39:$B$782,T$11)+'СЕТ СН'!$F$12+СВЦЭМ!$D$10+'СЕТ СН'!$F$5-'СЕТ СН'!$F$20</f>
        <v>2619.9410212399998</v>
      </c>
      <c r="U20" s="36">
        <f>SUMIFS(СВЦЭМ!$C$39:$C$782,СВЦЭМ!$A$39:$A$782,$A20,СВЦЭМ!$B$39:$B$782,U$11)+'СЕТ СН'!$F$12+СВЦЭМ!$D$10+'СЕТ СН'!$F$5-'СЕТ СН'!$F$20</f>
        <v>2617.3009341300003</v>
      </c>
      <c r="V20" s="36">
        <f>SUMIFS(СВЦЭМ!$C$39:$C$782,СВЦЭМ!$A$39:$A$782,$A20,СВЦЭМ!$B$39:$B$782,V$11)+'СЕТ СН'!$F$12+СВЦЭМ!$D$10+'СЕТ СН'!$F$5-'СЕТ СН'!$F$20</f>
        <v>2585.8701383899997</v>
      </c>
      <c r="W20" s="36">
        <f>SUMIFS(СВЦЭМ!$C$39:$C$782,СВЦЭМ!$A$39:$A$782,$A20,СВЦЭМ!$B$39:$B$782,W$11)+'СЕТ СН'!$F$12+СВЦЭМ!$D$10+'СЕТ СН'!$F$5-'СЕТ СН'!$F$20</f>
        <v>2589.2262606499999</v>
      </c>
      <c r="X20" s="36">
        <f>SUMIFS(СВЦЭМ!$C$39:$C$782,СВЦЭМ!$A$39:$A$782,$A20,СВЦЭМ!$B$39:$B$782,X$11)+'СЕТ СН'!$F$12+СВЦЭМ!$D$10+'СЕТ СН'!$F$5-'СЕТ СН'!$F$20</f>
        <v>2658.7493762700001</v>
      </c>
      <c r="Y20" s="36">
        <f>SUMIFS(СВЦЭМ!$C$39:$C$782,СВЦЭМ!$A$39:$A$782,$A20,СВЦЭМ!$B$39:$B$782,Y$11)+'СЕТ СН'!$F$12+СВЦЭМ!$D$10+'СЕТ СН'!$F$5-'СЕТ СН'!$F$20</f>
        <v>2752.4579834799997</v>
      </c>
    </row>
    <row r="21" spans="1:25" ht="15.75" x14ac:dyDescent="0.2">
      <c r="A21" s="35">
        <f t="shared" si="0"/>
        <v>45179</v>
      </c>
      <c r="B21" s="36">
        <f>SUMIFS(СВЦЭМ!$C$39:$C$782,СВЦЭМ!$A$39:$A$782,$A21,СВЦЭМ!$B$39:$B$782,B$11)+'СЕТ СН'!$F$12+СВЦЭМ!$D$10+'СЕТ СН'!$F$5-'СЕТ СН'!$F$20</f>
        <v>2770.9281863300002</v>
      </c>
      <c r="C21" s="36">
        <f>SUMIFS(СВЦЭМ!$C$39:$C$782,СВЦЭМ!$A$39:$A$782,$A21,СВЦЭМ!$B$39:$B$782,C$11)+'СЕТ СН'!$F$12+СВЦЭМ!$D$10+'СЕТ СН'!$F$5-'СЕТ СН'!$F$20</f>
        <v>2846.9456688099999</v>
      </c>
      <c r="D21" s="36">
        <f>SUMIFS(СВЦЭМ!$C$39:$C$782,СВЦЭМ!$A$39:$A$782,$A21,СВЦЭМ!$B$39:$B$782,D$11)+'СЕТ СН'!$F$12+СВЦЭМ!$D$10+'СЕТ СН'!$F$5-'СЕТ СН'!$F$20</f>
        <v>2888.0893318500002</v>
      </c>
      <c r="E21" s="36">
        <f>SUMIFS(СВЦЭМ!$C$39:$C$782,СВЦЭМ!$A$39:$A$782,$A21,СВЦЭМ!$B$39:$B$782,E$11)+'СЕТ СН'!$F$12+СВЦЭМ!$D$10+'СЕТ СН'!$F$5-'СЕТ СН'!$F$20</f>
        <v>2903.0529753299998</v>
      </c>
      <c r="F21" s="36">
        <f>SUMIFS(СВЦЭМ!$C$39:$C$782,СВЦЭМ!$A$39:$A$782,$A21,СВЦЭМ!$B$39:$B$782,F$11)+'СЕТ СН'!$F$12+СВЦЭМ!$D$10+'СЕТ СН'!$F$5-'СЕТ СН'!$F$20</f>
        <v>2906.31031489</v>
      </c>
      <c r="G21" s="36">
        <f>SUMIFS(СВЦЭМ!$C$39:$C$782,СВЦЭМ!$A$39:$A$782,$A21,СВЦЭМ!$B$39:$B$782,G$11)+'СЕТ СН'!$F$12+СВЦЭМ!$D$10+'СЕТ СН'!$F$5-'СЕТ СН'!$F$20</f>
        <v>2877.0862464399997</v>
      </c>
      <c r="H21" s="36">
        <f>SUMIFS(СВЦЭМ!$C$39:$C$782,СВЦЭМ!$A$39:$A$782,$A21,СВЦЭМ!$B$39:$B$782,H$11)+'СЕТ СН'!$F$12+СВЦЭМ!$D$10+'СЕТ СН'!$F$5-'СЕТ СН'!$F$20</f>
        <v>2860.3819953500001</v>
      </c>
      <c r="I21" s="36">
        <f>SUMIFS(СВЦЭМ!$C$39:$C$782,СВЦЭМ!$A$39:$A$782,$A21,СВЦЭМ!$B$39:$B$782,I$11)+'СЕТ СН'!$F$12+СВЦЭМ!$D$10+'СЕТ СН'!$F$5-'СЕТ СН'!$F$20</f>
        <v>2835.8756493800001</v>
      </c>
      <c r="J21" s="36">
        <f>SUMIFS(СВЦЭМ!$C$39:$C$782,СВЦЭМ!$A$39:$A$782,$A21,СВЦЭМ!$B$39:$B$782,J$11)+'СЕТ СН'!$F$12+СВЦЭМ!$D$10+'СЕТ СН'!$F$5-'СЕТ СН'!$F$20</f>
        <v>2740.2087222600003</v>
      </c>
      <c r="K21" s="36">
        <f>SUMIFS(СВЦЭМ!$C$39:$C$782,СВЦЭМ!$A$39:$A$782,$A21,СВЦЭМ!$B$39:$B$782,K$11)+'СЕТ СН'!$F$12+СВЦЭМ!$D$10+'СЕТ СН'!$F$5-'СЕТ СН'!$F$20</f>
        <v>2642.8363180300003</v>
      </c>
      <c r="L21" s="36">
        <f>SUMIFS(СВЦЭМ!$C$39:$C$782,СВЦЭМ!$A$39:$A$782,$A21,СВЦЭМ!$B$39:$B$782,L$11)+'СЕТ СН'!$F$12+СВЦЭМ!$D$10+'СЕТ СН'!$F$5-'СЕТ СН'!$F$20</f>
        <v>2608.9950454</v>
      </c>
      <c r="M21" s="36">
        <f>SUMIFS(СВЦЭМ!$C$39:$C$782,СВЦЭМ!$A$39:$A$782,$A21,СВЦЭМ!$B$39:$B$782,M$11)+'СЕТ СН'!$F$12+СВЦЭМ!$D$10+'СЕТ СН'!$F$5-'СЕТ СН'!$F$20</f>
        <v>2609.3930167999997</v>
      </c>
      <c r="N21" s="36">
        <f>SUMIFS(СВЦЭМ!$C$39:$C$782,СВЦЭМ!$A$39:$A$782,$A21,СВЦЭМ!$B$39:$B$782,N$11)+'СЕТ СН'!$F$12+СВЦЭМ!$D$10+'СЕТ СН'!$F$5-'СЕТ СН'!$F$20</f>
        <v>2610.3251240999998</v>
      </c>
      <c r="O21" s="36">
        <f>SUMIFS(СВЦЭМ!$C$39:$C$782,СВЦЭМ!$A$39:$A$782,$A21,СВЦЭМ!$B$39:$B$782,O$11)+'СЕТ СН'!$F$12+СВЦЭМ!$D$10+'СЕТ СН'!$F$5-'СЕТ СН'!$F$20</f>
        <v>2626.0737663499999</v>
      </c>
      <c r="P21" s="36">
        <f>SUMIFS(СВЦЭМ!$C$39:$C$782,СВЦЭМ!$A$39:$A$782,$A21,СВЦЭМ!$B$39:$B$782,P$11)+'СЕТ СН'!$F$12+СВЦЭМ!$D$10+'СЕТ СН'!$F$5-'СЕТ СН'!$F$20</f>
        <v>2636.9096750999997</v>
      </c>
      <c r="Q21" s="36">
        <f>SUMIFS(СВЦЭМ!$C$39:$C$782,СВЦЭМ!$A$39:$A$782,$A21,СВЦЭМ!$B$39:$B$782,Q$11)+'СЕТ СН'!$F$12+СВЦЭМ!$D$10+'СЕТ СН'!$F$5-'СЕТ СН'!$F$20</f>
        <v>2640.5061830899999</v>
      </c>
      <c r="R21" s="36">
        <f>SUMIFS(СВЦЭМ!$C$39:$C$782,СВЦЭМ!$A$39:$A$782,$A21,СВЦЭМ!$B$39:$B$782,R$11)+'СЕТ СН'!$F$12+СВЦЭМ!$D$10+'СЕТ СН'!$F$5-'СЕТ СН'!$F$20</f>
        <v>2643.6384509700001</v>
      </c>
      <c r="S21" s="36">
        <f>SUMIFS(СВЦЭМ!$C$39:$C$782,СВЦЭМ!$A$39:$A$782,$A21,СВЦЭМ!$B$39:$B$782,S$11)+'СЕТ СН'!$F$12+СВЦЭМ!$D$10+'СЕТ СН'!$F$5-'СЕТ СН'!$F$20</f>
        <v>2624.0008273499998</v>
      </c>
      <c r="T21" s="36">
        <f>SUMIFS(СВЦЭМ!$C$39:$C$782,СВЦЭМ!$A$39:$A$782,$A21,СВЦЭМ!$B$39:$B$782,T$11)+'СЕТ СН'!$F$12+СВЦЭМ!$D$10+'СЕТ СН'!$F$5-'СЕТ СН'!$F$20</f>
        <v>2624.6160762999998</v>
      </c>
      <c r="U21" s="36">
        <f>SUMIFS(СВЦЭМ!$C$39:$C$782,СВЦЭМ!$A$39:$A$782,$A21,СВЦЭМ!$B$39:$B$782,U$11)+'СЕТ СН'!$F$12+СВЦЭМ!$D$10+'СЕТ СН'!$F$5-'СЕТ СН'!$F$20</f>
        <v>2603.7170971400001</v>
      </c>
      <c r="V21" s="36">
        <f>SUMIFS(СВЦЭМ!$C$39:$C$782,СВЦЭМ!$A$39:$A$782,$A21,СВЦЭМ!$B$39:$B$782,V$11)+'СЕТ СН'!$F$12+СВЦЭМ!$D$10+'СЕТ СН'!$F$5-'СЕТ СН'!$F$20</f>
        <v>2574.6128925800003</v>
      </c>
      <c r="W21" s="36">
        <f>SUMIFS(СВЦЭМ!$C$39:$C$782,СВЦЭМ!$A$39:$A$782,$A21,СВЦЭМ!$B$39:$B$782,W$11)+'СЕТ СН'!$F$12+СВЦЭМ!$D$10+'СЕТ СН'!$F$5-'СЕТ СН'!$F$20</f>
        <v>2584.4991578999998</v>
      </c>
      <c r="X21" s="36">
        <f>SUMIFS(СВЦЭМ!$C$39:$C$782,СВЦЭМ!$A$39:$A$782,$A21,СВЦЭМ!$B$39:$B$782,X$11)+'СЕТ СН'!$F$12+СВЦЭМ!$D$10+'СЕТ СН'!$F$5-'СЕТ СН'!$F$20</f>
        <v>2665.14648975</v>
      </c>
      <c r="Y21" s="36">
        <f>SUMIFS(СВЦЭМ!$C$39:$C$782,СВЦЭМ!$A$39:$A$782,$A21,СВЦЭМ!$B$39:$B$782,Y$11)+'СЕТ СН'!$F$12+СВЦЭМ!$D$10+'СЕТ СН'!$F$5-'СЕТ СН'!$F$20</f>
        <v>2720.9573857099999</v>
      </c>
    </row>
    <row r="22" spans="1:25" ht="15.75" x14ac:dyDescent="0.2">
      <c r="A22" s="35">
        <f t="shared" si="0"/>
        <v>45180</v>
      </c>
      <c r="B22" s="36">
        <f>SUMIFS(СВЦЭМ!$C$39:$C$782,СВЦЭМ!$A$39:$A$782,$A22,СВЦЭМ!$B$39:$B$782,B$11)+'СЕТ СН'!$F$12+СВЦЭМ!$D$10+'СЕТ СН'!$F$5-'СЕТ СН'!$F$20</f>
        <v>2781.2766214399999</v>
      </c>
      <c r="C22" s="36">
        <f>SUMIFS(СВЦЭМ!$C$39:$C$782,СВЦЭМ!$A$39:$A$782,$A22,СВЦЭМ!$B$39:$B$782,C$11)+'СЕТ СН'!$F$12+СВЦЭМ!$D$10+'СЕТ СН'!$F$5-'СЕТ СН'!$F$20</f>
        <v>2856.0890030299997</v>
      </c>
      <c r="D22" s="36">
        <f>SUMIFS(СВЦЭМ!$C$39:$C$782,СВЦЭМ!$A$39:$A$782,$A22,СВЦЭМ!$B$39:$B$782,D$11)+'СЕТ СН'!$F$12+СВЦЭМ!$D$10+'СЕТ СН'!$F$5-'СЕТ СН'!$F$20</f>
        <v>2861.2585948000001</v>
      </c>
      <c r="E22" s="36">
        <f>SUMIFS(СВЦЭМ!$C$39:$C$782,СВЦЭМ!$A$39:$A$782,$A22,СВЦЭМ!$B$39:$B$782,E$11)+'СЕТ СН'!$F$12+СВЦЭМ!$D$10+'СЕТ СН'!$F$5-'СЕТ СН'!$F$20</f>
        <v>2877.2138005300003</v>
      </c>
      <c r="F22" s="36">
        <f>SUMIFS(СВЦЭМ!$C$39:$C$782,СВЦЭМ!$A$39:$A$782,$A22,СВЦЭМ!$B$39:$B$782,F$11)+'СЕТ СН'!$F$12+СВЦЭМ!$D$10+'СЕТ СН'!$F$5-'СЕТ СН'!$F$20</f>
        <v>2913.6681666599998</v>
      </c>
      <c r="G22" s="36">
        <f>SUMIFS(СВЦЭМ!$C$39:$C$782,СВЦЭМ!$A$39:$A$782,$A22,СВЦЭМ!$B$39:$B$782,G$11)+'СЕТ СН'!$F$12+СВЦЭМ!$D$10+'СЕТ СН'!$F$5-'СЕТ СН'!$F$20</f>
        <v>2890.1920317100003</v>
      </c>
      <c r="H22" s="36">
        <f>SUMIFS(СВЦЭМ!$C$39:$C$782,СВЦЭМ!$A$39:$A$782,$A22,СВЦЭМ!$B$39:$B$782,H$11)+'СЕТ СН'!$F$12+СВЦЭМ!$D$10+'СЕТ СН'!$F$5-'СЕТ СН'!$F$20</f>
        <v>2831.6565648400001</v>
      </c>
      <c r="I22" s="36">
        <f>SUMIFS(СВЦЭМ!$C$39:$C$782,СВЦЭМ!$A$39:$A$782,$A22,СВЦЭМ!$B$39:$B$782,I$11)+'СЕТ СН'!$F$12+СВЦЭМ!$D$10+'СЕТ СН'!$F$5-'СЕТ СН'!$F$20</f>
        <v>2715.6645794400001</v>
      </c>
      <c r="J22" s="36">
        <f>SUMIFS(СВЦЭМ!$C$39:$C$782,СВЦЭМ!$A$39:$A$782,$A22,СВЦЭМ!$B$39:$B$782,J$11)+'СЕТ СН'!$F$12+СВЦЭМ!$D$10+'СЕТ СН'!$F$5-'СЕТ СН'!$F$20</f>
        <v>2628.23385874</v>
      </c>
      <c r="K22" s="36">
        <f>SUMIFS(СВЦЭМ!$C$39:$C$782,СВЦЭМ!$A$39:$A$782,$A22,СВЦЭМ!$B$39:$B$782,K$11)+'СЕТ СН'!$F$12+СВЦЭМ!$D$10+'СЕТ СН'!$F$5-'СЕТ СН'!$F$20</f>
        <v>2594.49253202</v>
      </c>
      <c r="L22" s="36">
        <f>SUMIFS(СВЦЭМ!$C$39:$C$782,СВЦЭМ!$A$39:$A$782,$A22,СВЦЭМ!$B$39:$B$782,L$11)+'СЕТ СН'!$F$12+СВЦЭМ!$D$10+'СЕТ СН'!$F$5-'СЕТ СН'!$F$20</f>
        <v>2568.28477634</v>
      </c>
      <c r="M22" s="36">
        <f>SUMIFS(СВЦЭМ!$C$39:$C$782,СВЦЭМ!$A$39:$A$782,$A22,СВЦЭМ!$B$39:$B$782,M$11)+'СЕТ СН'!$F$12+СВЦЭМ!$D$10+'СЕТ СН'!$F$5-'СЕТ СН'!$F$20</f>
        <v>2556.76993408</v>
      </c>
      <c r="N22" s="36">
        <f>SUMIFS(СВЦЭМ!$C$39:$C$782,СВЦЭМ!$A$39:$A$782,$A22,СВЦЭМ!$B$39:$B$782,N$11)+'СЕТ СН'!$F$12+СВЦЭМ!$D$10+'СЕТ СН'!$F$5-'СЕТ СН'!$F$20</f>
        <v>2562.9316219399998</v>
      </c>
      <c r="O22" s="36">
        <f>SUMIFS(СВЦЭМ!$C$39:$C$782,СВЦЭМ!$A$39:$A$782,$A22,СВЦЭМ!$B$39:$B$782,O$11)+'СЕТ СН'!$F$12+СВЦЭМ!$D$10+'СЕТ СН'!$F$5-'СЕТ СН'!$F$20</f>
        <v>2552.07668646</v>
      </c>
      <c r="P22" s="36">
        <f>SUMIFS(СВЦЭМ!$C$39:$C$782,СВЦЭМ!$A$39:$A$782,$A22,СВЦЭМ!$B$39:$B$782,P$11)+'СЕТ СН'!$F$12+СВЦЭМ!$D$10+'СЕТ СН'!$F$5-'СЕТ СН'!$F$20</f>
        <v>2536.8751812</v>
      </c>
      <c r="Q22" s="36">
        <f>SUMIFS(СВЦЭМ!$C$39:$C$782,СВЦЭМ!$A$39:$A$782,$A22,СВЦЭМ!$B$39:$B$782,Q$11)+'СЕТ СН'!$F$12+СВЦЭМ!$D$10+'СЕТ СН'!$F$5-'СЕТ СН'!$F$20</f>
        <v>2544.1483912000003</v>
      </c>
      <c r="R22" s="36">
        <f>SUMIFS(СВЦЭМ!$C$39:$C$782,СВЦЭМ!$A$39:$A$782,$A22,СВЦЭМ!$B$39:$B$782,R$11)+'СЕТ СН'!$F$12+СВЦЭМ!$D$10+'СЕТ СН'!$F$5-'СЕТ СН'!$F$20</f>
        <v>2591.7223066699999</v>
      </c>
      <c r="S22" s="36">
        <f>SUMIFS(СВЦЭМ!$C$39:$C$782,СВЦЭМ!$A$39:$A$782,$A22,СВЦЭМ!$B$39:$B$782,S$11)+'СЕТ СН'!$F$12+СВЦЭМ!$D$10+'СЕТ СН'!$F$5-'СЕТ СН'!$F$20</f>
        <v>2590.4377728999998</v>
      </c>
      <c r="T22" s="36">
        <f>SUMIFS(СВЦЭМ!$C$39:$C$782,СВЦЭМ!$A$39:$A$782,$A22,СВЦЭМ!$B$39:$B$782,T$11)+'СЕТ СН'!$F$12+СВЦЭМ!$D$10+'СЕТ СН'!$F$5-'СЕТ СН'!$F$20</f>
        <v>2599.6600437799998</v>
      </c>
      <c r="U22" s="36">
        <f>SUMIFS(СВЦЭМ!$C$39:$C$782,СВЦЭМ!$A$39:$A$782,$A22,СВЦЭМ!$B$39:$B$782,U$11)+'СЕТ СН'!$F$12+СВЦЭМ!$D$10+'СЕТ СН'!$F$5-'СЕТ СН'!$F$20</f>
        <v>2578.7028234899999</v>
      </c>
      <c r="V22" s="36">
        <f>SUMIFS(СВЦЭМ!$C$39:$C$782,СВЦЭМ!$A$39:$A$782,$A22,СВЦЭМ!$B$39:$B$782,V$11)+'СЕТ СН'!$F$12+СВЦЭМ!$D$10+'СЕТ СН'!$F$5-'СЕТ СН'!$F$20</f>
        <v>2546.8897903500001</v>
      </c>
      <c r="W22" s="36">
        <f>SUMIFS(СВЦЭМ!$C$39:$C$782,СВЦЭМ!$A$39:$A$782,$A22,СВЦЭМ!$B$39:$B$782,W$11)+'СЕТ СН'!$F$12+СВЦЭМ!$D$10+'СЕТ СН'!$F$5-'СЕТ СН'!$F$20</f>
        <v>2551.70796354</v>
      </c>
      <c r="X22" s="36">
        <f>SUMIFS(СВЦЭМ!$C$39:$C$782,СВЦЭМ!$A$39:$A$782,$A22,СВЦЭМ!$B$39:$B$782,X$11)+'СЕТ СН'!$F$12+СВЦЭМ!$D$10+'СЕТ СН'!$F$5-'СЕТ СН'!$F$20</f>
        <v>2624.4562506699999</v>
      </c>
      <c r="Y22" s="36">
        <f>SUMIFS(СВЦЭМ!$C$39:$C$782,СВЦЭМ!$A$39:$A$782,$A22,СВЦЭМ!$B$39:$B$782,Y$11)+'СЕТ СН'!$F$12+СВЦЭМ!$D$10+'СЕТ СН'!$F$5-'СЕТ СН'!$F$20</f>
        <v>2721.5255470000002</v>
      </c>
    </row>
    <row r="23" spans="1:25" ht="15.75" x14ac:dyDescent="0.2">
      <c r="A23" s="35">
        <f t="shared" si="0"/>
        <v>45181</v>
      </c>
      <c r="B23" s="36">
        <f>SUMIFS(СВЦЭМ!$C$39:$C$782,СВЦЭМ!$A$39:$A$782,$A23,СВЦЭМ!$B$39:$B$782,B$11)+'СЕТ СН'!$F$12+СВЦЭМ!$D$10+'СЕТ СН'!$F$5-'СЕТ СН'!$F$20</f>
        <v>2689.2838494799998</v>
      </c>
      <c r="C23" s="36">
        <f>SUMIFS(СВЦЭМ!$C$39:$C$782,СВЦЭМ!$A$39:$A$782,$A23,СВЦЭМ!$B$39:$B$782,C$11)+'СЕТ СН'!$F$12+СВЦЭМ!$D$10+'СЕТ СН'!$F$5-'СЕТ СН'!$F$20</f>
        <v>2730.9959592300002</v>
      </c>
      <c r="D23" s="36">
        <f>SUMIFS(СВЦЭМ!$C$39:$C$782,СВЦЭМ!$A$39:$A$782,$A23,СВЦЭМ!$B$39:$B$782,D$11)+'СЕТ СН'!$F$12+СВЦЭМ!$D$10+'СЕТ СН'!$F$5-'СЕТ СН'!$F$20</f>
        <v>2766.1665434400002</v>
      </c>
      <c r="E23" s="36">
        <f>SUMIFS(СВЦЭМ!$C$39:$C$782,СВЦЭМ!$A$39:$A$782,$A23,СВЦЭМ!$B$39:$B$782,E$11)+'СЕТ СН'!$F$12+СВЦЭМ!$D$10+'СЕТ СН'!$F$5-'СЕТ СН'!$F$20</f>
        <v>2781.7475887099999</v>
      </c>
      <c r="F23" s="36">
        <f>SUMIFS(СВЦЭМ!$C$39:$C$782,СВЦЭМ!$A$39:$A$782,$A23,СВЦЭМ!$B$39:$B$782,F$11)+'СЕТ СН'!$F$12+СВЦЭМ!$D$10+'СЕТ СН'!$F$5-'СЕТ СН'!$F$20</f>
        <v>2807.2032745400002</v>
      </c>
      <c r="G23" s="36">
        <f>SUMIFS(СВЦЭМ!$C$39:$C$782,СВЦЭМ!$A$39:$A$782,$A23,СВЦЭМ!$B$39:$B$782,G$11)+'СЕТ СН'!$F$12+СВЦЭМ!$D$10+'СЕТ СН'!$F$5-'СЕТ СН'!$F$20</f>
        <v>2767.6610418800001</v>
      </c>
      <c r="H23" s="36">
        <f>SUMIFS(СВЦЭМ!$C$39:$C$782,СВЦЭМ!$A$39:$A$782,$A23,СВЦЭМ!$B$39:$B$782,H$11)+'СЕТ СН'!$F$12+СВЦЭМ!$D$10+'СЕТ СН'!$F$5-'СЕТ СН'!$F$20</f>
        <v>2698.5620430700001</v>
      </c>
      <c r="I23" s="36">
        <f>SUMIFS(СВЦЭМ!$C$39:$C$782,СВЦЭМ!$A$39:$A$782,$A23,СВЦЭМ!$B$39:$B$782,I$11)+'СЕТ СН'!$F$12+СВЦЭМ!$D$10+'СЕТ СН'!$F$5-'СЕТ СН'!$F$20</f>
        <v>2618.3777084200001</v>
      </c>
      <c r="J23" s="36">
        <f>SUMIFS(СВЦЭМ!$C$39:$C$782,СВЦЭМ!$A$39:$A$782,$A23,СВЦЭМ!$B$39:$B$782,J$11)+'СЕТ СН'!$F$12+СВЦЭМ!$D$10+'СЕТ СН'!$F$5-'СЕТ СН'!$F$20</f>
        <v>2538.9723769900002</v>
      </c>
      <c r="K23" s="36">
        <f>SUMIFS(СВЦЭМ!$C$39:$C$782,СВЦЭМ!$A$39:$A$782,$A23,СВЦЭМ!$B$39:$B$782,K$11)+'СЕТ СН'!$F$12+СВЦЭМ!$D$10+'СЕТ СН'!$F$5-'СЕТ СН'!$F$20</f>
        <v>2497.0575392299997</v>
      </c>
      <c r="L23" s="36">
        <f>SUMIFS(СВЦЭМ!$C$39:$C$782,СВЦЭМ!$A$39:$A$782,$A23,СВЦЭМ!$B$39:$B$782,L$11)+'СЕТ СН'!$F$12+СВЦЭМ!$D$10+'СЕТ СН'!$F$5-'СЕТ СН'!$F$20</f>
        <v>2517.43938445</v>
      </c>
      <c r="M23" s="36">
        <f>SUMIFS(СВЦЭМ!$C$39:$C$782,СВЦЭМ!$A$39:$A$782,$A23,СВЦЭМ!$B$39:$B$782,M$11)+'СЕТ СН'!$F$12+СВЦЭМ!$D$10+'СЕТ СН'!$F$5-'СЕТ СН'!$F$20</f>
        <v>2529.28856946</v>
      </c>
      <c r="N23" s="36">
        <f>SUMIFS(СВЦЭМ!$C$39:$C$782,СВЦЭМ!$A$39:$A$782,$A23,СВЦЭМ!$B$39:$B$782,N$11)+'СЕТ СН'!$F$12+СВЦЭМ!$D$10+'СЕТ СН'!$F$5-'СЕТ СН'!$F$20</f>
        <v>2569.2421007000003</v>
      </c>
      <c r="O23" s="36">
        <f>SUMIFS(СВЦЭМ!$C$39:$C$782,СВЦЭМ!$A$39:$A$782,$A23,СВЦЭМ!$B$39:$B$782,O$11)+'СЕТ СН'!$F$12+СВЦЭМ!$D$10+'СЕТ СН'!$F$5-'СЕТ СН'!$F$20</f>
        <v>2595.72647422</v>
      </c>
      <c r="P23" s="36">
        <f>SUMIFS(СВЦЭМ!$C$39:$C$782,СВЦЭМ!$A$39:$A$782,$A23,СВЦЭМ!$B$39:$B$782,P$11)+'СЕТ СН'!$F$12+СВЦЭМ!$D$10+'СЕТ СН'!$F$5-'СЕТ СН'!$F$20</f>
        <v>2581.8568627200002</v>
      </c>
      <c r="Q23" s="36">
        <f>SUMIFS(СВЦЭМ!$C$39:$C$782,СВЦЭМ!$A$39:$A$782,$A23,СВЦЭМ!$B$39:$B$782,Q$11)+'СЕТ СН'!$F$12+СВЦЭМ!$D$10+'СЕТ СН'!$F$5-'СЕТ СН'!$F$20</f>
        <v>2594.80997892</v>
      </c>
      <c r="R23" s="36">
        <f>SUMIFS(СВЦЭМ!$C$39:$C$782,СВЦЭМ!$A$39:$A$782,$A23,СВЦЭМ!$B$39:$B$782,R$11)+'СЕТ СН'!$F$12+СВЦЭМ!$D$10+'СЕТ СН'!$F$5-'СЕТ СН'!$F$20</f>
        <v>2636.7059843899997</v>
      </c>
      <c r="S23" s="36">
        <f>SUMIFS(СВЦЭМ!$C$39:$C$782,СВЦЭМ!$A$39:$A$782,$A23,СВЦЭМ!$B$39:$B$782,S$11)+'СЕТ СН'!$F$12+СВЦЭМ!$D$10+'СЕТ СН'!$F$5-'СЕТ СН'!$F$20</f>
        <v>2636.2708262599999</v>
      </c>
      <c r="T23" s="36">
        <f>SUMIFS(СВЦЭМ!$C$39:$C$782,СВЦЭМ!$A$39:$A$782,$A23,СВЦЭМ!$B$39:$B$782,T$11)+'СЕТ СН'!$F$12+СВЦЭМ!$D$10+'СЕТ СН'!$F$5-'СЕТ СН'!$F$20</f>
        <v>2631.1667647499999</v>
      </c>
      <c r="U23" s="36">
        <f>SUMIFS(СВЦЭМ!$C$39:$C$782,СВЦЭМ!$A$39:$A$782,$A23,СВЦЭМ!$B$39:$B$782,U$11)+'СЕТ СН'!$F$12+СВЦЭМ!$D$10+'СЕТ СН'!$F$5-'СЕТ СН'!$F$20</f>
        <v>2612.8309122800001</v>
      </c>
      <c r="V23" s="36">
        <f>SUMIFS(СВЦЭМ!$C$39:$C$782,СВЦЭМ!$A$39:$A$782,$A23,СВЦЭМ!$B$39:$B$782,V$11)+'СЕТ СН'!$F$12+СВЦЭМ!$D$10+'СЕТ СН'!$F$5-'СЕТ СН'!$F$20</f>
        <v>2571.4403891100001</v>
      </c>
      <c r="W23" s="36">
        <f>SUMIFS(СВЦЭМ!$C$39:$C$782,СВЦЭМ!$A$39:$A$782,$A23,СВЦЭМ!$B$39:$B$782,W$11)+'СЕТ СН'!$F$12+СВЦЭМ!$D$10+'СЕТ СН'!$F$5-'СЕТ СН'!$F$20</f>
        <v>2602.16019732</v>
      </c>
      <c r="X23" s="36">
        <f>SUMIFS(СВЦЭМ!$C$39:$C$782,СВЦЭМ!$A$39:$A$782,$A23,СВЦЭМ!$B$39:$B$782,X$11)+'СЕТ СН'!$F$12+СВЦЭМ!$D$10+'СЕТ СН'!$F$5-'СЕТ СН'!$F$20</f>
        <v>2671.5271610300001</v>
      </c>
      <c r="Y23" s="36">
        <f>SUMIFS(СВЦЭМ!$C$39:$C$782,СВЦЭМ!$A$39:$A$782,$A23,СВЦЭМ!$B$39:$B$782,Y$11)+'СЕТ СН'!$F$12+СВЦЭМ!$D$10+'СЕТ СН'!$F$5-'СЕТ СН'!$F$20</f>
        <v>2767.6386897499997</v>
      </c>
    </row>
    <row r="24" spans="1:25" ht="15.75" x14ac:dyDescent="0.2">
      <c r="A24" s="35">
        <f t="shared" si="0"/>
        <v>45182</v>
      </c>
      <c r="B24" s="36">
        <f>SUMIFS(СВЦЭМ!$C$39:$C$782,СВЦЭМ!$A$39:$A$782,$A24,СВЦЭМ!$B$39:$B$782,B$11)+'СЕТ СН'!$F$12+СВЦЭМ!$D$10+'СЕТ СН'!$F$5-'СЕТ СН'!$F$20</f>
        <v>2949.8227387899997</v>
      </c>
      <c r="C24" s="36">
        <f>SUMIFS(СВЦЭМ!$C$39:$C$782,СВЦЭМ!$A$39:$A$782,$A24,СВЦЭМ!$B$39:$B$782,C$11)+'СЕТ СН'!$F$12+СВЦЭМ!$D$10+'СЕТ СН'!$F$5-'СЕТ СН'!$F$20</f>
        <v>3055.2256575500001</v>
      </c>
      <c r="D24" s="36">
        <f>SUMIFS(СВЦЭМ!$C$39:$C$782,СВЦЭМ!$A$39:$A$782,$A24,СВЦЭМ!$B$39:$B$782,D$11)+'СЕТ СН'!$F$12+СВЦЭМ!$D$10+'СЕТ СН'!$F$5-'СЕТ СН'!$F$20</f>
        <v>3132.5220851900003</v>
      </c>
      <c r="E24" s="36">
        <f>SUMIFS(СВЦЭМ!$C$39:$C$782,СВЦЭМ!$A$39:$A$782,$A24,СВЦЭМ!$B$39:$B$782,E$11)+'СЕТ СН'!$F$12+СВЦЭМ!$D$10+'СЕТ СН'!$F$5-'СЕТ СН'!$F$20</f>
        <v>3159.7700262099997</v>
      </c>
      <c r="F24" s="36">
        <f>SUMIFS(СВЦЭМ!$C$39:$C$782,СВЦЭМ!$A$39:$A$782,$A24,СВЦЭМ!$B$39:$B$782,F$11)+'СЕТ СН'!$F$12+СВЦЭМ!$D$10+'СЕТ СН'!$F$5-'СЕТ СН'!$F$20</f>
        <v>3196.3847580499996</v>
      </c>
      <c r="G24" s="36">
        <f>SUMIFS(СВЦЭМ!$C$39:$C$782,СВЦЭМ!$A$39:$A$782,$A24,СВЦЭМ!$B$39:$B$782,G$11)+'СЕТ СН'!$F$12+СВЦЭМ!$D$10+'СЕТ СН'!$F$5-'СЕТ СН'!$F$20</f>
        <v>3146.5326214799998</v>
      </c>
      <c r="H24" s="36">
        <f>SUMIFS(СВЦЭМ!$C$39:$C$782,СВЦЭМ!$A$39:$A$782,$A24,СВЦЭМ!$B$39:$B$782,H$11)+'СЕТ СН'!$F$12+СВЦЭМ!$D$10+'СЕТ СН'!$F$5-'СЕТ СН'!$F$20</f>
        <v>3018.4242165599999</v>
      </c>
      <c r="I24" s="36">
        <f>SUMIFS(СВЦЭМ!$C$39:$C$782,СВЦЭМ!$A$39:$A$782,$A24,СВЦЭМ!$B$39:$B$782,I$11)+'СЕТ СН'!$F$12+СВЦЭМ!$D$10+'СЕТ СН'!$F$5-'СЕТ СН'!$F$20</f>
        <v>2889.40429589</v>
      </c>
      <c r="J24" s="36">
        <f>SUMIFS(СВЦЭМ!$C$39:$C$782,СВЦЭМ!$A$39:$A$782,$A24,СВЦЭМ!$B$39:$B$782,J$11)+'СЕТ СН'!$F$12+СВЦЭМ!$D$10+'СЕТ СН'!$F$5-'СЕТ СН'!$F$20</f>
        <v>2793.2045643299998</v>
      </c>
      <c r="K24" s="36">
        <f>SUMIFS(СВЦЭМ!$C$39:$C$782,СВЦЭМ!$A$39:$A$782,$A24,СВЦЭМ!$B$39:$B$782,K$11)+'СЕТ СН'!$F$12+СВЦЭМ!$D$10+'СЕТ СН'!$F$5-'СЕТ СН'!$F$20</f>
        <v>2724.2079710099997</v>
      </c>
      <c r="L24" s="36">
        <f>SUMIFS(СВЦЭМ!$C$39:$C$782,СВЦЭМ!$A$39:$A$782,$A24,СВЦЭМ!$B$39:$B$782,L$11)+'СЕТ СН'!$F$12+СВЦЭМ!$D$10+'СЕТ СН'!$F$5-'СЕТ СН'!$F$20</f>
        <v>2693.5682455300002</v>
      </c>
      <c r="M24" s="36">
        <f>SUMIFS(СВЦЭМ!$C$39:$C$782,СВЦЭМ!$A$39:$A$782,$A24,СВЦЭМ!$B$39:$B$782,M$11)+'СЕТ СН'!$F$12+СВЦЭМ!$D$10+'СЕТ СН'!$F$5-'СЕТ СН'!$F$20</f>
        <v>2706.59428222</v>
      </c>
      <c r="N24" s="36">
        <f>SUMIFS(СВЦЭМ!$C$39:$C$782,СВЦЭМ!$A$39:$A$782,$A24,СВЦЭМ!$B$39:$B$782,N$11)+'СЕТ СН'!$F$12+СВЦЭМ!$D$10+'СЕТ СН'!$F$5-'СЕТ СН'!$F$20</f>
        <v>2712.8433564699999</v>
      </c>
      <c r="O24" s="36">
        <f>SUMIFS(СВЦЭМ!$C$39:$C$782,СВЦЭМ!$A$39:$A$782,$A24,СВЦЭМ!$B$39:$B$782,O$11)+'СЕТ СН'!$F$12+СВЦЭМ!$D$10+'СЕТ СН'!$F$5-'СЕТ СН'!$F$20</f>
        <v>2717.8424448699998</v>
      </c>
      <c r="P24" s="36">
        <f>SUMIFS(СВЦЭМ!$C$39:$C$782,СВЦЭМ!$A$39:$A$782,$A24,СВЦЭМ!$B$39:$B$782,P$11)+'СЕТ СН'!$F$12+СВЦЭМ!$D$10+'СЕТ СН'!$F$5-'СЕТ СН'!$F$20</f>
        <v>2684.0180888499999</v>
      </c>
      <c r="Q24" s="36">
        <f>SUMIFS(СВЦЭМ!$C$39:$C$782,СВЦЭМ!$A$39:$A$782,$A24,СВЦЭМ!$B$39:$B$782,Q$11)+'СЕТ СН'!$F$12+СВЦЭМ!$D$10+'СЕТ СН'!$F$5-'СЕТ СН'!$F$20</f>
        <v>2700.07473643</v>
      </c>
      <c r="R24" s="36">
        <f>SUMIFS(СВЦЭМ!$C$39:$C$782,СВЦЭМ!$A$39:$A$782,$A24,СВЦЭМ!$B$39:$B$782,R$11)+'СЕТ СН'!$F$12+СВЦЭМ!$D$10+'СЕТ СН'!$F$5-'СЕТ СН'!$F$20</f>
        <v>2735.3810879900002</v>
      </c>
      <c r="S24" s="36">
        <f>SUMIFS(СВЦЭМ!$C$39:$C$782,СВЦЭМ!$A$39:$A$782,$A24,СВЦЭМ!$B$39:$B$782,S$11)+'СЕТ СН'!$F$12+СВЦЭМ!$D$10+'СЕТ СН'!$F$5-'СЕТ СН'!$F$20</f>
        <v>2728.67515886</v>
      </c>
      <c r="T24" s="36">
        <f>SUMIFS(СВЦЭМ!$C$39:$C$782,СВЦЭМ!$A$39:$A$782,$A24,СВЦЭМ!$B$39:$B$782,T$11)+'СЕТ СН'!$F$12+СВЦЭМ!$D$10+'СЕТ СН'!$F$5-'СЕТ СН'!$F$20</f>
        <v>2712.50182752</v>
      </c>
      <c r="U24" s="36">
        <f>SUMIFS(СВЦЭМ!$C$39:$C$782,СВЦЭМ!$A$39:$A$782,$A24,СВЦЭМ!$B$39:$B$782,U$11)+'СЕТ СН'!$F$12+СВЦЭМ!$D$10+'СЕТ СН'!$F$5-'СЕТ СН'!$F$20</f>
        <v>2691.1884603799999</v>
      </c>
      <c r="V24" s="36">
        <f>SUMIFS(СВЦЭМ!$C$39:$C$782,СВЦЭМ!$A$39:$A$782,$A24,СВЦЭМ!$B$39:$B$782,V$11)+'СЕТ СН'!$F$12+СВЦЭМ!$D$10+'СЕТ СН'!$F$5-'СЕТ СН'!$F$20</f>
        <v>2693.51666135</v>
      </c>
      <c r="W24" s="36">
        <f>SUMIFS(СВЦЭМ!$C$39:$C$782,СВЦЭМ!$A$39:$A$782,$A24,СВЦЭМ!$B$39:$B$782,W$11)+'СЕТ СН'!$F$12+СВЦЭМ!$D$10+'СЕТ СН'!$F$5-'СЕТ СН'!$F$20</f>
        <v>2713.7899117500001</v>
      </c>
      <c r="X24" s="36">
        <f>SUMIFS(СВЦЭМ!$C$39:$C$782,СВЦЭМ!$A$39:$A$782,$A24,СВЦЭМ!$B$39:$B$782,X$11)+'СЕТ СН'!$F$12+СВЦЭМ!$D$10+'СЕТ СН'!$F$5-'СЕТ СН'!$F$20</f>
        <v>2791.6816993699999</v>
      </c>
      <c r="Y24" s="36">
        <f>SUMIFS(СВЦЭМ!$C$39:$C$782,СВЦЭМ!$A$39:$A$782,$A24,СВЦЭМ!$B$39:$B$782,Y$11)+'СЕТ СН'!$F$12+СВЦЭМ!$D$10+'СЕТ СН'!$F$5-'СЕТ СН'!$F$20</f>
        <v>2885.2817530299999</v>
      </c>
    </row>
    <row r="25" spans="1:25" ht="15.75" x14ac:dyDescent="0.2">
      <c r="A25" s="35">
        <f t="shared" si="0"/>
        <v>45183</v>
      </c>
      <c r="B25" s="36">
        <f>SUMIFS(СВЦЭМ!$C$39:$C$782,СВЦЭМ!$A$39:$A$782,$A25,СВЦЭМ!$B$39:$B$782,B$11)+'СЕТ СН'!$F$12+СВЦЭМ!$D$10+'СЕТ СН'!$F$5-'СЕТ СН'!$F$20</f>
        <v>2923.6508356300001</v>
      </c>
      <c r="C25" s="36">
        <f>SUMIFS(СВЦЭМ!$C$39:$C$782,СВЦЭМ!$A$39:$A$782,$A25,СВЦЭМ!$B$39:$B$782,C$11)+'СЕТ СН'!$F$12+СВЦЭМ!$D$10+'СЕТ СН'!$F$5-'СЕТ СН'!$F$20</f>
        <v>3065.5611233700001</v>
      </c>
      <c r="D25" s="36">
        <f>SUMIFS(СВЦЭМ!$C$39:$C$782,СВЦЭМ!$A$39:$A$782,$A25,СВЦЭМ!$B$39:$B$782,D$11)+'СЕТ СН'!$F$12+СВЦЭМ!$D$10+'СЕТ СН'!$F$5-'СЕТ СН'!$F$20</f>
        <v>3111.2588955900001</v>
      </c>
      <c r="E25" s="36">
        <f>SUMIFS(СВЦЭМ!$C$39:$C$782,СВЦЭМ!$A$39:$A$782,$A25,СВЦЭМ!$B$39:$B$782,E$11)+'СЕТ СН'!$F$12+СВЦЭМ!$D$10+'СЕТ СН'!$F$5-'СЕТ СН'!$F$20</f>
        <v>3144.4955798499996</v>
      </c>
      <c r="F25" s="36">
        <f>SUMIFS(СВЦЭМ!$C$39:$C$782,СВЦЭМ!$A$39:$A$782,$A25,СВЦЭМ!$B$39:$B$782,F$11)+'СЕТ СН'!$F$12+СВЦЭМ!$D$10+'СЕТ СН'!$F$5-'СЕТ СН'!$F$20</f>
        <v>3185.1245465599995</v>
      </c>
      <c r="G25" s="36">
        <f>SUMIFS(СВЦЭМ!$C$39:$C$782,СВЦЭМ!$A$39:$A$782,$A25,СВЦЭМ!$B$39:$B$782,G$11)+'СЕТ СН'!$F$12+СВЦЭМ!$D$10+'СЕТ СН'!$F$5-'СЕТ СН'!$F$20</f>
        <v>3147.5494693699993</v>
      </c>
      <c r="H25" s="36">
        <f>SUMIFS(СВЦЭМ!$C$39:$C$782,СВЦЭМ!$A$39:$A$782,$A25,СВЦЭМ!$B$39:$B$782,H$11)+'СЕТ СН'!$F$12+СВЦЭМ!$D$10+'СЕТ СН'!$F$5-'СЕТ СН'!$F$20</f>
        <v>3057.1532891799998</v>
      </c>
      <c r="I25" s="36">
        <f>SUMIFS(СВЦЭМ!$C$39:$C$782,СВЦЭМ!$A$39:$A$782,$A25,СВЦЭМ!$B$39:$B$782,I$11)+'СЕТ СН'!$F$12+СВЦЭМ!$D$10+'СЕТ СН'!$F$5-'СЕТ СН'!$F$20</f>
        <v>2944.0170908099999</v>
      </c>
      <c r="J25" s="36">
        <f>SUMIFS(СВЦЭМ!$C$39:$C$782,СВЦЭМ!$A$39:$A$782,$A25,СВЦЭМ!$B$39:$B$782,J$11)+'СЕТ СН'!$F$12+СВЦЭМ!$D$10+'СЕТ СН'!$F$5-'СЕТ СН'!$F$20</f>
        <v>2847.5867035399997</v>
      </c>
      <c r="K25" s="36">
        <f>SUMIFS(СВЦЭМ!$C$39:$C$782,СВЦЭМ!$A$39:$A$782,$A25,СВЦЭМ!$B$39:$B$782,K$11)+'СЕТ СН'!$F$12+СВЦЭМ!$D$10+'СЕТ СН'!$F$5-'СЕТ СН'!$F$20</f>
        <v>2782.7693106799998</v>
      </c>
      <c r="L25" s="36">
        <f>SUMIFS(СВЦЭМ!$C$39:$C$782,СВЦЭМ!$A$39:$A$782,$A25,СВЦЭМ!$B$39:$B$782,L$11)+'СЕТ СН'!$F$12+СВЦЭМ!$D$10+'СЕТ СН'!$F$5-'СЕТ СН'!$F$20</f>
        <v>2770.9482457499998</v>
      </c>
      <c r="M25" s="36">
        <f>SUMIFS(СВЦЭМ!$C$39:$C$782,СВЦЭМ!$A$39:$A$782,$A25,СВЦЭМ!$B$39:$B$782,M$11)+'СЕТ СН'!$F$12+СВЦЭМ!$D$10+'СЕТ СН'!$F$5-'СЕТ СН'!$F$20</f>
        <v>2761.8832640000001</v>
      </c>
      <c r="N25" s="36">
        <f>SUMIFS(СВЦЭМ!$C$39:$C$782,СВЦЭМ!$A$39:$A$782,$A25,СВЦЭМ!$B$39:$B$782,N$11)+'СЕТ СН'!$F$12+СВЦЭМ!$D$10+'СЕТ СН'!$F$5-'СЕТ СН'!$F$20</f>
        <v>2768.4531951099998</v>
      </c>
      <c r="O25" s="36">
        <f>SUMIFS(СВЦЭМ!$C$39:$C$782,СВЦЭМ!$A$39:$A$782,$A25,СВЦЭМ!$B$39:$B$782,O$11)+'СЕТ СН'!$F$12+СВЦЭМ!$D$10+'СЕТ СН'!$F$5-'СЕТ СН'!$F$20</f>
        <v>2768.1249786799999</v>
      </c>
      <c r="P25" s="36">
        <f>SUMIFS(СВЦЭМ!$C$39:$C$782,СВЦЭМ!$A$39:$A$782,$A25,СВЦЭМ!$B$39:$B$782,P$11)+'СЕТ СН'!$F$12+СВЦЭМ!$D$10+'СЕТ СН'!$F$5-'СЕТ СН'!$F$20</f>
        <v>2766.4265756</v>
      </c>
      <c r="Q25" s="36">
        <f>SUMIFS(СВЦЭМ!$C$39:$C$782,СВЦЭМ!$A$39:$A$782,$A25,СВЦЭМ!$B$39:$B$782,Q$11)+'СЕТ СН'!$F$12+СВЦЭМ!$D$10+'СЕТ СН'!$F$5-'СЕТ СН'!$F$20</f>
        <v>2774.3230352199998</v>
      </c>
      <c r="R25" s="36">
        <f>SUMIFS(СВЦЭМ!$C$39:$C$782,СВЦЭМ!$A$39:$A$782,$A25,СВЦЭМ!$B$39:$B$782,R$11)+'СЕТ СН'!$F$12+СВЦЭМ!$D$10+'СЕТ СН'!$F$5-'СЕТ СН'!$F$20</f>
        <v>2800.3041492100001</v>
      </c>
      <c r="S25" s="36">
        <f>SUMIFS(СВЦЭМ!$C$39:$C$782,СВЦЭМ!$A$39:$A$782,$A25,СВЦЭМ!$B$39:$B$782,S$11)+'СЕТ СН'!$F$12+СВЦЭМ!$D$10+'СЕТ СН'!$F$5-'СЕТ СН'!$F$20</f>
        <v>2786.8543759900003</v>
      </c>
      <c r="T25" s="36">
        <f>SUMIFS(СВЦЭМ!$C$39:$C$782,СВЦЭМ!$A$39:$A$782,$A25,СВЦЭМ!$B$39:$B$782,T$11)+'СЕТ СН'!$F$12+СВЦЭМ!$D$10+'СЕТ СН'!$F$5-'СЕТ СН'!$F$20</f>
        <v>2781.9207241499998</v>
      </c>
      <c r="U25" s="36">
        <f>SUMIFS(СВЦЭМ!$C$39:$C$782,СВЦЭМ!$A$39:$A$782,$A25,СВЦЭМ!$B$39:$B$782,U$11)+'СЕТ СН'!$F$12+СВЦЭМ!$D$10+'СЕТ СН'!$F$5-'СЕТ СН'!$F$20</f>
        <v>2762.0933691099999</v>
      </c>
      <c r="V25" s="36">
        <f>SUMIFS(СВЦЭМ!$C$39:$C$782,СВЦЭМ!$A$39:$A$782,$A25,СВЦЭМ!$B$39:$B$782,V$11)+'СЕТ СН'!$F$12+СВЦЭМ!$D$10+'СЕТ СН'!$F$5-'СЕТ СН'!$F$20</f>
        <v>2734.5824289100001</v>
      </c>
      <c r="W25" s="36">
        <f>SUMIFS(СВЦЭМ!$C$39:$C$782,СВЦЭМ!$A$39:$A$782,$A25,СВЦЭМ!$B$39:$B$782,W$11)+'СЕТ СН'!$F$12+СВЦЭМ!$D$10+'СЕТ СН'!$F$5-'СЕТ СН'!$F$20</f>
        <v>2749.5356855800001</v>
      </c>
      <c r="X25" s="36">
        <f>SUMIFS(СВЦЭМ!$C$39:$C$782,СВЦЭМ!$A$39:$A$782,$A25,СВЦЭМ!$B$39:$B$782,X$11)+'СЕТ СН'!$F$12+СВЦЭМ!$D$10+'СЕТ СН'!$F$5-'СЕТ СН'!$F$20</f>
        <v>2840.5318724600002</v>
      </c>
      <c r="Y25" s="36">
        <f>SUMIFS(СВЦЭМ!$C$39:$C$782,СВЦЭМ!$A$39:$A$782,$A25,СВЦЭМ!$B$39:$B$782,Y$11)+'СЕТ СН'!$F$12+СВЦЭМ!$D$10+'СЕТ СН'!$F$5-'СЕТ СН'!$F$20</f>
        <v>2949.2649699599997</v>
      </c>
    </row>
    <row r="26" spans="1:25" ht="15.75" x14ac:dyDescent="0.2">
      <c r="A26" s="35">
        <f t="shared" si="0"/>
        <v>45184</v>
      </c>
      <c r="B26" s="36">
        <f>SUMIFS(СВЦЭМ!$C$39:$C$782,СВЦЭМ!$A$39:$A$782,$A26,СВЦЭМ!$B$39:$B$782,B$11)+'СЕТ СН'!$F$12+СВЦЭМ!$D$10+'СЕТ СН'!$F$5-'СЕТ СН'!$F$20</f>
        <v>2913.80960521</v>
      </c>
      <c r="C26" s="36">
        <f>SUMIFS(СВЦЭМ!$C$39:$C$782,СВЦЭМ!$A$39:$A$782,$A26,СВЦЭМ!$B$39:$B$782,C$11)+'СЕТ СН'!$F$12+СВЦЭМ!$D$10+'СЕТ СН'!$F$5-'СЕТ СН'!$F$20</f>
        <v>2996.2541334500002</v>
      </c>
      <c r="D26" s="36">
        <f>SUMIFS(СВЦЭМ!$C$39:$C$782,СВЦЭМ!$A$39:$A$782,$A26,СВЦЭМ!$B$39:$B$782,D$11)+'СЕТ СН'!$F$12+СВЦЭМ!$D$10+'СЕТ СН'!$F$5-'СЕТ СН'!$F$20</f>
        <v>2998.1515056899998</v>
      </c>
      <c r="E26" s="36">
        <f>SUMIFS(СВЦЭМ!$C$39:$C$782,СВЦЭМ!$A$39:$A$782,$A26,СВЦЭМ!$B$39:$B$782,E$11)+'СЕТ СН'!$F$12+СВЦЭМ!$D$10+'СЕТ СН'!$F$5-'СЕТ СН'!$F$20</f>
        <v>3036.95541796</v>
      </c>
      <c r="F26" s="36">
        <f>SUMIFS(СВЦЭМ!$C$39:$C$782,СВЦЭМ!$A$39:$A$782,$A26,СВЦЭМ!$B$39:$B$782,F$11)+'СЕТ СН'!$F$12+СВЦЭМ!$D$10+'СЕТ СН'!$F$5-'СЕТ СН'!$F$20</f>
        <v>3075.02868356</v>
      </c>
      <c r="G26" s="36">
        <f>SUMIFS(СВЦЭМ!$C$39:$C$782,СВЦЭМ!$A$39:$A$782,$A26,СВЦЭМ!$B$39:$B$782,G$11)+'СЕТ СН'!$F$12+СВЦЭМ!$D$10+'СЕТ СН'!$F$5-'СЕТ СН'!$F$20</f>
        <v>3056.0071683300002</v>
      </c>
      <c r="H26" s="36">
        <f>SUMIFS(СВЦЭМ!$C$39:$C$782,СВЦЭМ!$A$39:$A$782,$A26,СВЦЭМ!$B$39:$B$782,H$11)+'СЕТ СН'!$F$12+СВЦЭМ!$D$10+'СЕТ СН'!$F$5-'СЕТ СН'!$F$20</f>
        <v>2925.77489599</v>
      </c>
      <c r="I26" s="36">
        <f>SUMIFS(СВЦЭМ!$C$39:$C$782,СВЦЭМ!$A$39:$A$782,$A26,СВЦЭМ!$B$39:$B$782,I$11)+'СЕТ СН'!$F$12+СВЦЭМ!$D$10+'СЕТ СН'!$F$5-'СЕТ СН'!$F$20</f>
        <v>2794.5130228799999</v>
      </c>
      <c r="J26" s="36">
        <f>SUMIFS(СВЦЭМ!$C$39:$C$782,СВЦЭМ!$A$39:$A$782,$A26,СВЦЭМ!$B$39:$B$782,J$11)+'СЕТ СН'!$F$12+СВЦЭМ!$D$10+'СЕТ СН'!$F$5-'СЕТ СН'!$F$20</f>
        <v>2724.9563569000002</v>
      </c>
      <c r="K26" s="36">
        <f>SUMIFS(СВЦЭМ!$C$39:$C$782,СВЦЭМ!$A$39:$A$782,$A26,СВЦЭМ!$B$39:$B$782,K$11)+'СЕТ СН'!$F$12+СВЦЭМ!$D$10+'СЕТ СН'!$F$5-'СЕТ СН'!$F$20</f>
        <v>2676.08929756</v>
      </c>
      <c r="L26" s="36">
        <f>SUMIFS(СВЦЭМ!$C$39:$C$782,СВЦЭМ!$A$39:$A$782,$A26,СВЦЭМ!$B$39:$B$782,L$11)+'СЕТ СН'!$F$12+СВЦЭМ!$D$10+'СЕТ СН'!$F$5-'СЕТ СН'!$F$20</f>
        <v>2666.45501874</v>
      </c>
      <c r="M26" s="36">
        <f>SUMIFS(СВЦЭМ!$C$39:$C$782,СВЦЭМ!$A$39:$A$782,$A26,СВЦЭМ!$B$39:$B$782,M$11)+'СЕТ СН'!$F$12+СВЦЭМ!$D$10+'СЕТ СН'!$F$5-'СЕТ СН'!$F$20</f>
        <v>2645.8652826100001</v>
      </c>
      <c r="N26" s="36">
        <f>SUMIFS(СВЦЭМ!$C$39:$C$782,СВЦЭМ!$A$39:$A$782,$A26,СВЦЭМ!$B$39:$B$782,N$11)+'СЕТ СН'!$F$12+СВЦЭМ!$D$10+'СЕТ СН'!$F$5-'СЕТ СН'!$F$20</f>
        <v>2643.2611699999998</v>
      </c>
      <c r="O26" s="36">
        <f>SUMIFS(СВЦЭМ!$C$39:$C$782,СВЦЭМ!$A$39:$A$782,$A26,СВЦЭМ!$B$39:$B$782,O$11)+'СЕТ СН'!$F$12+СВЦЭМ!$D$10+'СЕТ СН'!$F$5-'СЕТ СН'!$F$20</f>
        <v>2613.75736542</v>
      </c>
      <c r="P26" s="36">
        <f>SUMIFS(СВЦЭМ!$C$39:$C$782,СВЦЭМ!$A$39:$A$782,$A26,СВЦЭМ!$B$39:$B$782,P$11)+'СЕТ СН'!$F$12+СВЦЭМ!$D$10+'СЕТ СН'!$F$5-'СЕТ СН'!$F$20</f>
        <v>2578.1328830699999</v>
      </c>
      <c r="Q26" s="36">
        <f>SUMIFS(СВЦЭМ!$C$39:$C$782,СВЦЭМ!$A$39:$A$782,$A26,СВЦЭМ!$B$39:$B$782,Q$11)+'СЕТ СН'!$F$12+СВЦЭМ!$D$10+'СЕТ СН'!$F$5-'СЕТ СН'!$F$20</f>
        <v>2590.0252011499997</v>
      </c>
      <c r="R26" s="36">
        <f>SUMIFS(СВЦЭМ!$C$39:$C$782,СВЦЭМ!$A$39:$A$782,$A26,СВЦЭМ!$B$39:$B$782,R$11)+'СЕТ СН'!$F$12+СВЦЭМ!$D$10+'СЕТ СН'!$F$5-'СЕТ СН'!$F$20</f>
        <v>2657.3436597600003</v>
      </c>
      <c r="S26" s="36">
        <f>SUMIFS(СВЦЭМ!$C$39:$C$782,СВЦЭМ!$A$39:$A$782,$A26,СВЦЭМ!$B$39:$B$782,S$11)+'СЕТ СН'!$F$12+СВЦЭМ!$D$10+'СЕТ СН'!$F$5-'СЕТ СН'!$F$20</f>
        <v>2638.09354484</v>
      </c>
      <c r="T26" s="36">
        <f>SUMIFS(СВЦЭМ!$C$39:$C$782,СВЦЭМ!$A$39:$A$782,$A26,СВЦЭМ!$B$39:$B$782,T$11)+'СЕТ СН'!$F$12+СВЦЭМ!$D$10+'СЕТ СН'!$F$5-'СЕТ СН'!$F$20</f>
        <v>2612.03526612</v>
      </c>
      <c r="U26" s="36">
        <f>SUMIFS(СВЦЭМ!$C$39:$C$782,СВЦЭМ!$A$39:$A$782,$A26,СВЦЭМ!$B$39:$B$782,U$11)+'СЕТ СН'!$F$12+СВЦЭМ!$D$10+'СЕТ СН'!$F$5-'СЕТ СН'!$F$20</f>
        <v>2583.51268467</v>
      </c>
      <c r="V26" s="36">
        <f>SUMIFS(СВЦЭМ!$C$39:$C$782,СВЦЭМ!$A$39:$A$782,$A26,СВЦЭМ!$B$39:$B$782,V$11)+'СЕТ СН'!$F$12+СВЦЭМ!$D$10+'СЕТ СН'!$F$5-'СЕТ СН'!$F$20</f>
        <v>2552.7856258000002</v>
      </c>
      <c r="W26" s="36">
        <f>SUMIFS(СВЦЭМ!$C$39:$C$782,СВЦЭМ!$A$39:$A$782,$A26,СВЦЭМ!$B$39:$B$782,W$11)+'СЕТ СН'!$F$12+СВЦЭМ!$D$10+'СЕТ СН'!$F$5-'СЕТ СН'!$F$20</f>
        <v>2549.3135214200001</v>
      </c>
      <c r="X26" s="36">
        <f>SUMIFS(СВЦЭМ!$C$39:$C$782,СВЦЭМ!$A$39:$A$782,$A26,СВЦЭМ!$B$39:$B$782,X$11)+'СЕТ СН'!$F$12+СВЦЭМ!$D$10+'СЕТ СН'!$F$5-'СЕТ СН'!$F$20</f>
        <v>2580.2749825700002</v>
      </c>
      <c r="Y26" s="36">
        <f>SUMIFS(СВЦЭМ!$C$39:$C$782,СВЦЭМ!$A$39:$A$782,$A26,СВЦЭМ!$B$39:$B$782,Y$11)+'СЕТ СН'!$F$12+СВЦЭМ!$D$10+'СЕТ СН'!$F$5-'СЕТ СН'!$F$20</f>
        <v>2701.1960295999997</v>
      </c>
    </row>
    <row r="27" spans="1:25" ht="15.75" x14ac:dyDescent="0.2">
      <c r="A27" s="35">
        <f t="shared" si="0"/>
        <v>45185</v>
      </c>
      <c r="B27" s="36">
        <f>SUMIFS(СВЦЭМ!$C$39:$C$782,СВЦЭМ!$A$39:$A$782,$A27,СВЦЭМ!$B$39:$B$782,B$11)+'СЕТ СН'!$F$12+СВЦЭМ!$D$10+'СЕТ СН'!$F$5-'СЕТ СН'!$F$20</f>
        <v>2784.0526378</v>
      </c>
      <c r="C27" s="36">
        <f>SUMIFS(СВЦЭМ!$C$39:$C$782,СВЦЭМ!$A$39:$A$782,$A27,СВЦЭМ!$B$39:$B$782,C$11)+'СЕТ СН'!$F$12+СВЦЭМ!$D$10+'СЕТ СН'!$F$5-'СЕТ СН'!$F$20</f>
        <v>2810.12454953</v>
      </c>
      <c r="D27" s="36">
        <f>SUMIFS(СВЦЭМ!$C$39:$C$782,СВЦЭМ!$A$39:$A$782,$A27,СВЦЭМ!$B$39:$B$782,D$11)+'СЕТ СН'!$F$12+СВЦЭМ!$D$10+'СЕТ СН'!$F$5-'СЕТ СН'!$F$20</f>
        <v>2820.26768193</v>
      </c>
      <c r="E27" s="36">
        <f>SUMIFS(СВЦЭМ!$C$39:$C$782,СВЦЭМ!$A$39:$A$782,$A27,СВЦЭМ!$B$39:$B$782,E$11)+'СЕТ СН'!$F$12+СВЦЭМ!$D$10+'СЕТ СН'!$F$5-'СЕТ СН'!$F$20</f>
        <v>2856.7686208300001</v>
      </c>
      <c r="F27" s="36">
        <f>SUMIFS(СВЦЭМ!$C$39:$C$782,СВЦЭМ!$A$39:$A$782,$A27,СВЦЭМ!$B$39:$B$782,F$11)+'СЕТ СН'!$F$12+СВЦЭМ!$D$10+'СЕТ СН'!$F$5-'СЕТ СН'!$F$20</f>
        <v>2880.76745433</v>
      </c>
      <c r="G27" s="36">
        <f>SUMIFS(СВЦЭМ!$C$39:$C$782,СВЦЭМ!$A$39:$A$782,$A27,СВЦЭМ!$B$39:$B$782,G$11)+'СЕТ СН'!$F$12+СВЦЭМ!$D$10+'СЕТ СН'!$F$5-'СЕТ СН'!$F$20</f>
        <v>2855.5361335699999</v>
      </c>
      <c r="H27" s="36">
        <f>SUMIFS(СВЦЭМ!$C$39:$C$782,СВЦЭМ!$A$39:$A$782,$A27,СВЦЭМ!$B$39:$B$782,H$11)+'СЕТ СН'!$F$12+СВЦЭМ!$D$10+'СЕТ СН'!$F$5-'СЕТ СН'!$F$20</f>
        <v>2825.7014814599997</v>
      </c>
      <c r="I27" s="36">
        <f>SUMIFS(СВЦЭМ!$C$39:$C$782,СВЦЭМ!$A$39:$A$782,$A27,СВЦЭМ!$B$39:$B$782,I$11)+'СЕТ СН'!$F$12+СВЦЭМ!$D$10+'СЕТ СН'!$F$5-'СЕТ СН'!$F$20</f>
        <v>2797.7380970300001</v>
      </c>
      <c r="J27" s="36">
        <f>SUMIFS(СВЦЭМ!$C$39:$C$782,СВЦЭМ!$A$39:$A$782,$A27,СВЦЭМ!$B$39:$B$782,J$11)+'СЕТ СН'!$F$12+СВЦЭМ!$D$10+'СЕТ СН'!$F$5-'СЕТ СН'!$F$20</f>
        <v>2695.6014152500002</v>
      </c>
      <c r="K27" s="36">
        <f>SUMIFS(СВЦЭМ!$C$39:$C$782,СВЦЭМ!$A$39:$A$782,$A27,СВЦЭМ!$B$39:$B$782,K$11)+'СЕТ СН'!$F$12+СВЦЭМ!$D$10+'СЕТ СН'!$F$5-'СЕТ СН'!$F$20</f>
        <v>2632.7962496299997</v>
      </c>
      <c r="L27" s="36">
        <f>SUMIFS(СВЦЭМ!$C$39:$C$782,СВЦЭМ!$A$39:$A$782,$A27,СВЦЭМ!$B$39:$B$782,L$11)+'СЕТ СН'!$F$12+СВЦЭМ!$D$10+'СЕТ СН'!$F$5-'СЕТ СН'!$F$20</f>
        <v>2594.2601441900001</v>
      </c>
      <c r="M27" s="36">
        <f>SUMIFS(СВЦЭМ!$C$39:$C$782,СВЦЭМ!$A$39:$A$782,$A27,СВЦЭМ!$B$39:$B$782,M$11)+'СЕТ СН'!$F$12+СВЦЭМ!$D$10+'СЕТ СН'!$F$5-'СЕТ СН'!$F$20</f>
        <v>2593.6747499499998</v>
      </c>
      <c r="N27" s="36">
        <f>SUMIFS(СВЦЭМ!$C$39:$C$782,СВЦЭМ!$A$39:$A$782,$A27,СВЦЭМ!$B$39:$B$782,N$11)+'СЕТ СН'!$F$12+СВЦЭМ!$D$10+'СЕТ СН'!$F$5-'СЕТ СН'!$F$20</f>
        <v>2594.0115138000001</v>
      </c>
      <c r="O27" s="36">
        <f>SUMIFS(СВЦЭМ!$C$39:$C$782,СВЦЭМ!$A$39:$A$782,$A27,СВЦЭМ!$B$39:$B$782,O$11)+'СЕТ СН'!$F$12+СВЦЭМ!$D$10+'СЕТ СН'!$F$5-'СЕТ СН'!$F$20</f>
        <v>2608.9916002099999</v>
      </c>
      <c r="P27" s="36">
        <f>SUMIFS(СВЦЭМ!$C$39:$C$782,СВЦЭМ!$A$39:$A$782,$A27,СВЦЭМ!$B$39:$B$782,P$11)+'СЕТ СН'!$F$12+СВЦЭМ!$D$10+'СЕТ СН'!$F$5-'СЕТ СН'!$F$20</f>
        <v>2591.6574350999999</v>
      </c>
      <c r="Q27" s="36">
        <f>SUMIFS(СВЦЭМ!$C$39:$C$782,СВЦЭМ!$A$39:$A$782,$A27,СВЦЭМ!$B$39:$B$782,Q$11)+'СЕТ СН'!$F$12+СВЦЭМ!$D$10+'СЕТ СН'!$F$5-'СЕТ СН'!$F$20</f>
        <v>2592.7380936</v>
      </c>
      <c r="R27" s="36">
        <f>SUMIFS(СВЦЭМ!$C$39:$C$782,СВЦЭМ!$A$39:$A$782,$A27,СВЦЭМ!$B$39:$B$782,R$11)+'СЕТ СН'!$F$12+СВЦЭМ!$D$10+'СЕТ СН'!$F$5-'СЕТ СН'!$F$20</f>
        <v>2622.5232273500001</v>
      </c>
      <c r="S27" s="36">
        <f>SUMIFS(СВЦЭМ!$C$39:$C$782,СВЦЭМ!$A$39:$A$782,$A27,СВЦЭМ!$B$39:$B$782,S$11)+'СЕТ СН'!$F$12+СВЦЭМ!$D$10+'СЕТ СН'!$F$5-'СЕТ СН'!$F$20</f>
        <v>2612.8774034799999</v>
      </c>
      <c r="T27" s="36">
        <f>SUMIFS(СВЦЭМ!$C$39:$C$782,СВЦЭМ!$A$39:$A$782,$A27,СВЦЭМ!$B$39:$B$782,T$11)+'СЕТ СН'!$F$12+СВЦЭМ!$D$10+'СЕТ СН'!$F$5-'СЕТ СН'!$F$20</f>
        <v>2600.9023154199999</v>
      </c>
      <c r="U27" s="36">
        <f>SUMIFS(СВЦЭМ!$C$39:$C$782,СВЦЭМ!$A$39:$A$782,$A27,СВЦЭМ!$B$39:$B$782,U$11)+'СЕТ СН'!$F$12+СВЦЭМ!$D$10+'СЕТ СН'!$F$5-'СЕТ СН'!$F$20</f>
        <v>2571.6832976300002</v>
      </c>
      <c r="V27" s="36">
        <f>SUMIFS(СВЦЭМ!$C$39:$C$782,СВЦЭМ!$A$39:$A$782,$A27,СВЦЭМ!$B$39:$B$782,V$11)+'СЕТ СН'!$F$12+СВЦЭМ!$D$10+'СЕТ СН'!$F$5-'СЕТ СН'!$F$20</f>
        <v>2539.2057760099997</v>
      </c>
      <c r="W27" s="36">
        <f>SUMIFS(СВЦЭМ!$C$39:$C$782,СВЦЭМ!$A$39:$A$782,$A27,СВЦЭМ!$B$39:$B$782,W$11)+'СЕТ СН'!$F$12+СВЦЭМ!$D$10+'СЕТ СН'!$F$5-'СЕТ СН'!$F$20</f>
        <v>2545.42035743</v>
      </c>
      <c r="X27" s="36">
        <f>SUMIFS(СВЦЭМ!$C$39:$C$782,СВЦЭМ!$A$39:$A$782,$A27,СВЦЭМ!$B$39:$B$782,X$11)+'СЕТ СН'!$F$12+СВЦЭМ!$D$10+'СЕТ СН'!$F$5-'СЕТ СН'!$F$20</f>
        <v>2611.1923816600001</v>
      </c>
      <c r="Y27" s="36">
        <f>SUMIFS(СВЦЭМ!$C$39:$C$782,СВЦЭМ!$A$39:$A$782,$A27,СВЦЭМ!$B$39:$B$782,Y$11)+'СЕТ СН'!$F$12+СВЦЭМ!$D$10+'СЕТ СН'!$F$5-'СЕТ СН'!$F$20</f>
        <v>2685.84935189</v>
      </c>
    </row>
    <row r="28" spans="1:25" ht="15.75" x14ac:dyDescent="0.2">
      <c r="A28" s="35">
        <f t="shared" si="0"/>
        <v>45186</v>
      </c>
      <c r="B28" s="36">
        <f>SUMIFS(СВЦЭМ!$C$39:$C$782,СВЦЭМ!$A$39:$A$782,$A28,СВЦЭМ!$B$39:$B$782,B$11)+'СЕТ СН'!$F$12+СВЦЭМ!$D$10+'СЕТ СН'!$F$5-'СЕТ СН'!$F$20</f>
        <v>2658.83243812</v>
      </c>
      <c r="C28" s="36">
        <f>SUMIFS(СВЦЭМ!$C$39:$C$782,СВЦЭМ!$A$39:$A$782,$A28,СВЦЭМ!$B$39:$B$782,C$11)+'СЕТ СН'!$F$12+СВЦЭМ!$D$10+'СЕТ СН'!$F$5-'СЕТ СН'!$F$20</f>
        <v>2735.7252840000001</v>
      </c>
      <c r="D28" s="36">
        <f>SUMIFS(СВЦЭМ!$C$39:$C$782,СВЦЭМ!$A$39:$A$782,$A28,СВЦЭМ!$B$39:$B$782,D$11)+'СЕТ СН'!$F$12+СВЦЭМ!$D$10+'СЕТ СН'!$F$5-'СЕТ СН'!$F$20</f>
        <v>2754.9604398000001</v>
      </c>
      <c r="E28" s="36">
        <f>SUMIFS(СВЦЭМ!$C$39:$C$782,СВЦЭМ!$A$39:$A$782,$A28,СВЦЭМ!$B$39:$B$782,E$11)+'СЕТ СН'!$F$12+СВЦЭМ!$D$10+'СЕТ СН'!$F$5-'СЕТ СН'!$F$20</f>
        <v>2772.2585223900001</v>
      </c>
      <c r="F28" s="36">
        <f>SUMIFS(СВЦЭМ!$C$39:$C$782,СВЦЭМ!$A$39:$A$782,$A28,СВЦЭМ!$B$39:$B$782,F$11)+'СЕТ СН'!$F$12+СВЦЭМ!$D$10+'СЕТ СН'!$F$5-'СЕТ СН'!$F$20</f>
        <v>2806.8402955900001</v>
      </c>
      <c r="G28" s="36">
        <f>SUMIFS(СВЦЭМ!$C$39:$C$782,СВЦЭМ!$A$39:$A$782,$A28,СВЦЭМ!$B$39:$B$782,G$11)+'СЕТ СН'!$F$12+СВЦЭМ!$D$10+'СЕТ СН'!$F$5-'СЕТ СН'!$F$20</f>
        <v>2783.33298595</v>
      </c>
      <c r="H28" s="36">
        <f>SUMIFS(СВЦЭМ!$C$39:$C$782,СВЦЭМ!$A$39:$A$782,$A28,СВЦЭМ!$B$39:$B$782,H$11)+'СЕТ СН'!$F$12+СВЦЭМ!$D$10+'СЕТ СН'!$F$5-'СЕТ СН'!$F$20</f>
        <v>2748.4297520999999</v>
      </c>
      <c r="I28" s="36">
        <f>SUMIFS(СВЦЭМ!$C$39:$C$782,СВЦЭМ!$A$39:$A$782,$A28,СВЦЭМ!$B$39:$B$782,I$11)+'СЕТ СН'!$F$12+СВЦЭМ!$D$10+'СЕТ СН'!$F$5-'СЕТ СН'!$F$20</f>
        <v>2700.9768521200003</v>
      </c>
      <c r="J28" s="36">
        <f>SUMIFS(СВЦЭМ!$C$39:$C$782,СВЦЭМ!$A$39:$A$782,$A28,СВЦЭМ!$B$39:$B$782,J$11)+'СЕТ СН'!$F$12+СВЦЭМ!$D$10+'СЕТ СН'!$F$5-'СЕТ СН'!$F$20</f>
        <v>2571.6711645099999</v>
      </c>
      <c r="K28" s="36">
        <f>SUMIFS(СВЦЭМ!$C$39:$C$782,СВЦЭМ!$A$39:$A$782,$A28,СВЦЭМ!$B$39:$B$782,K$11)+'СЕТ СН'!$F$12+СВЦЭМ!$D$10+'СЕТ СН'!$F$5-'СЕТ СН'!$F$20</f>
        <v>2494.6378485300002</v>
      </c>
      <c r="L28" s="36">
        <f>SUMIFS(СВЦЭМ!$C$39:$C$782,СВЦЭМ!$A$39:$A$782,$A28,СВЦЭМ!$B$39:$B$782,L$11)+'СЕТ СН'!$F$12+СВЦЭМ!$D$10+'СЕТ СН'!$F$5-'СЕТ СН'!$F$20</f>
        <v>2468.9741758999999</v>
      </c>
      <c r="M28" s="36">
        <f>SUMIFS(СВЦЭМ!$C$39:$C$782,СВЦЭМ!$A$39:$A$782,$A28,СВЦЭМ!$B$39:$B$782,M$11)+'СЕТ СН'!$F$12+СВЦЭМ!$D$10+'СЕТ СН'!$F$5-'СЕТ СН'!$F$20</f>
        <v>2473.6044719399997</v>
      </c>
      <c r="N28" s="36">
        <f>SUMIFS(СВЦЭМ!$C$39:$C$782,СВЦЭМ!$A$39:$A$782,$A28,СВЦЭМ!$B$39:$B$782,N$11)+'СЕТ СН'!$F$12+СВЦЭМ!$D$10+'СЕТ СН'!$F$5-'СЕТ СН'!$F$20</f>
        <v>2492.2110227900002</v>
      </c>
      <c r="O28" s="36">
        <f>SUMIFS(СВЦЭМ!$C$39:$C$782,СВЦЭМ!$A$39:$A$782,$A28,СВЦЭМ!$B$39:$B$782,O$11)+'СЕТ СН'!$F$12+СВЦЭМ!$D$10+'СЕТ СН'!$F$5-'СЕТ СН'!$F$20</f>
        <v>2540.1355799600001</v>
      </c>
      <c r="P28" s="36">
        <f>SUMIFS(СВЦЭМ!$C$39:$C$782,СВЦЭМ!$A$39:$A$782,$A28,СВЦЭМ!$B$39:$B$782,P$11)+'СЕТ СН'!$F$12+СВЦЭМ!$D$10+'СЕТ СН'!$F$5-'СЕТ СН'!$F$20</f>
        <v>2532.9651610400001</v>
      </c>
      <c r="Q28" s="36">
        <f>SUMIFS(СВЦЭМ!$C$39:$C$782,СВЦЭМ!$A$39:$A$782,$A28,СВЦЭМ!$B$39:$B$782,Q$11)+'СЕТ СН'!$F$12+СВЦЭМ!$D$10+'СЕТ СН'!$F$5-'СЕТ СН'!$F$20</f>
        <v>2536.6940554299999</v>
      </c>
      <c r="R28" s="36">
        <f>SUMIFS(СВЦЭМ!$C$39:$C$782,СВЦЭМ!$A$39:$A$782,$A28,СВЦЭМ!$B$39:$B$782,R$11)+'СЕТ СН'!$F$12+СВЦЭМ!$D$10+'СЕТ СН'!$F$5-'СЕТ СН'!$F$20</f>
        <v>2573.0781894299998</v>
      </c>
      <c r="S28" s="36">
        <f>SUMIFS(СВЦЭМ!$C$39:$C$782,СВЦЭМ!$A$39:$A$782,$A28,СВЦЭМ!$B$39:$B$782,S$11)+'СЕТ СН'!$F$12+СВЦЭМ!$D$10+'СЕТ СН'!$F$5-'СЕТ СН'!$F$20</f>
        <v>2577.3479655399997</v>
      </c>
      <c r="T28" s="36">
        <f>SUMIFS(СВЦЭМ!$C$39:$C$782,СВЦЭМ!$A$39:$A$782,$A28,СВЦЭМ!$B$39:$B$782,T$11)+'СЕТ СН'!$F$12+СВЦЭМ!$D$10+'СЕТ СН'!$F$5-'СЕТ СН'!$F$20</f>
        <v>2581.8352845199997</v>
      </c>
      <c r="U28" s="36">
        <f>SUMIFS(СВЦЭМ!$C$39:$C$782,СВЦЭМ!$A$39:$A$782,$A28,СВЦЭМ!$B$39:$B$782,U$11)+'СЕТ СН'!$F$12+СВЦЭМ!$D$10+'СЕТ СН'!$F$5-'СЕТ СН'!$F$20</f>
        <v>2566.9446233500003</v>
      </c>
      <c r="V28" s="36">
        <f>SUMIFS(СВЦЭМ!$C$39:$C$782,СВЦЭМ!$A$39:$A$782,$A28,СВЦЭМ!$B$39:$B$782,V$11)+'СЕТ СН'!$F$12+СВЦЭМ!$D$10+'СЕТ СН'!$F$5-'СЕТ СН'!$F$20</f>
        <v>2544.44154514</v>
      </c>
      <c r="W28" s="36">
        <f>SUMIFS(СВЦЭМ!$C$39:$C$782,СВЦЭМ!$A$39:$A$782,$A28,СВЦЭМ!$B$39:$B$782,W$11)+'СЕТ СН'!$F$12+СВЦЭМ!$D$10+'СЕТ СН'!$F$5-'СЕТ СН'!$F$20</f>
        <v>2558.0994466299999</v>
      </c>
      <c r="X28" s="36">
        <f>SUMIFS(СВЦЭМ!$C$39:$C$782,СВЦЭМ!$A$39:$A$782,$A28,СВЦЭМ!$B$39:$B$782,X$11)+'СЕТ СН'!$F$12+СВЦЭМ!$D$10+'СЕТ СН'!$F$5-'СЕТ СН'!$F$20</f>
        <v>2623.72630841</v>
      </c>
      <c r="Y28" s="36">
        <f>SUMIFS(СВЦЭМ!$C$39:$C$782,СВЦЭМ!$A$39:$A$782,$A28,СВЦЭМ!$B$39:$B$782,Y$11)+'СЕТ СН'!$F$12+СВЦЭМ!$D$10+'СЕТ СН'!$F$5-'СЕТ СН'!$F$20</f>
        <v>2684.7255683399999</v>
      </c>
    </row>
    <row r="29" spans="1:25" ht="15.75" x14ac:dyDescent="0.2">
      <c r="A29" s="35">
        <f t="shared" si="0"/>
        <v>45187</v>
      </c>
      <c r="B29" s="36">
        <f>SUMIFS(СВЦЭМ!$C$39:$C$782,СВЦЭМ!$A$39:$A$782,$A29,СВЦЭМ!$B$39:$B$782,B$11)+'СЕТ СН'!$F$12+СВЦЭМ!$D$10+'СЕТ СН'!$F$5-'СЕТ СН'!$F$20</f>
        <v>2778.9238601500001</v>
      </c>
      <c r="C29" s="36">
        <f>SUMIFS(СВЦЭМ!$C$39:$C$782,СВЦЭМ!$A$39:$A$782,$A29,СВЦЭМ!$B$39:$B$782,C$11)+'СЕТ СН'!$F$12+СВЦЭМ!$D$10+'СЕТ СН'!$F$5-'СЕТ СН'!$F$20</f>
        <v>2865.6701457700001</v>
      </c>
      <c r="D29" s="36">
        <f>SUMIFS(СВЦЭМ!$C$39:$C$782,СВЦЭМ!$A$39:$A$782,$A29,СВЦЭМ!$B$39:$B$782,D$11)+'СЕТ СН'!$F$12+СВЦЭМ!$D$10+'СЕТ СН'!$F$5-'СЕТ СН'!$F$20</f>
        <v>2915.85962483</v>
      </c>
      <c r="E29" s="36">
        <f>SUMIFS(СВЦЭМ!$C$39:$C$782,СВЦЭМ!$A$39:$A$782,$A29,СВЦЭМ!$B$39:$B$782,E$11)+'СЕТ СН'!$F$12+СВЦЭМ!$D$10+'СЕТ СН'!$F$5-'СЕТ СН'!$F$20</f>
        <v>2933.7585928899998</v>
      </c>
      <c r="F29" s="36">
        <f>SUMIFS(СВЦЭМ!$C$39:$C$782,СВЦЭМ!$A$39:$A$782,$A29,СВЦЭМ!$B$39:$B$782,F$11)+'СЕТ СН'!$F$12+СВЦЭМ!$D$10+'СЕТ СН'!$F$5-'СЕТ СН'!$F$20</f>
        <v>2937.0994110299998</v>
      </c>
      <c r="G29" s="36">
        <f>SUMIFS(СВЦЭМ!$C$39:$C$782,СВЦЭМ!$A$39:$A$782,$A29,СВЦЭМ!$B$39:$B$782,G$11)+'СЕТ СН'!$F$12+СВЦЭМ!$D$10+'СЕТ СН'!$F$5-'СЕТ СН'!$F$20</f>
        <v>2906.70047815</v>
      </c>
      <c r="H29" s="36">
        <f>SUMIFS(СВЦЭМ!$C$39:$C$782,СВЦЭМ!$A$39:$A$782,$A29,СВЦЭМ!$B$39:$B$782,H$11)+'СЕТ СН'!$F$12+СВЦЭМ!$D$10+'СЕТ СН'!$F$5-'СЕТ СН'!$F$20</f>
        <v>2801.04357458</v>
      </c>
      <c r="I29" s="36">
        <f>SUMIFS(СВЦЭМ!$C$39:$C$782,СВЦЭМ!$A$39:$A$782,$A29,СВЦЭМ!$B$39:$B$782,I$11)+'СЕТ СН'!$F$12+СВЦЭМ!$D$10+'СЕТ СН'!$F$5-'СЕТ СН'!$F$20</f>
        <v>2692.9327575799998</v>
      </c>
      <c r="J29" s="36">
        <f>SUMIFS(СВЦЭМ!$C$39:$C$782,СВЦЭМ!$A$39:$A$782,$A29,СВЦЭМ!$B$39:$B$782,J$11)+'СЕТ СН'!$F$12+СВЦЭМ!$D$10+'СЕТ СН'!$F$5-'СЕТ СН'!$F$20</f>
        <v>2635.90365247</v>
      </c>
      <c r="K29" s="36">
        <f>SUMIFS(СВЦЭМ!$C$39:$C$782,СВЦЭМ!$A$39:$A$782,$A29,СВЦЭМ!$B$39:$B$782,K$11)+'СЕТ СН'!$F$12+СВЦЭМ!$D$10+'СЕТ СН'!$F$5-'СЕТ СН'!$F$20</f>
        <v>2555.4552334800001</v>
      </c>
      <c r="L29" s="36">
        <f>SUMIFS(СВЦЭМ!$C$39:$C$782,СВЦЭМ!$A$39:$A$782,$A29,СВЦЭМ!$B$39:$B$782,L$11)+'СЕТ СН'!$F$12+СВЦЭМ!$D$10+'СЕТ СН'!$F$5-'СЕТ СН'!$F$20</f>
        <v>2494.2540797199999</v>
      </c>
      <c r="M29" s="36">
        <f>SUMIFS(СВЦЭМ!$C$39:$C$782,СВЦЭМ!$A$39:$A$782,$A29,СВЦЭМ!$B$39:$B$782,M$11)+'СЕТ СН'!$F$12+СВЦЭМ!$D$10+'СЕТ СН'!$F$5-'СЕТ СН'!$F$20</f>
        <v>2508.4567393100001</v>
      </c>
      <c r="N29" s="36">
        <f>SUMIFS(СВЦЭМ!$C$39:$C$782,СВЦЭМ!$A$39:$A$782,$A29,СВЦЭМ!$B$39:$B$782,N$11)+'СЕТ СН'!$F$12+СВЦЭМ!$D$10+'СЕТ СН'!$F$5-'СЕТ СН'!$F$20</f>
        <v>2521.5751780700002</v>
      </c>
      <c r="O29" s="36">
        <f>SUMIFS(СВЦЭМ!$C$39:$C$782,СВЦЭМ!$A$39:$A$782,$A29,СВЦЭМ!$B$39:$B$782,O$11)+'СЕТ СН'!$F$12+СВЦЭМ!$D$10+'СЕТ СН'!$F$5-'СЕТ СН'!$F$20</f>
        <v>2515.3886778200003</v>
      </c>
      <c r="P29" s="36">
        <f>SUMIFS(СВЦЭМ!$C$39:$C$782,СВЦЭМ!$A$39:$A$782,$A29,СВЦЭМ!$B$39:$B$782,P$11)+'СЕТ СН'!$F$12+СВЦЭМ!$D$10+'СЕТ СН'!$F$5-'СЕТ СН'!$F$20</f>
        <v>2519.7691399699997</v>
      </c>
      <c r="Q29" s="36">
        <f>SUMIFS(СВЦЭМ!$C$39:$C$782,СВЦЭМ!$A$39:$A$782,$A29,СВЦЭМ!$B$39:$B$782,Q$11)+'СЕТ СН'!$F$12+СВЦЭМ!$D$10+'СЕТ СН'!$F$5-'СЕТ СН'!$F$20</f>
        <v>2536.7789395</v>
      </c>
      <c r="R29" s="36">
        <f>SUMIFS(СВЦЭМ!$C$39:$C$782,СВЦЭМ!$A$39:$A$782,$A29,СВЦЭМ!$B$39:$B$782,R$11)+'СЕТ СН'!$F$12+СВЦЭМ!$D$10+'СЕТ СН'!$F$5-'СЕТ СН'!$F$20</f>
        <v>2569.5031334200003</v>
      </c>
      <c r="S29" s="36">
        <f>SUMIFS(СВЦЭМ!$C$39:$C$782,СВЦЭМ!$A$39:$A$782,$A29,СВЦЭМ!$B$39:$B$782,S$11)+'СЕТ СН'!$F$12+СВЦЭМ!$D$10+'СЕТ СН'!$F$5-'СЕТ СН'!$F$20</f>
        <v>2551.01185975</v>
      </c>
      <c r="T29" s="36">
        <f>SUMIFS(СВЦЭМ!$C$39:$C$782,СВЦЭМ!$A$39:$A$782,$A29,СВЦЭМ!$B$39:$B$782,T$11)+'СЕТ СН'!$F$12+СВЦЭМ!$D$10+'СЕТ СН'!$F$5-'СЕТ СН'!$F$20</f>
        <v>2528.0311991899998</v>
      </c>
      <c r="U29" s="36">
        <f>SUMIFS(СВЦЭМ!$C$39:$C$782,СВЦЭМ!$A$39:$A$782,$A29,СВЦЭМ!$B$39:$B$782,U$11)+'СЕТ СН'!$F$12+СВЦЭМ!$D$10+'СЕТ СН'!$F$5-'СЕТ СН'!$F$20</f>
        <v>2494.4570184300001</v>
      </c>
      <c r="V29" s="36">
        <f>SUMIFS(СВЦЭМ!$C$39:$C$782,СВЦЭМ!$A$39:$A$782,$A29,СВЦЭМ!$B$39:$B$782,V$11)+'СЕТ СН'!$F$12+СВЦЭМ!$D$10+'СЕТ СН'!$F$5-'СЕТ СН'!$F$20</f>
        <v>2476.1753012199997</v>
      </c>
      <c r="W29" s="36">
        <f>SUMIFS(СВЦЭМ!$C$39:$C$782,СВЦЭМ!$A$39:$A$782,$A29,СВЦЭМ!$B$39:$B$782,W$11)+'СЕТ СН'!$F$12+СВЦЭМ!$D$10+'СЕТ СН'!$F$5-'СЕТ СН'!$F$20</f>
        <v>2488.2273467499999</v>
      </c>
      <c r="X29" s="36">
        <f>SUMIFS(СВЦЭМ!$C$39:$C$782,СВЦЭМ!$A$39:$A$782,$A29,СВЦЭМ!$B$39:$B$782,X$11)+'СЕТ СН'!$F$12+СВЦЭМ!$D$10+'СЕТ СН'!$F$5-'СЕТ СН'!$F$20</f>
        <v>2544.4864454600001</v>
      </c>
      <c r="Y29" s="36">
        <f>SUMIFS(СВЦЭМ!$C$39:$C$782,СВЦЭМ!$A$39:$A$782,$A29,СВЦЭМ!$B$39:$B$782,Y$11)+'СЕТ СН'!$F$12+СВЦЭМ!$D$10+'СЕТ СН'!$F$5-'СЕТ СН'!$F$20</f>
        <v>2620.3907687999999</v>
      </c>
    </row>
    <row r="30" spans="1:25" ht="15.75" x14ac:dyDescent="0.2">
      <c r="A30" s="35">
        <f t="shared" si="0"/>
        <v>45188</v>
      </c>
      <c r="B30" s="36">
        <f>SUMIFS(СВЦЭМ!$C$39:$C$782,СВЦЭМ!$A$39:$A$782,$A30,СВЦЭМ!$B$39:$B$782,B$11)+'СЕТ СН'!$F$12+СВЦЭМ!$D$10+'СЕТ СН'!$F$5-'СЕТ СН'!$F$20</f>
        <v>2683.7255400900003</v>
      </c>
      <c r="C30" s="36">
        <f>SUMIFS(СВЦЭМ!$C$39:$C$782,СВЦЭМ!$A$39:$A$782,$A30,СВЦЭМ!$B$39:$B$782,C$11)+'СЕТ СН'!$F$12+СВЦЭМ!$D$10+'СЕТ СН'!$F$5-'СЕТ СН'!$F$20</f>
        <v>2750.0001221800003</v>
      </c>
      <c r="D30" s="36">
        <f>SUMIFS(СВЦЭМ!$C$39:$C$782,СВЦЭМ!$A$39:$A$782,$A30,СВЦЭМ!$B$39:$B$782,D$11)+'СЕТ СН'!$F$12+СВЦЭМ!$D$10+'СЕТ СН'!$F$5-'СЕТ СН'!$F$20</f>
        <v>2756.8440832300003</v>
      </c>
      <c r="E30" s="36">
        <f>SUMIFS(СВЦЭМ!$C$39:$C$782,СВЦЭМ!$A$39:$A$782,$A30,СВЦЭМ!$B$39:$B$782,E$11)+'СЕТ СН'!$F$12+СВЦЭМ!$D$10+'СЕТ СН'!$F$5-'СЕТ СН'!$F$20</f>
        <v>2761.7081563199999</v>
      </c>
      <c r="F30" s="36">
        <f>SUMIFS(СВЦЭМ!$C$39:$C$782,СВЦЭМ!$A$39:$A$782,$A30,СВЦЭМ!$B$39:$B$782,F$11)+'СЕТ СН'!$F$12+СВЦЭМ!$D$10+'СЕТ СН'!$F$5-'СЕТ СН'!$F$20</f>
        <v>2778.0793134099999</v>
      </c>
      <c r="G30" s="36">
        <f>SUMIFS(СВЦЭМ!$C$39:$C$782,СВЦЭМ!$A$39:$A$782,$A30,СВЦЭМ!$B$39:$B$782,G$11)+'СЕТ СН'!$F$12+СВЦЭМ!$D$10+'СЕТ СН'!$F$5-'СЕТ СН'!$F$20</f>
        <v>2738.14059507</v>
      </c>
      <c r="H30" s="36">
        <f>SUMIFS(СВЦЭМ!$C$39:$C$782,СВЦЭМ!$A$39:$A$782,$A30,СВЦЭМ!$B$39:$B$782,H$11)+'СЕТ СН'!$F$12+СВЦЭМ!$D$10+'СЕТ СН'!$F$5-'СЕТ СН'!$F$20</f>
        <v>2685.4097883599998</v>
      </c>
      <c r="I30" s="36">
        <f>SUMIFS(СВЦЭМ!$C$39:$C$782,СВЦЭМ!$A$39:$A$782,$A30,СВЦЭМ!$B$39:$B$782,I$11)+'СЕТ СН'!$F$12+СВЦЭМ!$D$10+'СЕТ СН'!$F$5-'СЕТ СН'!$F$20</f>
        <v>2621.02243499</v>
      </c>
      <c r="J30" s="36">
        <f>SUMIFS(СВЦЭМ!$C$39:$C$782,СВЦЭМ!$A$39:$A$782,$A30,СВЦЭМ!$B$39:$B$782,J$11)+'СЕТ СН'!$F$12+СВЦЭМ!$D$10+'СЕТ СН'!$F$5-'СЕТ СН'!$F$20</f>
        <v>2567.7749556899998</v>
      </c>
      <c r="K30" s="36">
        <f>SUMIFS(СВЦЭМ!$C$39:$C$782,СВЦЭМ!$A$39:$A$782,$A30,СВЦЭМ!$B$39:$B$782,K$11)+'СЕТ СН'!$F$12+СВЦЭМ!$D$10+'СЕТ СН'!$F$5-'СЕТ СН'!$F$20</f>
        <v>2540.3686615199999</v>
      </c>
      <c r="L30" s="36">
        <f>SUMIFS(СВЦЭМ!$C$39:$C$782,СВЦЭМ!$A$39:$A$782,$A30,СВЦЭМ!$B$39:$B$782,L$11)+'СЕТ СН'!$F$12+СВЦЭМ!$D$10+'СЕТ СН'!$F$5-'СЕТ СН'!$F$20</f>
        <v>2535.9007733200001</v>
      </c>
      <c r="M30" s="36">
        <f>SUMIFS(СВЦЭМ!$C$39:$C$782,СВЦЭМ!$A$39:$A$782,$A30,СВЦЭМ!$B$39:$B$782,M$11)+'СЕТ СН'!$F$12+СВЦЭМ!$D$10+'СЕТ СН'!$F$5-'СЕТ СН'!$F$20</f>
        <v>2564.88254693</v>
      </c>
      <c r="N30" s="36">
        <f>SUMIFS(СВЦЭМ!$C$39:$C$782,СВЦЭМ!$A$39:$A$782,$A30,СВЦЭМ!$B$39:$B$782,N$11)+'СЕТ СН'!$F$12+СВЦЭМ!$D$10+'СЕТ СН'!$F$5-'СЕТ СН'!$F$20</f>
        <v>2575.7549214199998</v>
      </c>
      <c r="O30" s="36">
        <f>SUMIFS(СВЦЭМ!$C$39:$C$782,СВЦЭМ!$A$39:$A$782,$A30,СВЦЭМ!$B$39:$B$782,O$11)+'СЕТ СН'!$F$12+СВЦЭМ!$D$10+'СЕТ СН'!$F$5-'СЕТ СН'!$F$20</f>
        <v>2577.96474549</v>
      </c>
      <c r="P30" s="36">
        <f>SUMIFS(СВЦЭМ!$C$39:$C$782,СВЦЭМ!$A$39:$A$782,$A30,СВЦЭМ!$B$39:$B$782,P$11)+'СЕТ СН'!$F$12+СВЦЭМ!$D$10+'СЕТ СН'!$F$5-'СЕТ СН'!$F$20</f>
        <v>2565.96510167</v>
      </c>
      <c r="Q30" s="36">
        <f>SUMIFS(СВЦЭМ!$C$39:$C$782,СВЦЭМ!$A$39:$A$782,$A30,СВЦЭМ!$B$39:$B$782,Q$11)+'СЕТ СН'!$F$12+СВЦЭМ!$D$10+'СЕТ СН'!$F$5-'СЕТ СН'!$F$20</f>
        <v>2574.6296034799998</v>
      </c>
      <c r="R30" s="36">
        <f>SUMIFS(СВЦЭМ!$C$39:$C$782,СВЦЭМ!$A$39:$A$782,$A30,СВЦЭМ!$B$39:$B$782,R$11)+'СЕТ СН'!$F$12+СВЦЭМ!$D$10+'СЕТ СН'!$F$5-'СЕТ СН'!$F$20</f>
        <v>2608.9646810300001</v>
      </c>
      <c r="S30" s="36">
        <f>SUMIFS(СВЦЭМ!$C$39:$C$782,СВЦЭМ!$A$39:$A$782,$A30,СВЦЭМ!$B$39:$B$782,S$11)+'СЕТ СН'!$F$12+СВЦЭМ!$D$10+'СЕТ СН'!$F$5-'СЕТ СН'!$F$20</f>
        <v>2560.4930796099998</v>
      </c>
      <c r="T30" s="36">
        <f>SUMIFS(СВЦЭМ!$C$39:$C$782,СВЦЭМ!$A$39:$A$782,$A30,СВЦЭМ!$B$39:$B$782,T$11)+'СЕТ СН'!$F$12+СВЦЭМ!$D$10+'СЕТ СН'!$F$5-'СЕТ СН'!$F$20</f>
        <v>2511.4157509400002</v>
      </c>
      <c r="U30" s="36">
        <f>SUMIFS(СВЦЭМ!$C$39:$C$782,СВЦЭМ!$A$39:$A$782,$A30,СВЦЭМ!$B$39:$B$782,U$11)+'СЕТ СН'!$F$12+СВЦЭМ!$D$10+'СЕТ СН'!$F$5-'СЕТ СН'!$F$20</f>
        <v>2474.8545985299997</v>
      </c>
      <c r="V30" s="36">
        <f>SUMIFS(СВЦЭМ!$C$39:$C$782,СВЦЭМ!$A$39:$A$782,$A30,СВЦЭМ!$B$39:$B$782,V$11)+'СЕТ СН'!$F$12+СВЦЭМ!$D$10+'СЕТ СН'!$F$5-'СЕТ СН'!$F$20</f>
        <v>2443.63623237</v>
      </c>
      <c r="W30" s="36">
        <f>SUMIFS(СВЦЭМ!$C$39:$C$782,СВЦЭМ!$A$39:$A$782,$A30,СВЦЭМ!$B$39:$B$782,W$11)+'СЕТ СН'!$F$12+СВЦЭМ!$D$10+'СЕТ СН'!$F$5-'СЕТ СН'!$F$20</f>
        <v>2431.06561637</v>
      </c>
      <c r="X30" s="36">
        <f>SUMIFS(СВЦЭМ!$C$39:$C$782,СВЦЭМ!$A$39:$A$782,$A30,СВЦЭМ!$B$39:$B$782,X$11)+'СЕТ СН'!$F$12+СВЦЭМ!$D$10+'СЕТ СН'!$F$5-'СЕТ СН'!$F$20</f>
        <v>2494.7400063100004</v>
      </c>
      <c r="Y30" s="36">
        <f>SUMIFS(СВЦЭМ!$C$39:$C$782,СВЦЭМ!$A$39:$A$782,$A30,СВЦЭМ!$B$39:$B$782,Y$11)+'СЕТ СН'!$F$12+СВЦЭМ!$D$10+'СЕТ СН'!$F$5-'СЕТ СН'!$F$20</f>
        <v>2582.3599663499999</v>
      </c>
    </row>
    <row r="31" spans="1:25" ht="15.75" x14ac:dyDescent="0.2">
      <c r="A31" s="35">
        <f t="shared" si="0"/>
        <v>45189</v>
      </c>
      <c r="B31" s="36">
        <f>SUMIFS(СВЦЭМ!$C$39:$C$782,СВЦЭМ!$A$39:$A$782,$A31,СВЦЭМ!$B$39:$B$782,B$11)+'СЕТ СН'!$F$12+СВЦЭМ!$D$10+'СЕТ СН'!$F$5-'СЕТ СН'!$F$20</f>
        <v>2677.11443693</v>
      </c>
      <c r="C31" s="36">
        <f>SUMIFS(СВЦЭМ!$C$39:$C$782,СВЦЭМ!$A$39:$A$782,$A31,СВЦЭМ!$B$39:$B$782,C$11)+'СЕТ СН'!$F$12+СВЦЭМ!$D$10+'СЕТ СН'!$F$5-'СЕТ СН'!$F$20</f>
        <v>2747.11778551</v>
      </c>
      <c r="D31" s="36">
        <f>SUMIFS(СВЦЭМ!$C$39:$C$782,СВЦЭМ!$A$39:$A$782,$A31,СВЦЭМ!$B$39:$B$782,D$11)+'СЕТ СН'!$F$12+СВЦЭМ!$D$10+'СЕТ СН'!$F$5-'СЕТ СН'!$F$20</f>
        <v>2771.02673426</v>
      </c>
      <c r="E31" s="36">
        <f>SUMIFS(СВЦЭМ!$C$39:$C$782,СВЦЭМ!$A$39:$A$782,$A31,СВЦЭМ!$B$39:$B$782,E$11)+'СЕТ СН'!$F$12+СВЦЭМ!$D$10+'СЕТ СН'!$F$5-'СЕТ СН'!$F$20</f>
        <v>2790.5518142199999</v>
      </c>
      <c r="F31" s="36">
        <f>SUMIFS(СВЦЭМ!$C$39:$C$782,СВЦЭМ!$A$39:$A$782,$A31,СВЦЭМ!$B$39:$B$782,F$11)+'СЕТ СН'!$F$12+СВЦЭМ!$D$10+'СЕТ СН'!$F$5-'СЕТ СН'!$F$20</f>
        <v>2807.5896277399997</v>
      </c>
      <c r="G31" s="36">
        <f>SUMIFS(СВЦЭМ!$C$39:$C$782,СВЦЭМ!$A$39:$A$782,$A31,СВЦЭМ!$B$39:$B$782,G$11)+'СЕТ СН'!$F$12+СВЦЭМ!$D$10+'СЕТ СН'!$F$5-'СЕТ СН'!$F$20</f>
        <v>2777.7334569699997</v>
      </c>
      <c r="H31" s="36">
        <f>SUMIFS(СВЦЭМ!$C$39:$C$782,СВЦЭМ!$A$39:$A$782,$A31,СВЦЭМ!$B$39:$B$782,H$11)+'СЕТ СН'!$F$12+СВЦЭМ!$D$10+'СЕТ СН'!$F$5-'СЕТ СН'!$F$20</f>
        <v>2695.8862233999998</v>
      </c>
      <c r="I31" s="36">
        <f>SUMIFS(СВЦЭМ!$C$39:$C$782,СВЦЭМ!$A$39:$A$782,$A31,СВЦЭМ!$B$39:$B$782,I$11)+'СЕТ СН'!$F$12+СВЦЭМ!$D$10+'СЕТ СН'!$F$5-'СЕТ СН'!$F$20</f>
        <v>2621.16449134</v>
      </c>
      <c r="J31" s="36">
        <f>SUMIFS(СВЦЭМ!$C$39:$C$782,СВЦЭМ!$A$39:$A$782,$A31,СВЦЭМ!$B$39:$B$782,J$11)+'СЕТ СН'!$F$12+СВЦЭМ!$D$10+'СЕТ СН'!$F$5-'СЕТ СН'!$F$20</f>
        <v>2565.3651486700001</v>
      </c>
      <c r="K31" s="36">
        <f>SUMIFS(СВЦЭМ!$C$39:$C$782,СВЦЭМ!$A$39:$A$782,$A31,СВЦЭМ!$B$39:$B$782,K$11)+'СЕТ СН'!$F$12+СВЦЭМ!$D$10+'СЕТ СН'!$F$5-'СЕТ СН'!$F$20</f>
        <v>2547.2341982799999</v>
      </c>
      <c r="L31" s="36">
        <f>SUMIFS(СВЦЭМ!$C$39:$C$782,СВЦЭМ!$A$39:$A$782,$A31,СВЦЭМ!$B$39:$B$782,L$11)+'СЕТ СН'!$F$12+СВЦЭМ!$D$10+'СЕТ СН'!$F$5-'СЕТ СН'!$F$20</f>
        <v>2544.2286928599997</v>
      </c>
      <c r="M31" s="36">
        <f>SUMIFS(СВЦЭМ!$C$39:$C$782,СВЦЭМ!$A$39:$A$782,$A31,СВЦЭМ!$B$39:$B$782,M$11)+'СЕТ СН'!$F$12+СВЦЭМ!$D$10+'СЕТ СН'!$F$5-'СЕТ СН'!$F$20</f>
        <v>2533.2504683899997</v>
      </c>
      <c r="N31" s="36">
        <f>SUMIFS(СВЦЭМ!$C$39:$C$782,СВЦЭМ!$A$39:$A$782,$A31,СВЦЭМ!$B$39:$B$782,N$11)+'СЕТ СН'!$F$12+СВЦЭМ!$D$10+'СЕТ СН'!$F$5-'СЕТ СН'!$F$20</f>
        <v>2538.2633741899999</v>
      </c>
      <c r="O31" s="36">
        <f>SUMIFS(СВЦЭМ!$C$39:$C$782,СВЦЭМ!$A$39:$A$782,$A31,СВЦЭМ!$B$39:$B$782,O$11)+'СЕТ СН'!$F$12+СВЦЭМ!$D$10+'СЕТ СН'!$F$5-'СЕТ СН'!$F$20</f>
        <v>2540.8738633299999</v>
      </c>
      <c r="P31" s="36">
        <f>SUMIFS(СВЦЭМ!$C$39:$C$782,СВЦЭМ!$A$39:$A$782,$A31,СВЦЭМ!$B$39:$B$782,P$11)+'СЕТ СН'!$F$12+СВЦЭМ!$D$10+'СЕТ СН'!$F$5-'СЕТ СН'!$F$20</f>
        <v>2556.3581769499997</v>
      </c>
      <c r="Q31" s="36">
        <f>SUMIFS(СВЦЭМ!$C$39:$C$782,СВЦЭМ!$A$39:$A$782,$A31,СВЦЭМ!$B$39:$B$782,Q$11)+'СЕТ СН'!$F$12+СВЦЭМ!$D$10+'СЕТ СН'!$F$5-'СЕТ СН'!$F$20</f>
        <v>2565.9190910100001</v>
      </c>
      <c r="R31" s="36">
        <f>SUMIFS(СВЦЭМ!$C$39:$C$782,СВЦЭМ!$A$39:$A$782,$A31,СВЦЭМ!$B$39:$B$782,R$11)+'СЕТ СН'!$F$12+СВЦЭМ!$D$10+'СЕТ СН'!$F$5-'СЕТ СН'!$F$20</f>
        <v>2594.1612928599998</v>
      </c>
      <c r="S31" s="36">
        <f>SUMIFS(СВЦЭМ!$C$39:$C$782,СВЦЭМ!$A$39:$A$782,$A31,СВЦЭМ!$B$39:$B$782,S$11)+'СЕТ СН'!$F$12+СВЦЭМ!$D$10+'СЕТ СН'!$F$5-'СЕТ СН'!$F$20</f>
        <v>2579.68500597</v>
      </c>
      <c r="T31" s="36">
        <f>SUMIFS(СВЦЭМ!$C$39:$C$782,СВЦЭМ!$A$39:$A$782,$A31,СВЦЭМ!$B$39:$B$782,T$11)+'СЕТ СН'!$F$12+СВЦЭМ!$D$10+'СЕТ СН'!$F$5-'СЕТ СН'!$F$20</f>
        <v>2547.0215053100001</v>
      </c>
      <c r="U31" s="36">
        <f>SUMIFS(СВЦЭМ!$C$39:$C$782,СВЦЭМ!$A$39:$A$782,$A31,СВЦЭМ!$B$39:$B$782,U$11)+'СЕТ СН'!$F$12+СВЦЭМ!$D$10+'СЕТ СН'!$F$5-'СЕТ СН'!$F$20</f>
        <v>2476.58671951</v>
      </c>
      <c r="V31" s="36">
        <f>SUMIFS(СВЦЭМ!$C$39:$C$782,СВЦЭМ!$A$39:$A$782,$A31,СВЦЭМ!$B$39:$B$782,V$11)+'СЕТ СН'!$F$12+СВЦЭМ!$D$10+'СЕТ СН'!$F$5-'СЕТ СН'!$F$20</f>
        <v>2452.45558919</v>
      </c>
      <c r="W31" s="36">
        <f>SUMIFS(СВЦЭМ!$C$39:$C$782,СВЦЭМ!$A$39:$A$782,$A31,СВЦЭМ!$B$39:$B$782,W$11)+'СЕТ СН'!$F$12+СВЦЭМ!$D$10+'СЕТ СН'!$F$5-'СЕТ СН'!$F$20</f>
        <v>2461.6356806599997</v>
      </c>
      <c r="X31" s="36">
        <f>SUMIFS(СВЦЭМ!$C$39:$C$782,СВЦЭМ!$A$39:$A$782,$A31,СВЦЭМ!$B$39:$B$782,X$11)+'СЕТ СН'!$F$12+СВЦЭМ!$D$10+'СЕТ СН'!$F$5-'СЕТ СН'!$F$20</f>
        <v>2505.9618229600001</v>
      </c>
      <c r="Y31" s="36">
        <f>SUMIFS(СВЦЭМ!$C$39:$C$782,СВЦЭМ!$A$39:$A$782,$A31,СВЦЭМ!$B$39:$B$782,Y$11)+'СЕТ СН'!$F$12+СВЦЭМ!$D$10+'СЕТ СН'!$F$5-'СЕТ СН'!$F$20</f>
        <v>2588.0826908700001</v>
      </c>
    </row>
    <row r="32" spans="1:25" ht="15.75" x14ac:dyDescent="0.2">
      <c r="A32" s="35">
        <f t="shared" si="0"/>
        <v>45190</v>
      </c>
      <c r="B32" s="36">
        <f>SUMIFS(СВЦЭМ!$C$39:$C$782,СВЦЭМ!$A$39:$A$782,$A32,СВЦЭМ!$B$39:$B$782,B$11)+'СЕТ СН'!$F$12+СВЦЭМ!$D$10+'СЕТ СН'!$F$5-'СЕТ СН'!$F$20</f>
        <v>2738.1965963900002</v>
      </c>
      <c r="C32" s="36">
        <f>SUMIFS(СВЦЭМ!$C$39:$C$782,СВЦЭМ!$A$39:$A$782,$A32,СВЦЭМ!$B$39:$B$782,C$11)+'СЕТ СН'!$F$12+СВЦЭМ!$D$10+'СЕТ СН'!$F$5-'СЕТ СН'!$F$20</f>
        <v>2829.39071719</v>
      </c>
      <c r="D32" s="36">
        <f>SUMIFS(СВЦЭМ!$C$39:$C$782,СВЦЭМ!$A$39:$A$782,$A32,СВЦЭМ!$B$39:$B$782,D$11)+'СЕТ СН'!$F$12+СВЦЭМ!$D$10+'СЕТ СН'!$F$5-'СЕТ СН'!$F$20</f>
        <v>2938.9473235099999</v>
      </c>
      <c r="E32" s="36">
        <f>SUMIFS(СВЦЭМ!$C$39:$C$782,СВЦЭМ!$A$39:$A$782,$A32,СВЦЭМ!$B$39:$B$782,E$11)+'СЕТ СН'!$F$12+СВЦЭМ!$D$10+'СЕТ СН'!$F$5-'СЕТ СН'!$F$20</f>
        <v>3005.1491679000001</v>
      </c>
      <c r="F32" s="36">
        <f>SUMIFS(СВЦЭМ!$C$39:$C$782,СВЦЭМ!$A$39:$A$782,$A32,СВЦЭМ!$B$39:$B$782,F$11)+'СЕТ СН'!$F$12+СВЦЭМ!$D$10+'СЕТ СН'!$F$5-'СЕТ СН'!$F$20</f>
        <v>3016.8451670300001</v>
      </c>
      <c r="G32" s="36">
        <f>SUMIFS(СВЦЭМ!$C$39:$C$782,СВЦЭМ!$A$39:$A$782,$A32,СВЦЭМ!$B$39:$B$782,G$11)+'СЕТ СН'!$F$12+СВЦЭМ!$D$10+'СЕТ СН'!$F$5-'СЕТ СН'!$F$20</f>
        <v>2996.5876459599999</v>
      </c>
      <c r="H32" s="36">
        <f>SUMIFS(СВЦЭМ!$C$39:$C$782,СВЦЭМ!$A$39:$A$782,$A32,СВЦЭМ!$B$39:$B$782,H$11)+'СЕТ СН'!$F$12+СВЦЭМ!$D$10+'СЕТ СН'!$F$5-'СЕТ СН'!$F$20</f>
        <v>2910.3605440900001</v>
      </c>
      <c r="I32" s="36">
        <f>SUMIFS(СВЦЭМ!$C$39:$C$782,СВЦЭМ!$A$39:$A$782,$A32,СВЦЭМ!$B$39:$B$782,I$11)+'СЕТ СН'!$F$12+СВЦЭМ!$D$10+'СЕТ СН'!$F$5-'СЕТ СН'!$F$20</f>
        <v>2818.7781058700002</v>
      </c>
      <c r="J32" s="36">
        <f>SUMIFS(СВЦЭМ!$C$39:$C$782,СВЦЭМ!$A$39:$A$782,$A32,СВЦЭМ!$B$39:$B$782,J$11)+'СЕТ СН'!$F$12+СВЦЭМ!$D$10+'СЕТ СН'!$F$5-'СЕТ СН'!$F$20</f>
        <v>2740.2614523000002</v>
      </c>
      <c r="K32" s="36">
        <f>SUMIFS(СВЦЭМ!$C$39:$C$782,СВЦЭМ!$A$39:$A$782,$A32,СВЦЭМ!$B$39:$B$782,K$11)+'СЕТ СН'!$F$12+СВЦЭМ!$D$10+'СЕТ СН'!$F$5-'СЕТ СН'!$F$20</f>
        <v>2706.6963458199998</v>
      </c>
      <c r="L32" s="36">
        <f>SUMIFS(СВЦЭМ!$C$39:$C$782,СВЦЭМ!$A$39:$A$782,$A32,СВЦЭМ!$B$39:$B$782,L$11)+'СЕТ СН'!$F$12+СВЦЭМ!$D$10+'СЕТ СН'!$F$5-'СЕТ СН'!$F$20</f>
        <v>2703.4201431500001</v>
      </c>
      <c r="M32" s="36">
        <f>SUMIFS(СВЦЭМ!$C$39:$C$782,СВЦЭМ!$A$39:$A$782,$A32,СВЦЭМ!$B$39:$B$782,M$11)+'СЕТ СН'!$F$12+СВЦЭМ!$D$10+'СЕТ СН'!$F$5-'СЕТ СН'!$F$20</f>
        <v>2703.0122878500001</v>
      </c>
      <c r="N32" s="36">
        <f>SUMIFS(СВЦЭМ!$C$39:$C$782,СВЦЭМ!$A$39:$A$782,$A32,СВЦЭМ!$B$39:$B$782,N$11)+'СЕТ СН'!$F$12+СВЦЭМ!$D$10+'СЕТ СН'!$F$5-'СЕТ СН'!$F$20</f>
        <v>2701.7334288900001</v>
      </c>
      <c r="O32" s="36">
        <f>SUMIFS(СВЦЭМ!$C$39:$C$782,СВЦЭМ!$A$39:$A$782,$A32,СВЦЭМ!$B$39:$B$782,O$11)+'СЕТ СН'!$F$12+СВЦЭМ!$D$10+'СЕТ СН'!$F$5-'СЕТ СН'!$F$20</f>
        <v>2731.1843761</v>
      </c>
      <c r="P32" s="36">
        <f>SUMIFS(СВЦЭМ!$C$39:$C$782,СВЦЭМ!$A$39:$A$782,$A32,СВЦЭМ!$B$39:$B$782,P$11)+'СЕТ СН'!$F$12+СВЦЭМ!$D$10+'СЕТ СН'!$F$5-'СЕТ СН'!$F$20</f>
        <v>2790.8999781399998</v>
      </c>
      <c r="Q32" s="36">
        <f>SUMIFS(СВЦЭМ!$C$39:$C$782,СВЦЭМ!$A$39:$A$782,$A32,СВЦЭМ!$B$39:$B$782,Q$11)+'СЕТ СН'!$F$12+СВЦЭМ!$D$10+'СЕТ СН'!$F$5-'СЕТ СН'!$F$20</f>
        <v>2782.7730005900003</v>
      </c>
      <c r="R32" s="36">
        <f>SUMIFS(СВЦЭМ!$C$39:$C$782,СВЦЭМ!$A$39:$A$782,$A32,СВЦЭМ!$B$39:$B$782,R$11)+'СЕТ СН'!$F$12+СВЦЭМ!$D$10+'СЕТ СН'!$F$5-'СЕТ СН'!$F$20</f>
        <v>2789.1835080999999</v>
      </c>
      <c r="S32" s="36">
        <f>SUMIFS(СВЦЭМ!$C$39:$C$782,СВЦЭМ!$A$39:$A$782,$A32,СВЦЭМ!$B$39:$B$782,S$11)+'СЕТ СН'!$F$12+СВЦЭМ!$D$10+'СЕТ СН'!$F$5-'СЕТ СН'!$F$20</f>
        <v>2800.78810901</v>
      </c>
      <c r="T32" s="36">
        <f>SUMIFS(СВЦЭМ!$C$39:$C$782,СВЦЭМ!$A$39:$A$782,$A32,СВЦЭМ!$B$39:$B$782,T$11)+'СЕТ СН'!$F$12+СВЦЭМ!$D$10+'СЕТ СН'!$F$5-'СЕТ СН'!$F$20</f>
        <v>2735.4751177600001</v>
      </c>
      <c r="U32" s="36">
        <f>SUMIFS(СВЦЭМ!$C$39:$C$782,СВЦЭМ!$A$39:$A$782,$A32,СВЦЭМ!$B$39:$B$782,U$11)+'СЕТ СН'!$F$12+СВЦЭМ!$D$10+'СЕТ СН'!$F$5-'СЕТ СН'!$F$20</f>
        <v>2685.9775656000002</v>
      </c>
      <c r="V32" s="36">
        <f>SUMIFS(СВЦЭМ!$C$39:$C$782,СВЦЭМ!$A$39:$A$782,$A32,СВЦЭМ!$B$39:$B$782,V$11)+'СЕТ СН'!$F$12+СВЦЭМ!$D$10+'СЕТ СН'!$F$5-'СЕТ СН'!$F$20</f>
        <v>2663.9787563099999</v>
      </c>
      <c r="W32" s="36">
        <f>SUMIFS(СВЦЭМ!$C$39:$C$782,СВЦЭМ!$A$39:$A$782,$A32,СВЦЭМ!$B$39:$B$782,W$11)+'СЕТ СН'!$F$12+СВЦЭМ!$D$10+'СЕТ СН'!$F$5-'СЕТ СН'!$F$20</f>
        <v>2674.6969359899999</v>
      </c>
      <c r="X32" s="36">
        <f>SUMIFS(СВЦЭМ!$C$39:$C$782,СВЦЭМ!$A$39:$A$782,$A32,СВЦЭМ!$B$39:$B$782,X$11)+'СЕТ СН'!$F$12+СВЦЭМ!$D$10+'СЕТ СН'!$F$5-'СЕТ СН'!$F$20</f>
        <v>2732.1814918199998</v>
      </c>
      <c r="Y32" s="36">
        <f>SUMIFS(СВЦЭМ!$C$39:$C$782,СВЦЭМ!$A$39:$A$782,$A32,СВЦЭМ!$B$39:$B$782,Y$11)+'СЕТ СН'!$F$12+СВЦЭМ!$D$10+'СЕТ СН'!$F$5-'СЕТ СН'!$F$20</f>
        <v>2814.6575122100003</v>
      </c>
    </row>
    <row r="33" spans="1:25" ht="15.75" x14ac:dyDescent="0.2">
      <c r="A33" s="35">
        <f t="shared" si="0"/>
        <v>45191</v>
      </c>
      <c r="B33" s="36">
        <f>SUMIFS(СВЦЭМ!$C$39:$C$782,СВЦЭМ!$A$39:$A$782,$A33,СВЦЭМ!$B$39:$B$782,B$11)+'СЕТ СН'!$F$12+СВЦЭМ!$D$10+'СЕТ СН'!$F$5-'СЕТ СН'!$F$20</f>
        <v>2848.5844144299999</v>
      </c>
      <c r="C33" s="36">
        <f>SUMIFS(СВЦЭМ!$C$39:$C$782,СВЦЭМ!$A$39:$A$782,$A33,СВЦЭМ!$B$39:$B$782,C$11)+'СЕТ СН'!$F$12+СВЦЭМ!$D$10+'СЕТ СН'!$F$5-'СЕТ СН'!$F$20</f>
        <v>2937.60036765</v>
      </c>
      <c r="D33" s="36">
        <f>SUMIFS(СВЦЭМ!$C$39:$C$782,СВЦЭМ!$A$39:$A$782,$A33,СВЦЭМ!$B$39:$B$782,D$11)+'СЕТ СН'!$F$12+СВЦЭМ!$D$10+'СЕТ СН'!$F$5-'СЕТ СН'!$F$20</f>
        <v>3027.2088476600002</v>
      </c>
      <c r="E33" s="36">
        <f>SUMIFS(СВЦЭМ!$C$39:$C$782,СВЦЭМ!$A$39:$A$782,$A33,СВЦЭМ!$B$39:$B$782,E$11)+'СЕТ СН'!$F$12+СВЦЭМ!$D$10+'СЕТ СН'!$F$5-'СЕТ СН'!$F$20</f>
        <v>3024.2606997000003</v>
      </c>
      <c r="F33" s="36">
        <f>SUMIFS(СВЦЭМ!$C$39:$C$782,СВЦЭМ!$A$39:$A$782,$A33,СВЦЭМ!$B$39:$B$782,F$11)+'СЕТ СН'!$F$12+СВЦЭМ!$D$10+'СЕТ СН'!$F$5-'СЕТ СН'!$F$20</f>
        <v>2997.1400958900003</v>
      </c>
      <c r="G33" s="36">
        <f>SUMIFS(СВЦЭМ!$C$39:$C$782,СВЦЭМ!$A$39:$A$782,$A33,СВЦЭМ!$B$39:$B$782,G$11)+'СЕТ СН'!$F$12+СВЦЭМ!$D$10+'СЕТ СН'!$F$5-'СЕТ СН'!$F$20</f>
        <v>3013.8038169000001</v>
      </c>
      <c r="H33" s="36">
        <f>SUMIFS(СВЦЭМ!$C$39:$C$782,СВЦЭМ!$A$39:$A$782,$A33,СВЦЭМ!$B$39:$B$782,H$11)+'СЕТ СН'!$F$12+СВЦЭМ!$D$10+'СЕТ СН'!$F$5-'СЕТ СН'!$F$20</f>
        <v>2911.1268115900002</v>
      </c>
      <c r="I33" s="36">
        <f>SUMIFS(СВЦЭМ!$C$39:$C$782,СВЦЭМ!$A$39:$A$782,$A33,СВЦЭМ!$B$39:$B$782,I$11)+'СЕТ СН'!$F$12+СВЦЭМ!$D$10+'СЕТ СН'!$F$5-'СЕТ СН'!$F$20</f>
        <v>2802.83344201</v>
      </c>
      <c r="J33" s="36">
        <f>SUMIFS(СВЦЭМ!$C$39:$C$782,СВЦЭМ!$A$39:$A$782,$A33,СВЦЭМ!$B$39:$B$782,J$11)+'СЕТ СН'!$F$12+СВЦЭМ!$D$10+'СЕТ СН'!$F$5-'СЕТ СН'!$F$20</f>
        <v>2710.6770916099999</v>
      </c>
      <c r="K33" s="36">
        <f>SUMIFS(СВЦЭМ!$C$39:$C$782,СВЦЭМ!$A$39:$A$782,$A33,СВЦЭМ!$B$39:$B$782,K$11)+'СЕТ СН'!$F$12+СВЦЭМ!$D$10+'СЕТ СН'!$F$5-'СЕТ СН'!$F$20</f>
        <v>2684.9769300600001</v>
      </c>
      <c r="L33" s="36">
        <f>SUMIFS(СВЦЭМ!$C$39:$C$782,СВЦЭМ!$A$39:$A$782,$A33,СВЦЭМ!$B$39:$B$782,L$11)+'СЕТ СН'!$F$12+СВЦЭМ!$D$10+'СЕТ СН'!$F$5-'СЕТ СН'!$F$20</f>
        <v>2675.0924600400003</v>
      </c>
      <c r="M33" s="36">
        <f>SUMIFS(СВЦЭМ!$C$39:$C$782,СВЦЭМ!$A$39:$A$782,$A33,СВЦЭМ!$B$39:$B$782,M$11)+'СЕТ СН'!$F$12+СВЦЭМ!$D$10+'СЕТ СН'!$F$5-'СЕТ СН'!$F$20</f>
        <v>2673.69676983</v>
      </c>
      <c r="N33" s="36">
        <f>SUMIFS(СВЦЭМ!$C$39:$C$782,СВЦЭМ!$A$39:$A$782,$A33,СВЦЭМ!$B$39:$B$782,N$11)+'СЕТ СН'!$F$12+СВЦЭМ!$D$10+'СЕТ СН'!$F$5-'СЕТ СН'!$F$20</f>
        <v>2665.1194858099998</v>
      </c>
      <c r="O33" s="36">
        <f>SUMIFS(СВЦЭМ!$C$39:$C$782,СВЦЭМ!$A$39:$A$782,$A33,СВЦЭМ!$B$39:$B$782,O$11)+'СЕТ СН'!$F$12+СВЦЭМ!$D$10+'СЕТ СН'!$F$5-'СЕТ СН'!$F$20</f>
        <v>2674.1323023800001</v>
      </c>
      <c r="P33" s="36">
        <f>SUMIFS(СВЦЭМ!$C$39:$C$782,СВЦЭМ!$A$39:$A$782,$A33,СВЦЭМ!$B$39:$B$782,P$11)+'СЕТ СН'!$F$12+СВЦЭМ!$D$10+'СЕТ СН'!$F$5-'СЕТ СН'!$F$20</f>
        <v>2716.3930244200001</v>
      </c>
      <c r="Q33" s="36">
        <f>SUMIFS(СВЦЭМ!$C$39:$C$782,СВЦЭМ!$A$39:$A$782,$A33,СВЦЭМ!$B$39:$B$782,Q$11)+'СЕТ СН'!$F$12+СВЦЭМ!$D$10+'СЕТ СН'!$F$5-'СЕТ СН'!$F$20</f>
        <v>2704.8262174000001</v>
      </c>
      <c r="R33" s="36">
        <f>SUMIFS(СВЦЭМ!$C$39:$C$782,СВЦЭМ!$A$39:$A$782,$A33,СВЦЭМ!$B$39:$B$782,R$11)+'СЕТ СН'!$F$12+СВЦЭМ!$D$10+'СЕТ СН'!$F$5-'СЕТ СН'!$F$20</f>
        <v>2727.1083793500002</v>
      </c>
      <c r="S33" s="36">
        <f>SUMIFS(СВЦЭМ!$C$39:$C$782,СВЦЭМ!$A$39:$A$782,$A33,СВЦЭМ!$B$39:$B$782,S$11)+'СЕТ СН'!$F$12+СВЦЭМ!$D$10+'СЕТ СН'!$F$5-'СЕТ СН'!$F$20</f>
        <v>2719.4759641999999</v>
      </c>
      <c r="T33" s="36">
        <f>SUMIFS(СВЦЭМ!$C$39:$C$782,СВЦЭМ!$A$39:$A$782,$A33,СВЦЭМ!$B$39:$B$782,T$11)+'СЕТ СН'!$F$12+СВЦЭМ!$D$10+'СЕТ СН'!$F$5-'СЕТ СН'!$F$20</f>
        <v>2690.6402126800003</v>
      </c>
      <c r="U33" s="36">
        <f>SUMIFS(СВЦЭМ!$C$39:$C$782,СВЦЭМ!$A$39:$A$782,$A33,СВЦЭМ!$B$39:$B$782,U$11)+'СЕТ СН'!$F$12+СВЦЭМ!$D$10+'СЕТ СН'!$F$5-'СЕТ СН'!$F$20</f>
        <v>2651.3634313499997</v>
      </c>
      <c r="V33" s="36">
        <f>SUMIFS(СВЦЭМ!$C$39:$C$782,СВЦЭМ!$A$39:$A$782,$A33,СВЦЭМ!$B$39:$B$782,V$11)+'СЕТ СН'!$F$12+СВЦЭМ!$D$10+'СЕТ СН'!$F$5-'СЕТ СН'!$F$20</f>
        <v>2657.4572975400001</v>
      </c>
      <c r="W33" s="36">
        <f>SUMIFS(СВЦЭМ!$C$39:$C$782,СВЦЭМ!$A$39:$A$782,$A33,СВЦЭМ!$B$39:$B$782,W$11)+'СЕТ СН'!$F$12+СВЦЭМ!$D$10+'СЕТ СН'!$F$5-'СЕТ СН'!$F$20</f>
        <v>2694.9262385700004</v>
      </c>
      <c r="X33" s="36">
        <f>SUMIFS(СВЦЭМ!$C$39:$C$782,СВЦЭМ!$A$39:$A$782,$A33,СВЦЭМ!$B$39:$B$782,X$11)+'СЕТ СН'!$F$12+СВЦЭМ!$D$10+'СЕТ СН'!$F$5-'СЕТ СН'!$F$20</f>
        <v>2783.8765698400002</v>
      </c>
      <c r="Y33" s="36">
        <f>SUMIFS(СВЦЭМ!$C$39:$C$782,СВЦЭМ!$A$39:$A$782,$A33,СВЦЭМ!$B$39:$B$782,Y$11)+'СЕТ СН'!$F$12+СВЦЭМ!$D$10+'СЕТ СН'!$F$5-'СЕТ СН'!$F$20</f>
        <v>2893.4436223299999</v>
      </c>
    </row>
    <row r="34" spans="1:25" ht="15.75" x14ac:dyDescent="0.2">
      <c r="A34" s="35">
        <f t="shared" si="0"/>
        <v>45192</v>
      </c>
      <c r="B34" s="36">
        <f>SUMIFS(СВЦЭМ!$C$39:$C$782,СВЦЭМ!$A$39:$A$782,$A34,СВЦЭМ!$B$39:$B$782,B$11)+'СЕТ СН'!$F$12+СВЦЭМ!$D$10+'СЕТ СН'!$F$5-'СЕТ СН'!$F$20</f>
        <v>2798.5461538500003</v>
      </c>
      <c r="C34" s="36">
        <f>SUMIFS(СВЦЭМ!$C$39:$C$782,СВЦЭМ!$A$39:$A$782,$A34,СВЦЭМ!$B$39:$B$782,C$11)+'СЕТ СН'!$F$12+СВЦЭМ!$D$10+'СЕТ СН'!$F$5-'СЕТ СН'!$F$20</f>
        <v>2871.3294454300003</v>
      </c>
      <c r="D34" s="36">
        <f>SUMIFS(СВЦЭМ!$C$39:$C$782,СВЦЭМ!$A$39:$A$782,$A34,СВЦЭМ!$B$39:$B$782,D$11)+'СЕТ СН'!$F$12+СВЦЭМ!$D$10+'СЕТ СН'!$F$5-'СЕТ СН'!$F$20</f>
        <v>2856.0990269599997</v>
      </c>
      <c r="E34" s="36">
        <f>SUMIFS(СВЦЭМ!$C$39:$C$782,СВЦЭМ!$A$39:$A$782,$A34,СВЦЭМ!$B$39:$B$782,E$11)+'СЕТ СН'!$F$12+СВЦЭМ!$D$10+'СЕТ СН'!$F$5-'СЕТ СН'!$F$20</f>
        <v>2822.8061884600002</v>
      </c>
      <c r="F34" s="36">
        <f>SUMIFS(СВЦЭМ!$C$39:$C$782,СВЦЭМ!$A$39:$A$782,$A34,СВЦЭМ!$B$39:$B$782,F$11)+'СЕТ СН'!$F$12+СВЦЭМ!$D$10+'СЕТ СН'!$F$5-'СЕТ СН'!$F$20</f>
        <v>2805.5962945299998</v>
      </c>
      <c r="G34" s="36">
        <f>SUMIFS(СВЦЭМ!$C$39:$C$782,СВЦЭМ!$A$39:$A$782,$A34,СВЦЭМ!$B$39:$B$782,G$11)+'СЕТ СН'!$F$12+СВЦЭМ!$D$10+'СЕТ СН'!$F$5-'СЕТ СН'!$F$20</f>
        <v>2800.0380677000003</v>
      </c>
      <c r="H34" s="36">
        <f>SUMIFS(СВЦЭМ!$C$39:$C$782,СВЦЭМ!$A$39:$A$782,$A34,СВЦЭМ!$B$39:$B$782,H$11)+'СЕТ СН'!$F$12+СВЦЭМ!$D$10+'СЕТ СН'!$F$5-'СЕТ СН'!$F$20</f>
        <v>2763.2585405300001</v>
      </c>
      <c r="I34" s="36">
        <f>SUMIFS(СВЦЭМ!$C$39:$C$782,СВЦЭМ!$A$39:$A$782,$A34,СВЦЭМ!$B$39:$B$782,I$11)+'СЕТ СН'!$F$12+СВЦЭМ!$D$10+'СЕТ СН'!$F$5-'СЕТ СН'!$F$20</f>
        <v>2693.8279486000001</v>
      </c>
      <c r="J34" s="36">
        <f>SUMIFS(СВЦЭМ!$C$39:$C$782,СВЦЭМ!$A$39:$A$782,$A34,СВЦЭМ!$B$39:$B$782,J$11)+'СЕТ СН'!$F$12+СВЦЭМ!$D$10+'СЕТ СН'!$F$5-'СЕТ СН'!$F$20</f>
        <v>2590.0776172400001</v>
      </c>
      <c r="K34" s="36">
        <f>SUMIFS(СВЦЭМ!$C$39:$C$782,СВЦЭМ!$A$39:$A$782,$A34,СВЦЭМ!$B$39:$B$782,K$11)+'СЕТ СН'!$F$12+СВЦЭМ!$D$10+'СЕТ СН'!$F$5-'СЕТ СН'!$F$20</f>
        <v>2521.7097311100001</v>
      </c>
      <c r="L34" s="36">
        <f>SUMIFS(СВЦЭМ!$C$39:$C$782,СВЦЭМ!$A$39:$A$782,$A34,СВЦЭМ!$B$39:$B$782,L$11)+'СЕТ СН'!$F$12+СВЦЭМ!$D$10+'СЕТ СН'!$F$5-'СЕТ СН'!$F$20</f>
        <v>2505.7567339400002</v>
      </c>
      <c r="M34" s="36">
        <f>SUMIFS(СВЦЭМ!$C$39:$C$782,СВЦЭМ!$A$39:$A$782,$A34,СВЦЭМ!$B$39:$B$782,M$11)+'СЕТ СН'!$F$12+СВЦЭМ!$D$10+'СЕТ СН'!$F$5-'СЕТ СН'!$F$20</f>
        <v>2513.8205011</v>
      </c>
      <c r="N34" s="36">
        <f>SUMIFS(СВЦЭМ!$C$39:$C$782,СВЦЭМ!$A$39:$A$782,$A34,СВЦЭМ!$B$39:$B$782,N$11)+'СЕТ СН'!$F$12+СВЦЭМ!$D$10+'СЕТ СН'!$F$5-'СЕТ СН'!$F$20</f>
        <v>2490.9777173900002</v>
      </c>
      <c r="O34" s="36">
        <f>SUMIFS(СВЦЭМ!$C$39:$C$782,СВЦЭМ!$A$39:$A$782,$A34,СВЦЭМ!$B$39:$B$782,O$11)+'СЕТ СН'!$F$12+СВЦЭМ!$D$10+'СЕТ СН'!$F$5-'СЕТ СН'!$F$20</f>
        <v>2509.7859184199997</v>
      </c>
      <c r="P34" s="36">
        <f>SUMIFS(СВЦЭМ!$C$39:$C$782,СВЦЭМ!$A$39:$A$782,$A34,СВЦЭМ!$B$39:$B$782,P$11)+'СЕТ СН'!$F$12+СВЦЭМ!$D$10+'СЕТ СН'!$F$5-'СЕТ СН'!$F$20</f>
        <v>2553.78921313</v>
      </c>
      <c r="Q34" s="36">
        <f>SUMIFS(СВЦЭМ!$C$39:$C$782,СВЦЭМ!$A$39:$A$782,$A34,СВЦЭМ!$B$39:$B$782,Q$11)+'СЕТ СН'!$F$12+СВЦЭМ!$D$10+'СЕТ СН'!$F$5-'СЕТ СН'!$F$20</f>
        <v>2546.2277374400001</v>
      </c>
      <c r="R34" s="36">
        <f>SUMIFS(СВЦЭМ!$C$39:$C$782,СВЦЭМ!$A$39:$A$782,$A34,СВЦЭМ!$B$39:$B$782,R$11)+'СЕТ СН'!$F$12+СВЦЭМ!$D$10+'СЕТ СН'!$F$5-'СЕТ СН'!$F$20</f>
        <v>2561.0392986300003</v>
      </c>
      <c r="S34" s="36">
        <f>SUMIFS(СВЦЭМ!$C$39:$C$782,СВЦЭМ!$A$39:$A$782,$A34,СВЦЭМ!$B$39:$B$782,S$11)+'СЕТ СН'!$F$12+СВЦЭМ!$D$10+'СЕТ СН'!$F$5-'СЕТ СН'!$F$20</f>
        <v>2565.7039685899999</v>
      </c>
      <c r="T34" s="36">
        <f>SUMIFS(СВЦЭМ!$C$39:$C$782,СВЦЭМ!$A$39:$A$782,$A34,СВЦЭМ!$B$39:$B$782,T$11)+'СЕТ СН'!$F$12+СВЦЭМ!$D$10+'СЕТ СН'!$F$5-'СЕТ СН'!$F$20</f>
        <v>2538.3565552199998</v>
      </c>
      <c r="U34" s="36">
        <f>SUMIFS(СВЦЭМ!$C$39:$C$782,СВЦЭМ!$A$39:$A$782,$A34,СВЦЭМ!$B$39:$B$782,U$11)+'СЕТ СН'!$F$12+СВЦЭМ!$D$10+'СЕТ СН'!$F$5-'СЕТ СН'!$F$20</f>
        <v>2506.6845329799999</v>
      </c>
      <c r="V34" s="36">
        <f>SUMIFS(СВЦЭМ!$C$39:$C$782,СВЦЭМ!$A$39:$A$782,$A34,СВЦЭМ!$B$39:$B$782,V$11)+'СЕТ СН'!$F$12+СВЦЭМ!$D$10+'СЕТ СН'!$F$5-'СЕТ СН'!$F$20</f>
        <v>2487.85219207</v>
      </c>
      <c r="W34" s="36">
        <f>SUMIFS(СВЦЭМ!$C$39:$C$782,СВЦЭМ!$A$39:$A$782,$A34,СВЦЭМ!$B$39:$B$782,W$11)+'СЕТ СН'!$F$12+СВЦЭМ!$D$10+'СЕТ СН'!$F$5-'СЕТ СН'!$F$20</f>
        <v>2492.6905915100001</v>
      </c>
      <c r="X34" s="36">
        <f>SUMIFS(СВЦЭМ!$C$39:$C$782,СВЦЭМ!$A$39:$A$782,$A34,СВЦЭМ!$B$39:$B$782,X$11)+'СЕТ СН'!$F$12+СВЦЭМ!$D$10+'СЕТ СН'!$F$5-'СЕТ СН'!$F$20</f>
        <v>2558.3154655099997</v>
      </c>
      <c r="Y34" s="36">
        <f>SUMIFS(СВЦЭМ!$C$39:$C$782,СВЦЭМ!$A$39:$A$782,$A34,СВЦЭМ!$B$39:$B$782,Y$11)+'СЕТ СН'!$F$12+СВЦЭМ!$D$10+'СЕТ СН'!$F$5-'СЕТ СН'!$F$20</f>
        <v>2618.6873391700001</v>
      </c>
    </row>
    <row r="35" spans="1:25" ht="15.75" x14ac:dyDescent="0.2">
      <c r="A35" s="35">
        <f t="shared" si="0"/>
        <v>45193</v>
      </c>
      <c r="B35" s="36">
        <f>SUMIFS(СВЦЭМ!$C$39:$C$782,СВЦЭМ!$A$39:$A$782,$A35,СВЦЭМ!$B$39:$B$782,B$11)+'СЕТ СН'!$F$12+СВЦЭМ!$D$10+'СЕТ СН'!$F$5-'СЕТ СН'!$F$20</f>
        <v>2656.3788622299999</v>
      </c>
      <c r="C35" s="36">
        <f>SUMIFS(СВЦЭМ!$C$39:$C$782,СВЦЭМ!$A$39:$A$782,$A35,СВЦЭМ!$B$39:$B$782,C$11)+'СЕТ СН'!$F$12+СВЦЭМ!$D$10+'СЕТ СН'!$F$5-'СЕТ СН'!$F$20</f>
        <v>2734.51852762</v>
      </c>
      <c r="D35" s="36">
        <f>SUMIFS(СВЦЭМ!$C$39:$C$782,СВЦЭМ!$A$39:$A$782,$A35,СВЦЭМ!$B$39:$B$782,D$11)+'СЕТ СН'!$F$12+СВЦЭМ!$D$10+'СЕТ СН'!$F$5-'СЕТ СН'!$F$20</f>
        <v>2815.4121352800003</v>
      </c>
      <c r="E35" s="36">
        <f>SUMIFS(СВЦЭМ!$C$39:$C$782,СВЦЭМ!$A$39:$A$782,$A35,СВЦЭМ!$B$39:$B$782,E$11)+'СЕТ СН'!$F$12+СВЦЭМ!$D$10+'СЕТ СН'!$F$5-'СЕТ СН'!$F$20</f>
        <v>2820.1202721700001</v>
      </c>
      <c r="F35" s="36">
        <f>SUMIFS(СВЦЭМ!$C$39:$C$782,СВЦЭМ!$A$39:$A$782,$A35,СВЦЭМ!$B$39:$B$782,F$11)+'СЕТ СН'!$F$12+СВЦЭМ!$D$10+'СЕТ СН'!$F$5-'СЕТ СН'!$F$20</f>
        <v>2821.7396520399998</v>
      </c>
      <c r="G35" s="36">
        <f>SUMIFS(СВЦЭМ!$C$39:$C$782,СВЦЭМ!$A$39:$A$782,$A35,СВЦЭМ!$B$39:$B$782,G$11)+'СЕТ СН'!$F$12+СВЦЭМ!$D$10+'СЕТ СН'!$F$5-'СЕТ СН'!$F$20</f>
        <v>2820.8401645900003</v>
      </c>
      <c r="H35" s="36">
        <f>SUMIFS(СВЦЭМ!$C$39:$C$782,СВЦЭМ!$A$39:$A$782,$A35,СВЦЭМ!$B$39:$B$782,H$11)+'СЕТ СН'!$F$12+СВЦЭМ!$D$10+'СЕТ СН'!$F$5-'СЕТ СН'!$F$20</f>
        <v>2790.9845733000002</v>
      </c>
      <c r="I35" s="36">
        <f>SUMIFS(СВЦЭМ!$C$39:$C$782,СВЦЭМ!$A$39:$A$782,$A35,СВЦЭМ!$B$39:$B$782,I$11)+'СЕТ СН'!$F$12+СВЦЭМ!$D$10+'СЕТ СН'!$F$5-'СЕТ СН'!$F$20</f>
        <v>2788.3153318499999</v>
      </c>
      <c r="J35" s="36">
        <f>SUMIFS(СВЦЭМ!$C$39:$C$782,СВЦЭМ!$A$39:$A$782,$A35,СВЦЭМ!$B$39:$B$782,J$11)+'СЕТ СН'!$F$12+СВЦЭМ!$D$10+'СЕТ СН'!$F$5-'СЕТ СН'!$F$20</f>
        <v>2699.4829997400002</v>
      </c>
      <c r="K35" s="36">
        <f>SUMIFS(СВЦЭМ!$C$39:$C$782,СВЦЭМ!$A$39:$A$782,$A35,СВЦЭМ!$B$39:$B$782,K$11)+'СЕТ СН'!$F$12+СВЦЭМ!$D$10+'СЕТ СН'!$F$5-'СЕТ СН'!$F$20</f>
        <v>2612.0231803699999</v>
      </c>
      <c r="L35" s="36">
        <f>SUMIFS(СВЦЭМ!$C$39:$C$782,СВЦЭМ!$A$39:$A$782,$A35,СВЦЭМ!$B$39:$B$782,L$11)+'СЕТ СН'!$F$12+СВЦЭМ!$D$10+'СЕТ СН'!$F$5-'СЕТ СН'!$F$20</f>
        <v>2570.85075439</v>
      </c>
      <c r="M35" s="36">
        <f>SUMIFS(СВЦЭМ!$C$39:$C$782,СВЦЭМ!$A$39:$A$782,$A35,СВЦЭМ!$B$39:$B$782,M$11)+'СЕТ СН'!$F$12+СВЦЭМ!$D$10+'СЕТ СН'!$F$5-'СЕТ СН'!$F$20</f>
        <v>2579.89332874</v>
      </c>
      <c r="N35" s="36">
        <f>SUMIFS(СВЦЭМ!$C$39:$C$782,СВЦЭМ!$A$39:$A$782,$A35,СВЦЭМ!$B$39:$B$782,N$11)+'СЕТ СН'!$F$12+СВЦЭМ!$D$10+'СЕТ СН'!$F$5-'СЕТ СН'!$F$20</f>
        <v>2549.52865333</v>
      </c>
      <c r="O35" s="36">
        <f>SUMIFS(СВЦЭМ!$C$39:$C$782,СВЦЭМ!$A$39:$A$782,$A35,СВЦЭМ!$B$39:$B$782,O$11)+'СЕТ СН'!$F$12+СВЦЭМ!$D$10+'СЕТ СН'!$F$5-'СЕТ СН'!$F$20</f>
        <v>2573.9646301399998</v>
      </c>
      <c r="P35" s="36">
        <f>SUMIFS(СВЦЭМ!$C$39:$C$782,СВЦЭМ!$A$39:$A$782,$A35,СВЦЭМ!$B$39:$B$782,P$11)+'СЕТ СН'!$F$12+СВЦЭМ!$D$10+'СЕТ СН'!$F$5-'СЕТ СН'!$F$20</f>
        <v>2626.1378715800001</v>
      </c>
      <c r="Q35" s="36">
        <f>SUMIFS(СВЦЭМ!$C$39:$C$782,СВЦЭМ!$A$39:$A$782,$A35,СВЦЭМ!$B$39:$B$782,Q$11)+'СЕТ СН'!$F$12+СВЦЭМ!$D$10+'СЕТ СН'!$F$5-'СЕТ СН'!$F$20</f>
        <v>2610.1614351799999</v>
      </c>
      <c r="R35" s="36">
        <f>SUMIFS(СВЦЭМ!$C$39:$C$782,СВЦЭМ!$A$39:$A$782,$A35,СВЦЭМ!$B$39:$B$782,R$11)+'СЕТ СН'!$F$12+СВЦЭМ!$D$10+'СЕТ СН'!$F$5-'СЕТ СН'!$F$20</f>
        <v>2613.4050874599998</v>
      </c>
      <c r="S35" s="36">
        <f>SUMIFS(СВЦЭМ!$C$39:$C$782,СВЦЭМ!$A$39:$A$782,$A35,СВЦЭМ!$B$39:$B$782,S$11)+'СЕТ СН'!$F$12+СВЦЭМ!$D$10+'СЕТ СН'!$F$5-'СЕТ СН'!$F$20</f>
        <v>2617.9337222300001</v>
      </c>
      <c r="T35" s="36">
        <f>SUMIFS(СВЦЭМ!$C$39:$C$782,СВЦЭМ!$A$39:$A$782,$A35,СВЦЭМ!$B$39:$B$782,T$11)+'СЕТ СН'!$F$12+СВЦЭМ!$D$10+'СЕТ СН'!$F$5-'СЕТ СН'!$F$20</f>
        <v>2590.9194669500002</v>
      </c>
      <c r="U35" s="36">
        <f>SUMIFS(СВЦЭМ!$C$39:$C$782,СВЦЭМ!$A$39:$A$782,$A35,СВЦЭМ!$B$39:$B$782,U$11)+'СЕТ СН'!$F$12+СВЦЭМ!$D$10+'СЕТ СН'!$F$5-'СЕТ СН'!$F$20</f>
        <v>2540.52058128</v>
      </c>
      <c r="V35" s="36">
        <f>SUMIFS(СВЦЭМ!$C$39:$C$782,СВЦЭМ!$A$39:$A$782,$A35,СВЦЭМ!$B$39:$B$782,V$11)+'СЕТ СН'!$F$12+СВЦЭМ!$D$10+'СЕТ СН'!$F$5-'СЕТ СН'!$F$20</f>
        <v>2507.2345539299999</v>
      </c>
      <c r="W35" s="36">
        <f>SUMIFS(СВЦЭМ!$C$39:$C$782,СВЦЭМ!$A$39:$A$782,$A35,СВЦЭМ!$B$39:$B$782,W$11)+'СЕТ СН'!$F$12+СВЦЭМ!$D$10+'СЕТ СН'!$F$5-'СЕТ СН'!$F$20</f>
        <v>2523.1353940399999</v>
      </c>
      <c r="X35" s="36">
        <f>SUMIFS(СВЦЭМ!$C$39:$C$782,СВЦЭМ!$A$39:$A$782,$A35,СВЦЭМ!$B$39:$B$782,X$11)+'СЕТ СН'!$F$12+СВЦЭМ!$D$10+'СЕТ СН'!$F$5-'СЕТ СН'!$F$20</f>
        <v>2597.2221388899998</v>
      </c>
      <c r="Y35" s="36">
        <f>SUMIFS(СВЦЭМ!$C$39:$C$782,СВЦЭМ!$A$39:$A$782,$A35,СВЦЭМ!$B$39:$B$782,Y$11)+'СЕТ СН'!$F$12+СВЦЭМ!$D$10+'СЕТ СН'!$F$5-'СЕТ СН'!$F$20</f>
        <v>2668.1898251900002</v>
      </c>
    </row>
    <row r="36" spans="1:25" ht="15.75" x14ac:dyDescent="0.2">
      <c r="A36" s="35">
        <f t="shared" si="0"/>
        <v>45194</v>
      </c>
      <c r="B36" s="36">
        <f>SUMIFS(СВЦЭМ!$C$39:$C$782,СВЦЭМ!$A$39:$A$782,$A36,СВЦЭМ!$B$39:$B$782,B$11)+'СЕТ СН'!$F$12+СВЦЭМ!$D$10+'СЕТ СН'!$F$5-'СЕТ СН'!$F$20</f>
        <v>2721.4213757400003</v>
      </c>
      <c r="C36" s="36">
        <f>SUMIFS(СВЦЭМ!$C$39:$C$782,СВЦЭМ!$A$39:$A$782,$A36,СВЦЭМ!$B$39:$B$782,C$11)+'СЕТ СН'!$F$12+СВЦЭМ!$D$10+'СЕТ СН'!$F$5-'СЕТ СН'!$F$20</f>
        <v>2807.0094722200001</v>
      </c>
      <c r="D36" s="36">
        <f>SUMIFS(СВЦЭМ!$C$39:$C$782,СВЦЭМ!$A$39:$A$782,$A36,СВЦЭМ!$B$39:$B$782,D$11)+'СЕТ СН'!$F$12+СВЦЭМ!$D$10+'СЕТ СН'!$F$5-'СЕТ СН'!$F$20</f>
        <v>2888.9382386899997</v>
      </c>
      <c r="E36" s="36">
        <f>SUMIFS(СВЦЭМ!$C$39:$C$782,СВЦЭМ!$A$39:$A$782,$A36,СВЦЭМ!$B$39:$B$782,E$11)+'СЕТ СН'!$F$12+СВЦЭМ!$D$10+'СЕТ СН'!$F$5-'СЕТ СН'!$F$20</f>
        <v>2881.6538323499999</v>
      </c>
      <c r="F36" s="36">
        <f>SUMIFS(СВЦЭМ!$C$39:$C$782,СВЦЭМ!$A$39:$A$782,$A36,СВЦЭМ!$B$39:$B$782,F$11)+'СЕТ СН'!$F$12+СВЦЭМ!$D$10+'СЕТ СН'!$F$5-'СЕТ СН'!$F$20</f>
        <v>2878.60867237</v>
      </c>
      <c r="G36" s="36">
        <f>SUMIFS(СВЦЭМ!$C$39:$C$782,СВЦЭМ!$A$39:$A$782,$A36,СВЦЭМ!$B$39:$B$782,G$11)+'СЕТ СН'!$F$12+СВЦЭМ!$D$10+'СЕТ СН'!$F$5-'СЕТ СН'!$F$20</f>
        <v>2892.5334731200001</v>
      </c>
      <c r="H36" s="36">
        <f>SUMIFS(СВЦЭМ!$C$39:$C$782,СВЦЭМ!$A$39:$A$782,$A36,СВЦЭМ!$B$39:$B$782,H$11)+'СЕТ СН'!$F$12+СВЦЭМ!$D$10+'СЕТ СН'!$F$5-'СЕТ СН'!$F$20</f>
        <v>2832.5940285799998</v>
      </c>
      <c r="I36" s="36">
        <f>SUMIFS(СВЦЭМ!$C$39:$C$782,СВЦЭМ!$A$39:$A$782,$A36,СВЦЭМ!$B$39:$B$782,I$11)+'СЕТ СН'!$F$12+СВЦЭМ!$D$10+'СЕТ СН'!$F$5-'СЕТ СН'!$F$20</f>
        <v>2719.8537188400001</v>
      </c>
      <c r="J36" s="36">
        <f>SUMIFS(СВЦЭМ!$C$39:$C$782,СВЦЭМ!$A$39:$A$782,$A36,СВЦЭМ!$B$39:$B$782,J$11)+'СЕТ СН'!$F$12+СВЦЭМ!$D$10+'СЕТ СН'!$F$5-'СЕТ СН'!$F$20</f>
        <v>2667.5111122600001</v>
      </c>
      <c r="K36" s="36">
        <f>SUMIFS(СВЦЭМ!$C$39:$C$782,СВЦЭМ!$A$39:$A$782,$A36,СВЦЭМ!$B$39:$B$782,K$11)+'СЕТ СН'!$F$12+СВЦЭМ!$D$10+'СЕТ СН'!$F$5-'СЕТ СН'!$F$20</f>
        <v>2677.2655589000001</v>
      </c>
      <c r="L36" s="36">
        <f>SUMIFS(СВЦЭМ!$C$39:$C$782,СВЦЭМ!$A$39:$A$782,$A36,СВЦЭМ!$B$39:$B$782,L$11)+'СЕТ СН'!$F$12+СВЦЭМ!$D$10+'СЕТ СН'!$F$5-'СЕТ СН'!$F$20</f>
        <v>2655.0684361599997</v>
      </c>
      <c r="M36" s="36">
        <f>SUMIFS(СВЦЭМ!$C$39:$C$782,СВЦЭМ!$A$39:$A$782,$A36,СВЦЭМ!$B$39:$B$782,M$11)+'СЕТ СН'!$F$12+СВЦЭМ!$D$10+'СЕТ СН'!$F$5-'СЕТ СН'!$F$20</f>
        <v>2656.7465900400002</v>
      </c>
      <c r="N36" s="36">
        <f>SUMIFS(СВЦЭМ!$C$39:$C$782,СВЦЭМ!$A$39:$A$782,$A36,СВЦЭМ!$B$39:$B$782,N$11)+'СЕТ СН'!$F$12+СВЦЭМ!$D$10+'СЕТ СН'!$F$5-'СЕТ СН'!$F$20</f>
        <v>2638.19798236</v>
      </c>
      <c r="O36" s="36">
        <f>SUMIFS(СВЦЭМ!$C$39:$C$782,СВЦЭМ!$A$39:$A$782,$A36,СВЦЭМ!$B$39:$B$782,O$11)+'СЕТ СН'!$F$12+СВЦЭМ!$D$10+'СЕТ СН'!$F$5-'СЕТ СН'!$F$20</f>
        <v>2630.1001203799997</v>
      </c>
      <c r="P36" s="36">
        <f>SUMIFS(СВЦЭМ!$C$39:$C$782,СВЦЭМ!$A$39:$A$782,$A36,СВЦЭМ!$B$39:$B$782,P$11)+'СЕТ СН'!$F$12+СВЦЭМ!$D$10+'СЕТ СН'!$F$5-'СЕТ СН'!$F$20</f>
        <v>2686.5509887999997</v>
      </c>
      <c r="Q36" s="36">
        <f>SUMIFS(СВЦЭМ!$C$39:$C$782,СВЦЭМ!$A$39:$A$782,$A36,СВЦЭМ!$B$39:$B$782,Q$11)+'СЕТ СН'!$F$12+СВЦЭМ!$D$10+'СЕТ СН'!$F$5-'СЕТ СН'!$F$20</f>
        <v>2676.66879844</v>
      </c>
      <c r="R36" s="36">
        <f>SUMIFS(СВЦЭМ!$C$39:$C$782,СВЦЭМ!$A$39:$A$782,$A36,СВЦЭМ!$B$39:$B$782,R$11)+'СЕТ СН'!$F$12+СВЦЭМ!$D$10+'СЕТ СН'!$F$5-'СЕТ СН'!$F$20</f>
        <v>2691.1774447799999</v>
      </c>
      <c r="S36" s="36">
        <f>SUMIFS(СВЦЭМ!$C$39:$C$782,СВЦЭМ!$A$39:$A$782,$A36,СВЦЭМ!$B$39:$B$782,S$11)+'СЕТ СН'!$F$12+СВЦЭМ!$D$10+'СЕТ СН'!$F$5-'СЕТ СН'!$F$20</f>
        <v>2692.9561972399997</v>
      </c>
      <c r="T36" s="36">
        <f>SUMIFS(СВЦЭМ!$C$39:$C$782,СВЦЭМ!$A$39:$A$782,$A36,СВЦЭМ!$B$39:$B$782,T$11)+'СЕТ СН'!$F$12+СВЦЭМ!$D$10+'СЕТ СН'!$F$5-'СЕТ СН'!$F$20</f>
        <v>2665.8417118300003</v>
      </c>
      <c r="U36" s="36">
        <f>SUMIFS(СВЦЭМ!$C$39:$C$782,СВЦЭМ!$A$39:$A$782,$A36,СВЦЭМ!$B$39:$B$782,U$11)+'СЕТ СН'!$F$12+СВЦЭМ!$D$10+'СЕТ СН'!$F$5-'СЕТ СН'!$F$20</f>
        <v>2613.2459478999999</v>
      </c>
      <c r="V36" s="36">
        <f>SUMIFS(СВЦЭМ!$C$39:$C$782,СВЦЭМ!$A$39:$A$782,$A36,СВЦЭМ!$B$39:$B$782,V$11)+'СЕТ СН'!$F$12+СВЦЭМ!$D$10+'СЕТ СН'!$F$5-'СЕТ СН'!$F$20</f>
        <v>2576.88138458</v>
      </c>
      <c r="W36" s="36">
        <f>SUMIFS(СВЦЭМ!$C$39:$C$782,СВЦЭМ!$A$39:$A$782,$A36,СВЦЭМ!$B$39:$B$782,W$11)+'СЕТ СН'!$F$12+СВЦЭМ!$D$10+'СЕТ СН'!$F$5-'СЕТ СН'!$F$20</f>
        <v>2596.3894152600001</v>
      </c>
      <c r="X36" s="36">
        <f>SUMIFS(СВЦЭМ!$C$39:$C$782,СВЦЭМ!$A$39:$A$782,$A36,СВЦЭМ!$B$39:$B$782,X$11)+'СЕТ СН'!$F$12+СВЦЭМ!$D$10+'СЕТ СН'!$F$5-'СЕТ СН'!$F$20</f>
        <v>2633.6102173899999</v>
      </c>
      <c r="Y36" s="36">
        <f>SUMIFS(СВЦЭМ!$C$39:$C$782,СВЦЭМ!$A$39:$A$782,$A36,СВЦЭМ!$B$39:$B$782,Y$11)+'СЕТ СН'!$F$12+СВЦЭМ!$D$10+'СЕТ СН'!$F$5-'СЕТ СН'!$F$20</f>
        <v>2727.71857241</v>
      </c>
    </row>
    <row r="37" spans="1:25" ht="15.75" x14ac:dyDescent="0.2">
      <c r="A37" s="35">
        <f t="shared" si="0"/>
        <v>45195</v>
      </c>
      <c r="B37" s="36">
        <f>SUMIFS(СВЦЭМ!$C$39:$C$782,СВЦЭМ!$A$39:$A$782,$A37,СВЦЭМ!$B$39:$B$782,B$11)+'СЕТ СН'!$F$12+СВЦЭМ!$D$10+'СЕТ СН'!$F$5-'СЕТ СН'!$F$20</f>
        <v>2744.6356334800003</v>
      </c>
      <c r="C37" s="36">
        <f>SUMIFS(СВЦЭМ!$C$39:$C$782,СВЦЭМ!$A$39:$A$782,$A37,СВЦЭМ!$B$39:$B$782,C$11)+'СЕТ СН'!$F$12+СВЦЭМ!$D$10+'СЕТ СН'!$F$5-'СЕТ СН'!$F$20</f>
        <v>2819.2751228699999</v>
      </c>
      <c r="D37" s="36">
        <f>SUMIFS(СВЦЭМ!$C$39:$C$782,СВЦЭМ!$A$39:$A$782,$A37,СВЦЭМ!$B$39:$B$782,D$11)+'СЕТ СН'!$F$12+СВЦЭМ!$D$10+'СЕТ СН'!$F$5-'СЕТ СН'!$F$20</f>
        <v>2886.0263026100001</v>
      </c>
      <c r="E37" s="36">
        <f>SUMIFS(СВЦЭМ!$C$39:$C$782,СВЦЭМ!$A$39:$A$782,$A37,СВЦЭМ!$B$39:$B$782,E$11)+'СЕТ СН'!$F$12+СВЦЭМ!$D$10+'СЕТ СН'!$F$5-'СЕТ СН'!$F$20</f>
        <v>2886.70037374</v>
      </c>
      <c r="F37" s="36">
        <f>SUMIFS(СВЦЭМ!$C$39:$C$782,СВЦЭМ!$A$39:$A$782,$A37,СВЦЭМ!$B$39:$B$782,F$11)+'СЕТ СН'!$F$12+СВЦЭМ!$D$10+'СЕТ СН'!$F$5-'СЕТ СН'!$F$20</f>
        <v>2890.99110359</v>
      </c>
      <c r="G37" s="36">
        <f>SUMIFS(СВЦЭМ!$C$39:$C$782,СВЦЭМ!$A$39:$A$782,$A37,СВЦЭМ!$B$39:$B$782,G$11)+'СЕТ СН'!$F$12+СВЦЭМ!$D$10+'СЕТ СН'!$F$5-'СЕТ СН'!$F$20</f>
        <v>2881.0982178200002</v>
      </c>
      <c r="H37" s="36">
        <f>SUMIFS(СВЦЭМ!$C$39:$C$782,СВЦЭМ!$A$39:$A$782,$A37,СВЦЭМ!$B$39:$B$782,H$11)+'СЕТ СН'!$F$12+СВЦЭМ!$D$10+'СЕТ СН'!$F$5-'СЕТ СН'!$F$20</f>
        <v>2774.6436172799999</v>
      </c>
      <c r="I37" s="36">
        <f>SUMIFS(СВЦЭМ!$C$39:$C$782,СВЦЭМ!$A$39:$A$782,$A37,СВЦЭМ!$B$39:$B$782,I$11)+'СЕТ СН'!$F$12+СВЦЭМ!$D$10+'СЕТ СН'!$F$5-'СЕТ СН'!$F$20</f>
        <v>2669.4896543200002</v>
      </c>
      <c r="J37" s="36">
        <f>SUMIFS(СВЦЭМ!$C$39:$C$782,СВЦЭМ!$A$39:$A$782,$A37,СВЦЭМ!$B$39:$B$782,J$11)+'СЕТ СН'!$F$12+СВЦЭМ!$D$10+'СЕТ СН'!$F$5-'СЕТ СН'!$F$20</f>
        <v>2616.2153001699999</v>
      </c>
      <c r="K37" s="36">
        <f>SUMIFS(СВЦЭМ!$C$39:$C$782,СВЦЭМ!$A$39:$A$782,$A37,СВЦЭМ!$B$39:$B$782,K$11)+'СЕТ СН'!$F$12+СВЦЭМ!$D$10+'СЕТ СН'!$F$5-'СЕТ СН'!$F$20</f>
        <v>2575.45411586</v>
      </c>
      <c r="L37" s="36">
        <f>SUMIFS(СВЦЭМ!$C$39:$C$782,СВЦЭМ!$A$39:$A$782,$A37,СВЦЭМ!$B$39:$B$782,L$11)+'СЕТ СН'!$F$12+СВЦЭМ!$D$10+'СЕТ СН'!$F$5-'СЕТ СН'!$F$20</f>
        <v>2564.2758995100003</v>
      </c>
      <c r="M37" s="36">
        <f>SUMIFS(СВЦЭМ!$C$39:$C$782,СВЦЭМ!$A$39:$A$782,$A37,СВЦЭМ!$B$39:$B$782,M$11)+'СЕТ СН'!$F$12+СВЦЭМ!$D$10+'СЕТ СН'!$F$5-'СЕТ СН'!$F$20</f>
        <v>2566.2014928999997</v>
      </c>
      <c r="N37" s="36">
        <f>SUMIFS(СВЦЭМ!$C$39:$C$782,СВЦЭМ!$A$39:$A$782,$A37,СВЦЭМ!$B$39:$B$782,N$11)+'СЕТ СН'!$F$12+СВЦЭМ!$D$10+'СЕТ СН'!$F$5-'СЕТ СН'!$F$20</f>
        <v>2538.44617513</v>
      </c>
      <c r="O37" s="36">
        <f>SUMIFS(СВЦЭМ!$C$39:$C$782,СВЦЭМ!$A$39:$A$782,$A37,СВЦЭМ!$B$39:$B$782,O$11)+'СЕТ СН'!$F$12+СВЦЭМ!$D$10+'СЕТ СН'!$F$5-'СЕТ СН'!$F$20</f>
        <v>2545.2316087199997</v>
      </c>
      <c r="P37" s="36">
        <f>SUMIFS(СВЦЭМ!$C$39:$C$782,СВЦЭМ!$A$39:$A$782,$A37,СВЦЭМ!$B$39:$B$782,P$11)+'СЕТ СН'!$F$12+СВЦЭМ!$D$10+'СЕТ СН'!$F$5-'СЕТ СН'!$F$20</f>
        <v>2582.0748710400003</v>
      </c>
      <c r="Q37" s="36">
        <f>SUMIFS(СВЦЭМ!$C$39:$C$782,СВЦЭМ!$A$39:$A$782,$A37,СВЦЭМ!$B$39:$B$782,Q$11)+'СЕТ СН'!$F$12+СВЦЭМ!$D$10+'СЕТ СН'!$F$5-'СЕТ СН'!$F$20</f>
        <v>2574.5120665899999</v>
      </c>
      <c r="R37" s="36">
        <f>SUMIFS(СВЦЭМ!$C$39:$C$782,СВЦЭМ!$A$39:$A$782,$A37,СВЦЭМ!$B$39:$B$782,R$11)+'СЕТ СН'!$F$12+СВЦЭМ!$D$10+'СЕТ СН'!$F$5-'СЕТ СН'!$F$20</f>
        <v>2593.1097123500003</v>
      </c>
      <c r="S37" s="36">
        <f>SUMIFS(СВЦЭМ!$C$39:$C$782,СВЦЭМ!$A$39:$A$782,$A37,СВЦЭМ!$B$39:$B$782,S$11)+'СЕТ СН'!$F$12+СВЦЭМ!$D$10+'СЕТ СН'!$F$5-'СЕТ СН'!$F$20</f>
        <v>2595.8960032100003</v>
      </c>
      <c r="T37" s="36">
        <f>SUMIFS(СВЦЭМ!$C$39:$C$782,СВЦЭМ!$A$39:$A$782,$A37,СВЦЭМ!$B$39:$B$782,T$11)+'СЕТ СН'!$F$12+СВЦЭМ!$D$10+'СЕТ СН'!$F$5-'СЕТ СН'!$F$20</f>
        <v>2608.37259907</v>
      </c>
      <c r="U37" s="36">
        <f>SUMIFS(СВЦЭМ!$C$39:$C$782,СВЦЭМ!$A$39:$A$782,$A37,СВЦЭМ!$B$39:$B$782,U$11)+'СЕТ СН'!$F$12+СВЦЭМ!$D$10+'СЕТ СН'!$F$5-'СЕТ СН'!$F$20</f>
        <v>2560.6162745299998</v>
      </c>
      <c r="V37" s="36">
        <f>SUMIFS(СВЦЭМ!$C$39:$C$782,СВЦЭМ!$A$39:$A$782,$A37,СВЦЭМ!$B$39:$B$782,V$11)+'СЕТ СН'!$F$12+СВЦЭМ!$D$10+'СЕТ СН'!$F$5-'СЕТ СН'!$F$20</f>
        <v>2537.61241711</v>
      </c>
      <c r="W37" s="36">
        <f>SUMIFS(СВЦЭМ!$C$39:$C$782,СВЦЭМ!$A$39:$A$782,$A37,СВЦЭМ!$B$39:$B$782,W$11)+'СЕТ СН'!$F$12+СВЦЭМ!$D$10+'СЕТ СН'!$F$5-'СЕТ СН'!$F$20</f>
        <v>2556.6291341699998</v>
      </c>
      <c r="X37" s="36">
        <f>SUMIFS(СВЦЭМ!$C$39:$C$782,СВЦЭМ!$A$39:$A$782,$A37,СВЦЭМ!$B$39:$B$782,X$11)+'СЕТ СН'!$F$12+СВЦЭМ!$D$10+'СЕТ СН'!$F$5-'СЕТ СН'!$F$20</f>
        <v>2579.51377581</v>
      </c>
      <c r="Y37" s="36">
        <f>SUMIFS(СВЦЭМ!$C$39:$C$782,СВЦЭМ!$A$39:$A$782,$A37,СВЦЭМ!$B$39:$B$782,Y$11)+'СЕТ СН'!$F$12+СВЦЭМ!$D$10+'СЕТ СН'!$F$5-'СЕТ СН'!$F$20</f>
        <v>2676.3877216299998</v>
      </c>
    </row>
    <row r="38" spans="1:25" ht="15.75" x14ac:dyDescent="0.2">
      <c r="A38" s="35">
        <f t="shared" si="0"/>
        <v>45196</v>
      </c>
      <c r="B38" s="36">
        <f>SUMIFS(СВЦЭМ!$C$39:$C$782,СВЦЭМ!$A$39:$A$782,$A38,СВЦЭМ!$B$39:$B$782,B$11)+'СЕТ СН'!$F$12+СВЦЭМ!$D$10+'СЕТ СН'!$F$5-'СЕТ СН'!$F$20</f>
        <v>2675.9964738999997</v>
      </c>
      <c r="C38" s="36">
        <f>SUMIFS(СВЦЭМ!$C$39:$C$782,СВЦЭМ!$A$39:$A$782,$A38,СВЦЭМ!$B$39:$B$782,C$11)+'СЕТ СН'!$F$12+СВЦЭМ!$D$10+'СЕТ СН'!$F$5-'СЕТ СН'!$F$20</f>
        <v>2741.5682092799998</v>
      </c>
      <c r="D38" s="36">
        <f>SUMIFS(СВЦЭМ!$C$39:$C$782,СВЦЭМ!$A$39:$A$782,$A38,СВЦЭМ!$B$39:$B$782,D$11)+'СЕТ СН'!$F$12+СВЦЭМ!$D$10+'СЕТ СН'!$F$5-'СЕТ СН'!$F$20</f>
        <v>2835.7944435700001</v>
      </c>
      <c r="E38" s="36">
        <f>SUMIFS(СВЦЭМ!$C$39:$C$782,СВЦЭМ!$A$39:$A$782,$A38,СВЦЭМ!$B$39:$B$782,E$11)+'СЕТ СН'!$F$12+СВЦЭМ!$D$10+'СЕТ СН'!$F$5-'СЕТ СН'!$F$20</f>
        <v>2862.1574537500001</v>
      </c>
      <c r="F38" s="36">
        <f>SUMIFS(СВЦЭМ!$C$39:$C$782,СВЦЭМ!$A$39:$A$782,$A38,СВЦЭМ!$B$39:$B$782,F$11)+'СЕТ СН'!$F$12+СВЦЭМ!$D$10+'СЕТ СН'!$F$5-'СЕТ СН'!$F$20</f>
        <v>2851.9514142400003</v>
      </c>
      <c r="G38" s="36">
        <f>SUMIFS(СВЦЭМ!$C$39:$C$782,СВЦЭМ!$A$39:$A$782,$A38,СВЦЭМ!$B$39:$B$782,G$11)+'СЕТ СН'!$F$12+СВЦЭМ!$D$10+'СЕТ СН'!$F$5-'СЕТ СН'!$F$20</f>
        <v>2816.4401266499999</v>
      </c>
      <c r="H38" s="36">
        <f>SUMIFS(СВЦЭМ!$C$39:$C$782,СВЦЭМ!$A$39:$A$782,$A38,СВЦЭМ!$B$39:$B$782,H$11)+'СЕТ СН'!$F$12+СВЦЭМ!$D$10+'СЕТ СН'!$F$5-'СЕТ СН'!$F$20</f>
        <v>2724.3376950100001</v>
      </c>
      <c r="I38" s="36">
        <f>SUMIFS(СВЦЭМ!$C$39:$C$782,СВЦЭМ!$A$39:$A$782,$A38,СВЦЭМ!$B$39:$B$782,I$11)+'СЕТ СН'!$F$12+СВЦЭМ!$D$10+'СЕТ СН'!$F$5-'СЕТ СН'!$F$20</f>
        <v>2649.4445763799999</v>
      </c>
      <c r="J38" s="36">
        <f>SUMIFS(СВЦЭМ!$C$39:$C$782,СВЦЭМ!$A$39:$A$782,$A38,СВЦЭМ!$B$39:$B$782,J$11)+'СЕТ СН'!$F$12+СВЦЭМ!$D$10+'СЕТ СН'!$F$5-'СЕТ СН'!$F$20</f>
        <v>2629.9969356199999</v>
      </c>
      <c r="K38" s="36">
        <f>SUMIFS(СВЦЭМ!$C$39:$C$782,СВЦЭМ!$A$39:$A$782,$A38,СВЦЭМ!$B$39:$B$782,K$11)+'СЕТ СН'!$F$12+СВЦЭМ!$D$10+'СЕТ СН'!$F$5-'СЕТ СН'!$F$20</f>
        <v>2592.62715402</v>
      </c>
      <c r="L38" s="36">
        <f>SUMIFS(СВЦЭМ!$C$39:$C$782,СВЦЭМ!$A$39:$A$782,$A38,СВЦЭМ!$B$39:$B$782,L$11)+'СЕТ СН'!$F$12+СВЦЭМ!$D$10+'СЕТ СН'!$F$5-'СЕТ СН'!$F$20</f>
        <v>2583.7088605500003</v>
      </c>
      <c r="M38" s="36">
        <f>SUMIFS(СВЦЭМ!$C$39:$C$782,СВЦЭМ!$A$39:$A$782,$A38,СВЦЭМ!$B$39:$B$782,M$11)+'СЕТ СН'!$F$12+СВЦЭМ!$D$10+'СЕТ СН'!$F$5-'СЕТ СН'!$F$20</f>
        <v>2579.2202126100001</v>
      </c>
      <c r="N38" s="36">
        <f>SUMIFS(СВЦЭМ!$C$39:$C$782,СВЦЭМ!$A$39:$A$782,$A38,СВЦЭМ!$B$39:$B$782,N$11)+'СЕТ СН'!$F$12+СВЦЭМ!$D$10+'СЕТ СН'!$F$5-'СЕТ СН'!$F$20</f>
        <v>2561.76622503</v>
      </c>
      <c r="O38" s="36">
        <f>SUMIFS(СВЦЭМ!$C$39:$C$782,СВЦЭМ!$A$39:$A$782,$A38,СВЦЭМ!$B$39:$B$782,O$11)+'СЕТ СН'!$F$12+СВЦЭМ!$D$10+'СЕТ СН'!$F$5-'СЕТ СН'!$F$20</f>
        <v>2560.6398965400003</v>
      </c>
      <c r="P38" s="36">
        <f>SUMIFS(СВЦЭМ!$C$39:$C$782,СВЦЭМ!$A$39:$A$782,$A38,СВЦЭМ!$B$39:$B$782,P$11)+'СЕТ СН'!$F$12+СВЦЭМ!$D$10+'СЕТ СН'!$F$5-'СЕТ СН'!$F$20</f>
        <v>2621.2951054800001</v>
      </c>
      <c r="Q38" s="36">
        <f>SUMIFS(СВЦЭМ!$C$39:$C$782,СВЦЭМ!$A$39:$A$782,$A38,СВЦЭМ!$B$39:$B$782,Q$11)+'СЕТ СН'!$F$12+СВЦЭМ!$D$10+'СЕТ СН'!$F$5-'СЕТ СН'!$F$20</f>
        <v>2646.6337457300001</v>
      </c>
      <c r="R38" s="36">
        <f>SUMIFS(СВЦЭМ!$C$39:$C$782,СВЦЭМ!$A$39:$A$782,$A38,СВЦЭМ!$B$39:$B$782,R$11)+'СЕТ СН'!$F$12+СВЦЭМ!$D$10+'СЕТ СН'!$F$5-'СЕТ СН'!$F$20</f>
        <v>2649.1434234799999</v>
      </c>
      <c r="S38" s="36">
        <f>SUMIFS(СВЦЭМ!$C$39:$C$782,СВЦЭМ!$A$39:$A$782,$A38,СВЦЭМ!$B$39:$B$782,S$11)+'СЕТ СН'!$F$12+СВЦЭМ!$D$10+'СЕТ СН'!$F$5-'СЕТ СН'!$F$20</f>
        <v>2651.95006504</v>
      </c>
      <c r="T38" s="36">
        <f>SUMIFS(СВЦЭМ!$C$39:$C$782,СВЦЭМ!$A$39:$A$782,$A38,СВЦЭМ!$B$39:$B$782,T$11)+'СЕТ СН'!$F$12+СВЦЭМ!$D$10+'СЕТ СН'!$F$5-'СЕТ СН'!$F$20</f>
        <v>2626.9962860599999</v>
      </c>
      <c r="U38" s="36">
        <f>SUMIFS(СВЦЭМ!$C$39:$C$782,СВЦЭМ!$A$39:$A$782,$A38,СВЦЭМ!$B$39:$B$782,U$11)+'СЕТ СН'!$F$12+СВЦЭМ!$D$10+'СЕТ СН'!$F$5-'СЕТ СН'!$F$20</f>
        <v>2561.1346504399999</v>
      </c>
      <c r="V38" s="36">
        <f>SUMIFS(СВЦЭМ!$C$39:$C$782,СВЦЭМ!$A$39:$A$782,$A38,СВЦЭМ!$B$39:$B$782,V$11)+'СЕТ СН'!$F$12+СВЦЭМ!$D$10+'СЕТ СН'!$F$5-'СЕТ СН'!$F$20</f>
        <v>2540.6065562100002</v>
      </c>
      <c r="W38" s="36">
        <f>SUMIFS(СВЦЭМ!$C$39:$C$782,СВЦЭМ!$A$39:$A$782,$A38,СВЦЭМ!$B$39:$B$782,W$11)+'СЕТ СН'!$F$12+СВЦЭМ!$D$10+'СЕТ СН'!$F$5-'СЕТ СН'!$F$20</f>
        <v>2559.3414528000003</v>
      </c>
      <c r="X38" s="36">
        <f>SUMIFS(СВЦЭМ!$C$39:$C$782,СВЦЭМ!$A$39:$A$782,$A38,СВЦЭМ!$B$39:$B$782,X$11)+'СЕТ СН'!$F$12+СВЦЭМ!$D$10+'СЕТ СН'!$F$5-'СЕТ СН'!$F$20</f>
        <v>2622.2245405900003</v>
      </c>
      <c r="Y38" s="36">
        <f>SUMIFS(СВЦЭМ!$C$39:$C$782,СВЦЭМ!$A$39:$A$782,$A38,СВЦЭМ!$B$39:$B$782,Y$11)+'СЕТ СН'!$F$12+СВЦЭМ!$D$10+'СЕТ СН'!$F$5-'СЕТ СН'!$F$20</f>
        <v>2714.2571770700001</v>
      </c>
    </row>
    <row r="39" spans="1:25" ht="15.75" x14ac:dyDescent="0.2">
      <c r="A39" s="35">
        <f t="shared" si="0"/>
        <v>45197</v>
      </c>
      <c r="B39" s="36">
        <f>SUMIFS(СВЦЭМ!$C$39:$C$782,СВЦЭМ!$A$39:$A$782,$A39,СВЦЭМ!$B$39:$B$782,B$11)+'СЕТ СН'!$F$12+СВЦЭМ!$D$10+'СЕТ СН'!$F$5-'СЕТ СН'!$F$20</f>
        <v>2825.9668595100002</v>
      </c>
      <c r="C39" s="36">
        <f>SUMIFS(СВЦЭМ!$C$39:$C$782,СВЦЭМ!$A$39:$A$782,$A39,СВЦЭМ!$B$39:$B$782,C$11)+'СЕТ СН'!$F$12+СВЦЭМ!$D$10+'СЕТ СН'!$F$5-'СЕТ СН'!$F$20</f>
        <v>2862.6441489700001</v>
      </c>
      <c r="D39" s="36">
        <f>SUMIFS(СВЦЭМ!$C$39:$C$782,СВЦЭМ!$A$39:$A$782,$A39,СВЦЭМ!$B$39:$B$782,D$11)+'СЕТ СН'!$F$12+СВЦЭМ!$D$10+'СЕТ СН'!$F$5-'СЕТ СН'!$F$20</f>
        <v>2960.6115589700003</v>
      </c>
      <c r="E39" s="36">
        <f>SUMIFS(СВЦЭМ!$C$39:$C$782,СВЦЭМ!$A$39:$A$782,$A39,СВЦЭМ!$B$39:$B$782,E$11)+'СЕТ СН'!$F$12+СВЦЭМ!$D$10+'СЕТ СН'!$F$5-'СЕТ СН'!$F$20</f>
        <v>2955.0841620900001</v>
      </c>
      <c r="F39" s="36">
        <f>SUMIFS(СВЦЭМ!$C$39:$C$782,СВЦЭМ!$A$39:$A$782,$A39,СВЦЭМ!$B$39:$B$782,F$11)+'СЕТ СН'!$F$12+СВЦЭМ!$D$10+'СЕТ СН'!$F$5-'СЕТ СН'!$F$20</f>
        <v>2953.9247417799997</v>
      </c>
      <c r="G39" s="36">
        <f>SUMIFS(СВЦЭМ!$C$39:$C$782,СВЦЭМ!$A$39:$A$782,$A39,СВЦЭМ!$B$39:$B$782,G$11)+'СЕТ СН'!$F$12+СВЦЭМ!$D$10+'СЕТ СН'!$F$5-'СЕТ СН'!$F$20</f>
        <v>2937.6543794300001</v>
      </c>
      <c r="H39" s="36">
        <f>SUMIFS(СВЦЭМ!$C$39:$C$782,СВЦЭМ!$A$39:$A$782,$A39,СВЦЭМ!$B$39:$B$782,H$11)+'СЕТ СН'!$F$12+СВЦЭМ!$D$10+'СЕТ СН'!$F$5-'СЕТ СН'!$F$20</f>
        <v>2848.4131426100002</v>
      </c>
      <c r="I39" s="36">
        <f>SUMIFS(СВЦЭМ!$C$39:$C$782,СВЦЭМ!$A$39:$A$782,$A39,СВЦЭМ!$B$39:$B$782,I$11)+'СЕТ СН'!$F$12+СВЦЭМ!$D$10+'СЕТ СН'!$F$5-'СЕТ СН'!$F$20</f>
        <v>2757.8423560199999</v>
      </c>
      <c r="J39" s="36">
        <f>SUMIFS(СВЦЭМ!$C$39:$C$782,СВЦЭМ!$A$39:$A$782,$A39,СВЦЭМ!$B$39:$B$782,J$11)+'СЕТ СН'!$F$12+СВЦЭМ!$D$10+'СЕТ СН'!$F$5-'СЕТ СН'!$F$20</f>
        <v>2719.9893163699999</v>
      </c>
      <c r="K39" s="36">
        <f>SUMIFS(СВЦЭМ!$C$39:$C$782,СВЦЭМ!$A$39:$A$782,$A39,СВЦЭМ!$B$39:$B$782,K$11)+'СЕТ СН'!$F$12+СВЦЭМ!$D$10+'СЕТ СН'!$F$5-'СЕТ СН'!$F$20</f>
        <v>2664.8936819700002</v>
      </c>
      <c r="L39" s="36">
        <f>SUMIFS(СВЦЭМ!$C$39:$C$782,СВЦЭМ!$A$39:$A$782,$A39,СВЦЭМ!$B$39:$B$782,L$11)+'СЕТ СН'!$F$12+СВЦЭМ!$D$10+'СЕТ СН'!$F$5-'СЕТ СН'!$F$20</f>
        <v>2661.6289569400001</v>
      </c>
      <c r="M39" s="36">
        <f>SUMIFS(СВЦЭМ!$C$39:$C$782,СВЦЭМ!$A$39:$A$782,$A39,СВЦЭМ!$B$39:$B$782,M$11)+'СЕТ СН'!$F$12+СВЦЭМ!$D$10+'СЕТ СН'!$F$5-'СЕТ СН'!$F$20</f>
        <v>2666.8883225500003</v>
      </c>
      <c r="N39" s="36">
        <f>SUMIFS(СВЦЭМ!$C$39:$C$782,СВЦЭМ!$A$39:$A$782,$A39,СВЦЭМ!$B$39:$B$782,N$11)+'СЕТ СН'!$F$12+СВЦЭМ!$D$10+'СЕТ СН'!$F$5-'СЕТ СН'!$F$20</f>
        <v>2652.81207232</v>
      </c>
      <c r="O39" s="36">
        <f>SUMIFS(СВЦЭМ!$C$39:$C$782,СВЦЭМ!$A$39:$A$782,$A39,СВЦЭМ!$B$39:$B$782,O$11)+'СЕТ СН'!$F$12+СВЦЭМ!$D$10+'СЕТ СН'!$F$5-'СЕТ СН'!$F$20</f>
        <v>2680.0142883799999</v>
      </c>
      <c r="P39" s="36">
        <f>SUMIFS(СВЦЭМ!$C$39:$C$782,СВЦЭМ!$A$39:$A$782,$A39,СВЦЭМ!$B$39:$B$782,P$11)+'СЕТ СН'!$F$12+СВЦЭМ!$D$10+'СЕТ СН'!$F$5-'СЕТ СН'!$F$20</f>
        <v>2717.4497502300001</v>
      </c>
      <c r="Q39" s="36">
        <f>SUMIFS(СВЦЭМ!$C$39:$C$782,СВЦЭМ!$A$39:$A$782,$A39,СВЦЭМ!$B$39:$B$782,Q$11)+'СЕТ СН'!$F$12+СВЦЭМ!$D$10+'СЕТ СН'!$F$5-'СЕТ СН'!$F$20</f>
        <v>2713.7181418499999</v>
      </c>
      <c r="R39" s="36">
        <f>SUMIFS(СВЦЭМ!$C$39:$C$782,СВЦЭМ!$A$39:$A$782,$A39,СВЦЭМ!$B$39:$B$782,R$11)+'СЕТ СН'!$F$12+СВЦЭМ!$D$10+'СЕТ СН'!$F$5-'СЕТ СН'!$F$20</f>
        <v>2711.8711880400001</v>
      </c>
      <c r="S39" s="36">
        <f>SUMIFS(СВЦЭМ!$C$39:$C$782,СВЦЭМ!$A$39:$A$782,$A39,СВЦЭМ!$B$39:$B$782,S$11)+'СЕТ СН'!$F$12+СВЦЭМ!$D$10+'СЕТ СН'!$F$5-'СЕТ СН'!$F$20</f>
        <v>2711.1901226700002</v>
      </c>
      <c r="T39" s="36">
        <f>SUMIFS(СВЦЭМ!$C$39:$C$782,СВЦЭМ!$A$39:$A$782,$A39,СВЦЭМ!$B$39:$B$782,T$11)+'СЕТ СН'!$F$12+СВЦЭМ!$D$10+'СЕТ СН'!$F$5-'СЕТ СН'!$F$20</f>
        <v>2687.3521344999999</v>
      </c>
      <c r="U39" s="36">
        <f>SUMIFS(СВЦЭМ!$C$39:$C$782,СВЦЭМ!$A$39:$A$782,$A39,СВЦЭМ!$B$39:$B$782,U$11)+'СЕТ СН'!$F$12+СВЦЭМ!$D$10+'СЕТ СН'!$F$5-'СЕТ СН'!$F$20</f>
        <v>2629.4210080100002</v>
      </c>
      <c r="V39" s="36">
        <f>SUMIFS(СВЦЭМ!$C$39:$C$782,СВЦЭМ!$A$39:$A$782,$A39,СВЦЭМ!$B$39:$B$782,V$11)+'СЕТ СН'!$F$12+СВЦЭМ!$D$10+'СЕТ СН'!$F$5-'СЕТ СН'!$F$20</f>
        <v>2615.22224555</v>
      </c>
      <c r="W39" s="36">
        <f>SUMIFS(СВЦЭМ!$C$39:$C$782,СВЦЭМ!$A$39:$A$782,$A39,СВЦЭМ!$B$39:$B$782,W$11)+'СЕТ СН'!$F$12+СВЦЭМ!$D$10+'СЕТ СН'!$F$5-'СЕТ СН'!$F$20</f>
        <v>2630.0935816800002</v>
      </c>
      <c r="X39" s="36">
        <f>SUMIFS(СВЦЭМ!$C$39:$C$782,СВЦЭМ!$A$39:$A$782,$A39,СВЦЭМ!$B$39:$B$782,X$11)+'СЕТ СН'!$F$12+СВЦЭМ!$D$10+'СЕТ СН'!$F$5-'СЕТ СН'!$F$20</f>
        <v>2693.3899022999999</v>
      </c>
      <c r="Y39" s="36">
        <f>SUMIFS(СВЦЭМ!$C$39:$C$782,СВЦЭМ!$A$39:$A$782,$A39,СВЦЭМ!$B$39:$B$782,Y$11)+'СЕТ СН'!$F$12+СВЦЭМ!$D$10+'СЕТ СН'!$F$5-'СЕТ СН'!$F$20</f>
        <v>2790.28373216</v>
      </c>
    </row>
    <row r="40" spans="1:25" ht="15.75" x14ac:dyDescent="0.2">
      <c r="A40" s="35">
        <f t="shared" si="0"/>
        <v>45198</v>
      </c>
      <c r="B40" s="36">
        <f>SUMIFS(СВЦЭМ!$C$39:$C$782,СВЦЭМ!$A$39:$A$782,$A40,СВЦЭМ!$B$39:$B$782,B$11)+'СЕТ СН'!$F$12+СВЦЭМ!$D$10+'СЕТ СН'!$F$5-'СЕТ СН'!$F$20</f>
        <v>2820.84390334</v>
      </c>
      <c r="C40" s="36">
        <f>SUMIFS(СВЦЭМ!$C$39:$C$782,СВЦЭМ!$A$39:$A$782,$A40,СВЦЭМ!$B$39:$B$782,C$11)+'СЕТ СН'!$F$12+СВЦЭМ!$D$10+'СЕТ СН'!$F$5-'СЕТ СН'!$F$20</f>
        <v>2897.9275620600001</v>
      </c>
      <c r="D40" s="36">
        <f>SUMIFS(СВЦЭМ!$C$39:$C$782,СВЦЭМ!$A$39:$A$782,$A40,СВЦЭМ!$B$39:$B$782,D$11)+'СЕТ СН'!$F$12+СВЦЭМ!$D$10+'СЕТ СН'!$F$5-'СЕТ СН'!$F$20</f>
        <v>2993.38141296</v>
      </c>
      <c r="E40" s="36">
        <f>SUMIFS(СВЦЭМ!$C$39:$C$782,СВЦЭМ!$A$39:$A$782,$A40,СВЦЭМ!$B$39:$B$782,E$11)+'СЕТ СН'!$F$12+СВЦЭМ!$D$10+'СЕТ СН'!$F$5-'СЕТ СН'!$F$20</f>
        <v>2997.43519302</v>
      </c>
      <c r="F40" s="36">
        <f>SUMIFS(СВЦЭМ!$C$39:$C$782,СВЦЭМ!$A$39:$A$782,$A40,СВЦЭМ!$B$39:$B$782,F$11)+'СЕТ СН'!$F$12+СВЦЭМ!$D$10+'СЕТ СН'!$F$5-'СЕТ СН'!$F$20</f>
        <v>2998.8965722399998</v>
      </c>
      <c r="G40" s="36">
        <f>SUMIFS(СВЦЭМ!$C$39:$C$782,СВЦЭМ!$A$39:$A$782,$A40,СВЦЭМ!$B$39:$B$782,G$11)+'СЕТ СН'!$F$12+СВЦЭМ!$D$10+'СЕТ СН'!$F$5-'СЕТ СН'!$F$20</f>
        <v>2986.3186891099999</v>
      </c>
      <c r="H40" s="36">
        <f>SUMIFS(СВЦЭМ!$C$39:$C$782,СВЦЭМ!$A$39:$A$782,$A40,СВЦЭМ!$B$39:$B$782,H$11)+'СЕТ СН'!$F$12+СВЦЭМ!$D$10+'СЕТ СН'!$F$5-'СЕТ СН'!$F$20</f>
        <v>2907.4234461300002</v>
      </c>
      <c r="I40" s="36">
        <f>SUMIFS(СВЦЭМ!$C$39:$C$782,СВЦЭМ!$A$39:$A$782,$A40,СВЦЭМ!$B$39:$B$782,I$11)+'СЕТ СН'!$F$12+СВЦЭМ!$D$10+'СЕТ СН'!$F$5-'СЕТ СН'!$F$20</f>
        <v>2784.90748816</v>
      </c>
      <c r="J40" s="36">
        <f>SUMIFS(СВЦЭМ!$C$39:$C$782,СВЦЭМ!$A$39:$A$782,$A40,СВЦЭМ!$B$39:$B$782,J$11)+'СЕТ СН'!$F$12+СВЦЭМ!$D$10+'СЕТ СН'!$F$5-'СЕТ СН'!$F$20</f>
        <v>2735.04673495</v>
      </c>
      <c r="K40" s="36">
        <f>SUMIFS(СВЦЭМ!$C$39:$C$782,СВЦЭМ!$A$39:$A$782,$A40,СВЦЭМ!$B$39:$B$782,K$11)+'СЕТ СН'!$F$12+СВЦЭМ!$D$10+'СЕТ СН'!$F$5-'СЕТ СН'!$F$20</f>
        <v>2684.3394388900001</v>
      </c>
      <c r="L40" s="36">
        <f>SUMIFS(СВЦЭМ!$C$39:$C$782,СВЦЭМ!$A$39:$A$782,$A40,СВЦЭМ!$B$39:$B$782,L$11)+'СЕТ СН'!$F$12+СВЦЭМ!$D$10+'СЕТ СН'!$F$5-'СЕТ СН'!$F$20</f>
        <v>2683.1032520899998</v>
      </c>
      <c r="M40" s="36">
        <f>SUMIFS(СВЦЭМ!$C$39:$C$782,СВЦЭМ!$A$39:$A$782,$A40,СВЦЭМ!$B$39:$B$782,M$11)+'СЕТ СН'!$F$12+СВЦЭМ!$D$10+'СЕТ СН'!$F$5-'СЕТ СН'!$F$20</f>
        <v>2687.1877549299998</v>
      </c>
      <c r="N40" s="36">
        <f>SUMIFS(СВЦЭМ!$C$39:$C$782,СВЦЭМ!$A$39:$A$782,$A40,СВЦЭМ!$B$39:$B$782,N$11)+'СЕТ СН'!$F$12+СВЦЭМ!$D$10+'СЕТ СН'!$F$5-'СЕТ СН'!$F$20</f>
        <v>2699.2725294900001</v>
      </c>
      <c r="O40" s="36">
        <f>SUMIFS(СВЦЭМ!$C$39:$C$782,СВЦЭМ!$A$39:$A$782,$A40,СВЦЭМ!$B$39:$B$782,O$11)+'СЕТ СН'!$F$12+СВЦЭМ!$D$10+'СЕТ СН'!$F$5-'СЕТ СН'!$F$20</f>
        <v>2682.4185709600001</v>
      </c>
      <c r="P40" s="36">
        <f>SUMIFS(СВЦЭМ!$C$39:$C$782,СВЦЭМ!$A$39:$A$782,$A40,СВЦЭМ!$B$39:$B$782,P$11)+'СЕТ СН'!$F$12+СВЦЭМ!$D$10+'СЕТ СН'!$F$5-'СЕТ СН'!$F$20</f>
        <v>2750.4174474599999</v>
      </c>
      <c r="Q40" s="36">
        <f>SUMIFS(СВЦЭМ!$C$39:$C$782,СВЦЭМ!$A$39:$A$782,$A40,СВЦЭМ!$B$39:$B$782,Q$11)+'СЕТ СН'!$F$12+СВЦЭМ!$D$10+'СЕТ СН'!$F$5-'СЕТ СН'!$F$20</f>
        <v>2726.18494143</v>
      </c>
      <c r="R40" s="36">
        <f>SUMIFS(СВЦЭМ!$C$39:$C$782,СВЦЭМ!$A$39:$A$782,$A40,СВЦЭМ!$B$39:$B$782,R$11)+'СЕТ СН'!$F$12+СВЦЭМ!$D$10+'СЕТ СН'!$F$5-'СЕТ СН'!$F$20</f>
        <v>2735.1042999900001</v>
      </c>
      <c r="S40" s="36">
        <f>SUMIFS(СВЦЭМ!$C$39:$C$782,СВЦЭМ!$A$39:$A$782,$A40,СВЦЭМ!$B$39:$B$782,S$11)+'СЕТ СН'!$F$12+СВЦЭМ!$D$10+'СЕТ СН'!$F$5-'СЕТ СН'!$F$20</f>
        <v>2739.3829695200002</v>
      </c>
      <c r="T40" s="36">
        <f>SUMIFS(СВЦЭМ!$C$39:$C$782,СВЦЭМ!$A$39:$A$782,$A40,СВЦЭМ!$B$39:$B$782,T$11)+'СЕТ СН'!$F$12+СВЦЭМ!$D$10+'СЕТ СН'!$F$5-'СЕТ СН'!$F$20</f>
        <v>2703.8972393399999</v>
      </c>
      <c r="U40" s="36">
        <f>SUMIFS(СВЦЭМ!$C$39:$C$782,СВЦЭМ!$A$39:$A$782,$A40,СВЦЭМ!$B$39:$B$782,U$11)+'СЕТ СН'!$F$12+СВЦЭМ!$D$10+'СЕТ СН'!$F$5-'СЕТ СН'!$F$20</f>
        <v>2657.4887179500001</v>
      </c>
      <c r="V40" s="36">
        <f>SUMIFS(СВЦЭМ!$C$39:$C$782,СВЦЭМ!$A$39:$A$782,$A40,СВЦЭМ!$B$39:$B$782,V$11)+'СЕТ СН'!$F$12+СВЦЭМ!$D$10+'СЕТ СН'!$F$5-'СЕТ СН'!$F$20</f>
        <v>2647.3395258</v>
      </c>
      <c r="W40" s="36">
        <f>SUMIFS(СВЦЭМ!$C$39:$C$782,СВЦЭМ!$A$39:$A$782,$A40,СВЦЭМ!$B$39:$B$782,W$11)+'СЕТ СН'!$F$12+СВЦЭМ!$D$10+'СЕТ СН'!$F$5-'СЕТ СН'!$F$20</f>
        <v>2663.2287138199999</v>
      </c>
      <c r="X40" s="36">
        <f>SUMIFS(СВЦЭМ!$C$39:$C$782,СВЦЭМ!$A$39:$A$782,$A40,СВЦЭМ!$B$39:$B$782,X$11)+'СЕТ СН'!$F$12+СВЦЭМ!$D$10+'СЕТ СН'!$F$5-'СЕТ СН'!$F$20</f>
        <v>2724.4081299899999</v>
      </c>
      <c r="Y40" s="36">
        <f>SUMIFS(СВЦЭМ!$C$39:$C$782,СВЦЭМ!$A$39:$A$782,$A40,СВЦЭМ!$B$39:$B$782,Y$11)+'СЕТ СН'!$F$12+СВЦЭМ!$D$10+'СЕТ СН'!$F$5-'СЕТ СН'!$F$20</f>
        <v>2882.6154339499999</v>
      </c>
    </row>
    <row r="41" spans="1:25" ht="15.75" x14ac:dyDescent="0.2">
      <c r="A41" s="35">
        <f t="shared" si="0"/>
        <v>45199</v>
      </c>
      <c r="B41" s="36">
        <f>SUMIFS(СВЦЭМ!$C$39:$C$782,СВЦЭМ!$A$39:$A$782,$A41,СВЦЭМ!$B$39:$B$782,B$11)+'СЕТ СН'!$F$12+СВЦЭМ!$D$10+'СЕТ СН'!$F$5-'СЕТ СН'!$F$20</f>
        <v>2831.0142838299998</v>
      </c>
      <c r="C41" s="36">
        <f>SUMIFS(СВЦЭМ!$C$39:$C$782,СВЦЭМ!$A$39:$A$782,$A41,СВЦЭМ!$B$39:$B$782,C$11)+'СЕТ СН'!$F$12+СВЦЭМ!$D$10+'СЕТ СН'!$F$5-'СЕТ СН'!$F$20</f>
        <v>2825.4868688900001</v>
      </c>
      <c r="D41" s="36">
        <f>SUMIFS(СВЦЭМ!$C$39:$C$782,СВЦЭМ!$A$39:$A$782,$A41,СВЦЭМ!$B$39:$B$782,D$11)+'СЕТ СН'!$F$12+СВЦЭМ!$D$10+'СЕТ СН'!$F$5-'СЕТ СН'!$F$20</f>
        <v>2894.6300041200002</v>
      </c>
      <c r="E41" s="36">
        <f>SUMIFS(СВЦЭМ!$C$39:$C$782,СВЦЭМ!$A$39:$A$782,$A41,СВЦЭМ!$B$39:$B$782,E$11)+'СЕТ СН'!$F$12+СВЦЭМ!$D$10+'СЕТ СН'!$F$5-'СЕТ СН'!$F$20</f>
        <v>2907.4718044000001</v>
      </c>
      <c r="F41" s="36">
        <f>SUMIFS(СВЦЭМ!$C$39:$C$782,СВЦЭМ!$A$39:$A$782,$A41,СВЦЭМ!$B$39:$B$782,F$11)+'СЕТ СН'!$F$12+СВЦЭМ!$D$10+'СЕТ СН'!$F$5-'СЕТ СН'!$F$20</f>
        <v>2900.3852915100001</v>
      </c>
      <c r="G41" s="36">
        <f>SUMIFS(СВЦЭМ!$C$39:$C$782,СВЦЭМ!$A$39:$A$782,$A41,СВЦЭМ!$B$39:$B$782,G$11)+'СЕТ СН'!$F$12+СВЦЭМ!$D$10+'СЕТ СН'!$F$5-'СЕТ СН'!$F$20</f>
        <v>2890.1651678099997</v>
      </c>
      <c r="H41" s="36">
        <f>SUMIFS(СВЦЭМ!$C$39:$C$782,СВЦЭМ!$A$39:$A$782,$A41,СВЦЭМ!$B$39:$B$782,H$11)+'СЕТ СН'!$F$12+СВЦЭМ!$D$10+'СЕТ СН'!$F$5-'СЕТ СН'!$F$20</f>
        <v>2855.75548002</v>
      </c>
      <c r="I41" s="36">
        <f>SUMIFS(СВЦЭМ!$C$39:$C$782,СВЦЭМ!$A$39:$A$782,$A41,СВЦЭМ!$B$39:$B$782,I$11)+'СЕТ СН'!$F$12+СВЦЭМ!$D$10+'СЕТ СН'!$F$5-'СЕТ СН'!$F$20</f>
        <v>2805.0724879700001</v>
      </c>
      <c r="J41" s="36">
        <f>SUMIFS(СВЦЭМ!$C$39:$C$782,СВЦЭМ!$A$39:$A$782,$A41,СВЦЭМ!$B$39:$B$782,J$11)+'СЕТ СН'!$F$12+СВЦЭМ!$D$10+'СЕТ СН'!$F$5-'СЕТ СН'!$F$20</f>
        <v>2718.4971213700001</v>
      </c>
      <c r="K41" s="36">
        <f>SUMIFS(СВЦЭМ!$C$39:$C$782,СВЦЭМ!$A$39:$A$782,$A41,СВЦЭМ!$B$39:$B$782,K$11)+'СЕТ СН'!$F$12+СВЦЭМ!$D$10+'СЕТ СН'!$F$5-'СЕТ СН'!$F$20</f>
        <v>2633.2196708900001</v>
      </c>
      <c r="L41" s="36">
        <f>SUMIFS(СВЦЭМ!$C$39:$C$782,СВЦЭМ!$A$39:$A$782,$A41,СВЦЭМ!$B$39:$B$782,L$11)+'СЕТ СН'!$F$12+СВЦЭМ!$D$10+'СЕТ СН'!$F$5-'СЕТ СН'!$F$20</f>
        <v>2610.6756631200001</v>
      </c>
      <c r="M41" s="36">
        <f>SUMIFS(СВЦЭМ!$C$39:$C$782,СВЦЭМ!$A$39:$A$782,$A41,СВЦЭМ!$B$39:$B$782,M$11)+'СЕТ СН'!$F$12+СВЦЭМ!$D$10+'СЕТ СН'!$F$5-'СЕТ СН'!$F$20</f>
        <v>2614.7694252299998</v>
      </c>
      <c r="N41" s="36">
        <f>SUMIFS(СВЦЭМ!$C$39:$C$782,СВЦЭМ!$A$39:$A$782,$A41,СВЦЭМ!$B$39:$B$782,N$11)+'СЕТ СН'!$F$12+СВЦЭМ!$D$10+'СЕТ СН'!$F$5-'СЕТ СН'!$F$20</f>
        <v>2592.14939241</v>
      </c>
      <c r="O41" s="36">
        <f>SUMIFS(СВЦЭМ!$C$39:$C$782,СВЦЭМ!$A$39:$A$782,$A41,СВЦЭМ!$B$39:$B$782,O$11)+'СЕТ СН'!$F$12+СВЦЭМ!$D$10+'СЕТ СН'!$F$5-'СЕТ СН'!$F$20</f>
        <v>2600.9396194199999</v>
      </c>
      <c r="P41" s="36">
        <f>SUMIFS(СВЦЭМ!$C$39:$C$782,СВЦЭМ!$A$39:$A$782,$A41,СВЦЭМ!$B$39:$B$782,P$11)+'СЕТ СН'!$F$12+СВЦЭМ!$D$10+'СЕТ СН'!$F$5-'СЕТ СН'!$F$20</f>
        <v>2651.564237</v>
      </c>
      <c r="Q41" s="36">
        <f>SUMIFS(СВЦЭМ!$C$39:$C$782,СВЦЭМ!$A$39:$A$782,$A41,СВЦЭМ!$B$39:$B$782,Q$11)+'СЕТ СН'!$F$12+СВЦЭМ!$D$10+'СЕТ СН'!$F$5-'СЕТ СН'!$F$20</f>
        <v>2646.67187238</v>
      </c>
      <c r="R41" s="36">
        <f>SUMIFS(СВЦЭМ!$C$39:$C$782,СВЦЭМ!$A$39:$A$782,$A41,СВЦЭМ!$B$39:$B$782,R$11)+'СЕТ СН'!$F$12+СВЦЭМ!$D$10+'СЕТ СН'!$F$5-'СЕТ СН'!$F$20</f>
        <v>2646.4935539999997</v>
      </c>
      <c r="S41" s="36">
        <f>SUMIFS(СВЦЭМ!$C$39:$C$782,СВЦЭМ!$A$39:$A$782,$A41,СВЦЭМ!$B$39:$B$782,S$11)+'СЕТ СН'!$F$12+СВЦЭМ!$D$10+'СЕТ СН'!$F$5-'СЕТ СН'!$F$20</f>
        <v>2661.5242700099998</v>
      </c>
      <c r="T41" s="36">
        <f>SUMIFS(СВЦЭМ!$C$39:$C$782,СВЦЭМ!$A$39:$A$782,$A41,СВЦЭМ!$B$39:$B$782,T$11)+'СЕТ СН'!$F$12+СВЦЭМ!$D$10+'СЕТ СН'!$F$5-'СЕТ СН'!$F$20</f>
        <v>2642.3710137200001</v>
      </c>
      <c r="U41" s="36">
        <f>SUMIFS(СВЦЭМ!$C$39:$C$782,СВЦЭМ!$A$39:$A$782,$A41,СВЦЭМ!$B$39:$B$782,U$11)+'СЕТ СН'!$F$12+СВЦЭМ!$D$10+'СЕТ СН'!$F$5-'СЕТ СН'!$F$20</f>
        <v>2628.5066551800001</v>
      </c>
      <c r="V41" s="36">
        <f>SUMIFS(СВЦЭМ!$C$39:$C$782,СВЦЭМ!$A$39:$A$782,$A41,СВЦЭМ!$B$39:$B$782,V$11)+'СЕТ СН'!$F$12+СВЦЭМ!$D$10+'СЕТ СН'!$F$5-'СЕТ СН'!$F$20</f>
        <v>2608.7256499800001</v>
      </c>
      <c r="W41" s="36">
        <f>SUMIFS(СВЦЭМ!$C$39:$C$782,СВЦЭМ!$A$39:$A$782,$A41,СВЦЭМ!$B$39:$B$782,W$11)+'СЕТ СН'!$F$12+СВЦЭМ!$D$10+'СЕТ СН'!$F$5-'СЕТ СН'!$F$20</f>
        <v>2627.9591352500001</v>
      </c>
      <c r="X41" s="36">
        <f>SUMIFS(СВЦЭМ!$C$39:$C$782,СВЦЭМ!$A$39:$A$782,$A41,СВЦЭМ!$B$39:$B$782,X$11)+'СЕТ СН'!$F$12+СВЦЭМ!$D$10+'СЕТ СН'!$F$5-'СЕТ СН'!$F$20</f>
        <v>2680.6028015500001</v>
      </c>
      <c r="Y41" s="36">
        <f>SUMIFS(СВЦЭМ!$C$39:$C$782,СВЦЭМ!$A$39:$A$782,$A41,СВЦЭМ!$B$39:$B$782,Y$11)+'СЕТ СН'!$F$12+СВЦЭМ!$D$10+'СЕТ СН'!$F$5-'СЕТ СН'!$F$20</f>
        <v>2745.5388298099997</v>
      </c>
    </row>
    <row r="42" spans="1:25"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7"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5" ht="12.75" customHeight="1" x14ac:dyDescent="0.2">
      <c r="A46" s="138"/>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5" ht="12.75" customHeight="1" x14ac:dyDescent="0.2">
      <c r="A47" s="13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01.09.2023</v>
      </c>
      <c r="B48" s="36">
        <f>SUMIFS(СВЦЭМ!$C$39:$C$782,СВЦЭМ!$A$39:$A$782,$A48,СВЦЭМ!$B$39:$B$782,B$47)+'СЕТ СН'!$G$12+СВЦЭМ!$D$10+'СЕТ СН'!$G$5-'СЕТ СН'!$G$20</f>
        <v>3688.6852921099999</v>
      </c>
      <c r="C48" s="36">
        <f>SUMIFS(СВЦЭМ!$C$39:$C$782,СВЦЭМ!$A$39:$A$782,$A48,СВЦЭМ!$B$39:$B$782,C$47)+'СЕТ СН'!$G$12+СВЦЭМ!$D$10+'СЕТ СН'!$G$5-'СЕТ СН'!$G$20</f>
        <v>3738.83321054</v>
      </c>
      <c r="D48" s="36">
        <f>SUMIFS(СВЦЭМ!$C$39:$C$782,СВЦЭМ!$A$39:$A$782,$A48,СВЦЭМ!$B$39:$B$782,D$47)+'СЕТ СН'!$G$12+СВЦЭМ!$D$10+'СЕТ СН'!$G$5-'СЕТ СН'!$G$20</f>
        <v>3757.2519603800001</v>
      </c>
      <c r="E48" s="36">
        <f>SUMIFS(СВЦЭМ!$C$39:$C$782,СВЦЭМ!$A$39:$A$782,$A48,СВЦЭМ!$B$39:$B$782,E$47)+'СЕТ СН'!$G$12+СВЦЭМ!$D$10+'СЕТ СН'!$G$5-'СЕТ СН'!$G$20</f>
        <v>3777.61040284</v>
      </c>
      <c r="F48" s="36">
        <f>SUMIFS(СВЦЭМ!$C$39:$C$782,СВЦЭМ!$A$39:$A$782,$A48,СВЦЭМ!$B$39:$B$782,F$47)+'СЕТ СН'!$G$12+СВЦЭМ!$D$10+'СЕТ СН'!$G$5-'СЕТ СН'!$G$20</f>
        <v>3832.1410763200001</v>
      </c>
      <c r="G48" s="36">
        <f>SUMIFS(СВЦЭМ!$C$39:$C$782,СВЦЭМ!$A$39:$A$782,$A48,СВЦЭМ!$B$39:$B$782,G$47)+'СЕТ СН'!$G$12+СВЦЭМ!$D$10+'СЕТ СН'!$G$5-'СЕТ СН'!$G$20</f>
        <v>3834.0853812699997</v>
      </c>
      <c r="H48" s="36">
        <f>SUMIFS(СВЦЭМ!$C$39:$C$782,СВЦЭМ!$A$39:$A$782,$A48,СВЦЭМ!$B$39:$B$782,H$47)+'СЕТ СН'!$G$12+СВЦЭМ!$D$10+'СЕТ СН'!$G$5-'СЕТ СН'!$G$20</f>
        <v>3737.3412719899998</v>
      </c>
      <c r="I48" s="36">
        <f>SUMIFS(СВЦЭМ!$C$39:$C$782,СВЦЭМ!$A$39:$A$782,$A48,СВЦЭМ!$B$39:$B$782,I$47)+'СЕТ СН'!$G$12+СВЦЭМ!$D$10+'СЕТ СН'!$G$5-'СЕТ СН'!$G$20</f>
        <v>3675.9452116100001</v>
      </c>
      <c r="J48" s="36">
        <f>SUMIFS(СВЦЭМ!$C$39:$C$782,СВЦЭМ!$A$39:$A$782,$A48,СВЦЭМ!$B$39:$B$782,J$47)+'СЕТ СН'!$G$12+СВЦЭМ!$D$10+'СЕТ СН'!$G$5-'СЕТ СН'!$G$20</f>
        <v>3585.1925411399998</v>
      </c>
      <c r="K48" s="36">
        <f>SUMIFS(СВЦЭМ!$C$39:$C$782,СВЦЭМ!$A$39:$A$782,$A48,СВЦЭМ!$B$39:$B$782,K$47)+'СЕТ СН'!$G$12+СВЦЭМ!$D$10+'СЕТ СН'!$G$5-'СЕТ СН'!$G$20</f>
        <v>3534.34963462</v>
      </c>
      <c r="L48" s="36">
        <f>SUMIFS(СВЦЭМ!$C$39:$C$782,СВЦЭМ!$A$39:$A$782,$A48,СВЦЭМ!$B$39:$B$782,L$47)+'СЕТ СН'!$G$12+СВЦЭМ!$D$10+'СЕТ СН'!$G$5-'СЕТ СН'!$G$20</f>
        <v>3513.8212937600001</v>
      </c>
      <c r="M48" s="36">
        <f>SUMIFS(СВЦЭМ!$C$39:$C$782,СВЦЭМ!$A$39:$A$782,$A48,СВЦЭМ!$B$39:$B$782,M$47)+'СЕТ СН'!$G$12+СВЦЭМ!$D$10+'СЕТ СН'!$G$5-'СЕТ СН'!$G$20</f>
        <v>3512.70899697</v>
      </c>
      <c r="N48" s="36">
        <f>SUMIFS(СВЦЭМ!$C$39:$C$782,СВЦЭМ!$A$39:$A$782,$A48,СВЦЭМ!$B$39:$B$782,N$47)+'СЕТ СН'!$G$12+СВЦЭМ!$D$10+'СЕТ СН'!$G$5-'СЕТ СН'!$G$20</f>
        <v>3501.9651562899999</v>
      </c>
      <c r="O48" s="36">
        <f>SUMIFS(СВЦЭМ!$C$39:$C$782,СВЦЭМ!$A$39:$A$782,$A48,СВЦЭМ!$B$39:$B$782,O$47)+'СЕТ СН'!$G$12+СВЦЭМ!$D$10+'СЕТ СН'!$G$5-'СЕТ СН'!$G$20</f>
        <v>3515.1689264300003</v>
      </c>
      <c r="P48" s="36">
        <f>SUMIFS(СВЦЭМ!$C$39:$C$782,СВЦЭМ!$A$39:$A$782,$A48,СВЦЭМ!$B$39:$B$782,P$47)+'СЕТ СН'!$G$12+СВЦЭМ!$D$10+'СЕТ СН'!$G$5-'СЕТ СН'!$G$20</f>
        <v>3505.3647603199997</v>
      </c>
      <c r="Q48" s="36">
        <f>SUMIFS(СВЦЭМ!$C$39:$C$782,СВЦЭМ!$A$39:$A$782,$A48,СВЦЭМ!$B$39:$B$782,Q$47)+'СЕТ СН'!$G$12+СВЦЭМ!$D$10+'СЕТ СН'!$G$5-'СЕТ СН'!$G$20</f>
        <v>3500.9529490599998</v>
      </c>
      <c r="R48" s="36">
        <f>SUMIFS(СВЦЭМ!$C$39:$C$782,СВЦЭМ!$A$39:$A$782,$A48,СВЦЭМ!$B$39:$B$782,R$47)+'СЕТ СН'!$G$12+СВЦЭМ!$D$10+'СЕТ СН'!$G$5-'СЕТ СН'!$G$20</f>
        <v>3537.5791750799999</v>
      </c>
      <c r="S48" s="36">
        <f>SUMIFS(СВЦЭМ!$C$39:$C$782,СВЦЭМ!$A$39:$A$782,$A48,СВЦЭМ!$B$39:$B$782,S$47)+'СЕТ СН'!$G$12+СВЦЭМ!$D$10+'СЕТ СН'!$G$5-'СЕТ СН'!$G$20</f>
        <v>3525.08445807</v>
      </c>
      <c r="T48" s="36">
        <f>SUMIFS(СВЦЭМ!$C$39:$C$782,СВЦЭМ!$A$39:$A$782,$A48,СВЦЭМ!$B$39:$B$782,T$47)+'СЕТ СН'!$G$12+СВЦЭМ!$D$10+'СЕТ СН'!$G$5-'СЕТ СН'!$G$20</f>
        <v>3524.1891258300002</v>
      </c>
      <c r="U48" s="36">
        <f>SUMIFS(СВЦЭМ!$C$39:$C$782,СВЦЭМ!$A$39:$A$782,$A48,СВЦЭМ!$B$39:$B$782,U$47)+'СЕТ СН'!$G$12+СВЦЭМ!$D$10+'СЕТ СН'!$G$5-'СЕТ СН'!$G$20</f>
        <v>3507.5737971500002</v>
      </c>
      <c r="V48" s="36">
        <f>SUMIFS(СВЦЭМ!$C$39:$C$782,СВЦЭМ!$A$39:$A$782,$A48,СВЦЭМ!$B$39:$B$782,V$47)+'СЕТ СН'!$G$12+СВЦЭМ!$D$10+'СЕТ СН'!$G$5-'СЕТ СН'!$G$20</f>
        <v>3485.5009920299999</v>
      </c>
      <c r="W48" s="36">
        <f>SUMIFS(СВЦЭМ!$C$39:$C$782,СВЦЭМ!$A$39:$A$782,$A48,СВЦЭМ!$B$39:$B$782,W$47)+'СЕТ СН'!$G$12+СВЦЭМ!$D$10+'СЕТ СН'!$G$5-'СЕТ СН'!$G$20</f>
        <v>3485.4793753200001</v>
      </c>
      <c r="X48" s="36">
        <f>SUMIFS(СВЦЭМ!$C$39:$C$782,СВЦЭМ!$A$39:$A$782,$A48,СВЦЭМ!$B$39:$B$782,X$47)+'СЕТ СН'!$G$12+СВЦЭМ!$D$10+'СЕТ СН'!$G$5-'СЕТ СН'!$G$20</f>
        <v>3549.1605780300001</v>
      </c>
      <c r="Y48" s="36">
        <f>SUMIFS(СВЦЭМ!$C$39:$C$782,СВЦЭМ!$A$39:$A$782,$A48,СВЦЭМ!$B$39:$B$782,Y$47)+'СЕТ СН'!$G$12+СВЦЭМ!$D$10+'СЕТ СН'!$G$5-'СЕТ СН'!$G$20</f>
        <v>3615.1408399100001</v>
      </c>
    </row>
    <row r="49" spans="1:25" ht="15.75" x14ac:dyDescent="0.2">
      <c r="A49" s="35">
        <f>A48+1</f>
        <v>45171</v>
      </c>
      <c r="B49" s="36">
        <f>SUMIFS(СВЦЭМ!$C$39:$C$782,СВЦЭМ!$A$39:$A$782,$A49,СВЦЭМ!$B$39:$B$782,B$47)+'СЕТ СН'!$G$12+СВЦЭМ!$D$10+'СЕТ СН'!$G$5-'СЕТ СН'!$G$20</f>
        <v>3688.4947275499999</v>
      </c>
      <c r="C49" s="36">
        <f>SUMIFS(СВЦЭМ!$C$39:$C$782,СВЦЭМ!$A$39:$A$782,$A49,СВЦЭМ!$B$39:$B$782,C$47)+'СЕТ СН'!$G$12+СВЦЭМ!$D$10+'СЕТ СН'!$G$5-'СЕТ СН'!$G$20</f>
        <v>3750.1263021599998</v>
      </c>
      <c r="D49" s="36">
        <f>SUMIFS(СВЦЭМ!$C$39:$C$782,СВЦЭМ!$A$39:$A$782,$A49,СВЦЭМ!$B$39:$B$782,D$47)+'СЕТ СН'!$G$12+СВЦЭМ!$D$10+'СЕТ СН'!$G$5-'СЕТ СН'!$G$20</f>
        <v>3751.6459803799999</v>
      </c>
      <c r="E49" s="36">
        <f>SUMIFS(СВЦЭМ!$C$39:$C$782,СВЦЭМ!$A$39:$A$782,$A49,СВЦЭМ!$B$39:$B$782,E$47)+'СЕТ СН'!$G$12+СВЦЭМ!$D$10+'СЕТ СН'!$G$5-'СЕТ СН'!$G$20</f>
        <v>3774.4438050200001</v>
      </c>
      <c r="F49" s="36">
        <f>SUMIFS(СВЦЭМ!$C$39:$C$782,СВЦЭМ!$A$39:$A$782,$A49,СВЦЭМ!$B$39:$B$782,F$47)+'СЕТ СН'!$G$12+СВЦЭМ!$D$10+'СЕТ СН'!$G$5-'СЕТ СН'!$G$20</f>
        <v>3807.4730269000001</v>
      </c>
      <c r="G49" s="36">
        <f>SUMIFS(СВЦЭМ!$C$39:$C$782,СВЦЭМ!$A$39:$A$782,$A49,СВЦЭМ!$B$39:$B$782,G$47)+'СЕТ СН'!$G$12+СВЦЭМ!$D$10+'СЕТ СН'!$G$5-'СЕТ СН'!$G$20</f>
        <v>3800.3325725300001</v>
      </c>
      <c r="H49" s="36">
        <f>SUMIFS(СВЦЭМ!$C$39:$C$782,СВЦЭМ!$A$39:$A$782,$A49,СВЦЭМ!$B$39:$B$782,H$47)+'СЕТ СН'!$G$12+СВЦЭМ!$D$10+'СЕТ СН'!$G$5-'СЕТ СН'!$G$20</f>
        <v>3793.7008472300004</v>
      </c>
      <c r="I49" s="36">
        <f>SUMIFS(СВЦЭМ!$C$39:$C$782,СВЦЭМ!$A$39:$A$782,$A49,СВЦЭМ!$B$39:$B$782,I$47)+'СЕТ СН'!$G$12+СВЦЭМ!$D$10+'СЕТ СН'!$G$5-'СЕТ СН'!$G$20</f>
        <v>3739.09610987</v>
      </c>
      <c r="J49" s="36">
        <f>SUMIFS(СВЦЭМ!$C$39:$C$782,СВЦЭМ!$A$39:$A$782,$A49,СВЦЭМ!$B$39:$B$782,J$47)+'СЕТ СН'!$G$12+СВЦЭМ!$D$10+'СЕТ СН'!$G$5-'СЕТ СН'!$G$20</f>
        <v>3618.01878614</v>
      </c>
      <c r="K49" s="36">
        <f>SUMIFS(СВЦЭМ!$C$39:$C$782,СВЦЭМ!$A$39:$A$782,$A49,СВЦЭМ!$B$39:$B$782,K$47)+'СЕТ СН'!$G$12+СВЦЭМ!$D$10+'СЕТ СН'!$G$5-'СЕТ СН'!$G$20</f>
        <v>3506.88023914</v>
      </c>
      <c r="L49" s="36">
        <f>SUMIFS(СВЦЭМ!$C$39:$C$782,СВЦЭМ!$A$39:$A$782,$A49,СВЦЭМ!$B$39:$B$782,L$47)+'СЕТ СН'!$G$12+СВЦЭМ!$D$10+'СЕТ СН'!$G$5-'СЕТ СН'!$G$20</f>
        <v>3466.28093205</v>
      </c>
      <c r="M49" s="36">
        <f>SUMIFS(СВЦЭМ!$C$39:$C$782,СВЦЭМ!$A$39:$A$782,$A49,СВЦЭМ!$B$39:$B$782,M$47)+'СЕТ СН'!$G$12+СВЦЭМ!$D$10+'СЕТ СН'!$G$5-'СЕТ СН'!$G$20</f>
        <v>3451.2363887299998</v>
      </c>
      <c r="N49" s="36">
        <f>SUMIFS(СВЦЭМ!$C$39:$C$782,СВЦЭМ!$A$39:$A$782,$A49,СВЦЭМ!$B$39:$B$782,N$47)+'СЕТ СН'!$G$12+СВЦЭМ!$D$10+'СЕТ СН'!$G$5-'СЕТ СН'!$G$20</f>
        <v>3447.3713226300001</v>
      </c>
      <c r="O49" s="36">
        <f>SUMIFS(СВЦЭМ!$C$39:$C$782,СВЦЭМ!$A$39:$A$782,$A49,СВЦЭМ!$B$39:$B$782,O$47)+'СЕТ СН'!$G$12+СВЦЭМ!$D$10+'СЕТ СН'!$G$5-'СЕТ СН'!$G$20</f>
        <v>3466.5503625400002</v>
      </c>
      <c r="P49" s="36">
        <f>SUMIFS(СВЦЭМ!$C$39:$C$782,СВЦЭМ!$A$39:$A$782,$A49,СВЦЭМ!$B$39:$B$782,P$47)+'СЕТ СН'!$G$12+СВЦЭМ!$D$10+'СЕТ СН'!$G$5-'СЕТ СН'!$G$20</f>
        <v>3439.963733</v>
      </c>
      <c r="Q49" s="36">
        <f>SUMIFS(СВЦЭМ!$C$39:$C$782,СВЦЭМ!$A$39:$A$782,$A49,СВЦЭМ!$B$39:$B$782,Q$47)+'СЕТ СН'!$G$12+СВЦЭМ!$D$10+'СЕТ СН'!$G$5-'СЕТ СН'!$G$20</f>
        <v>3442.9177887800001</v>
      </c>
      <c r="R49" s="36">
        <f>SUMIFS(СВЦЭМ!$C$39:$C$782,СВЦЭМ!$A$39:$A$782,$A49,СВЦЭМ!$B$39:$B$782,R$47)+'СЕТ СН'!$G$12+СВЦЭМ!$D$10+'СЕТ СН'!$G$5-'СЕТ СН'!$G$20</f>
        <v>3484.0317584300001</v>
      </c>
      <c r="S49" s="36">
        <f>SUMIFS(СВЦЭМ!$C$39:$C$782,СВЦЭМ!$A$39:$A$782,$A49,СВЦЭМ!$B$39:$B$782,S$47)+'СЕТ СН'!$G$12+СВЦЭМ!$D$10+'СЕТ СН'!$G$5-'СЕТ СН'!$G$20</f>
        <v>3475.0381736600002</v>
      </c>
      <c r="T49" s="36">
        <f>SUMIFS(СВЦЭМ!$C$39:$C$782,СВЦЭМ!$A$39:$A$782,$A49,СВЦЭМ!$B$39:$B$782,T$47)+'СЕТ СН'!$G$12+СВЦЭМ!$D$10+'СЕТ СН'!$G$5-'СЕТ СН'!$G$20</f>
        <v>3484.6122537800002</v>
      </c>
      <c r="U49" s="36">
        <f>SUMIFS(СВЦЭМ!$C$39:$C$782,СВЦЭМ!$A$39:$A$782,$A49,СВЦЭМ!$B$39:$B$782,U$47)+'СЕТ СН'!$G$12+СВЦЭМ!$D$10+'СЕТ СН'!$G$5-'СЕТ СН'!$G$20</f>
        <v>3487.2586280300002</v>
      </c>
      <c r="V49" s="36">
        <f>SUMIFS(СВЦЭМ!$C$39:$C$782,СВЦЭМ!$A$39:$A$782,$A49,СВЦЭМ!$B$39:$B$782,V$47)+'СЕТ СН'!$G$12+СВЦЭМ!$D$10+'СЕТ СН'!$G$5-'СЕТ СН'!$G$20</f>
        <v>3468.4037610200003</v>
      </c>
      <c r="W49" s="36">
        <f>SUMIFS(СВЦЭМ!$C$39:$C$782,СВЦЭМ!$A$39:$A$782,$A49,СВЦЭМ!$B$39:$B$782,W$47)+'СЕТ СН'!$G$12+СВЦЭМ!$D$10+'СЕТ СН'!$G$5-'СЕТ СН'!$G$20</f>
        <v>3452.3875600700003</v>
      </c>
      <c r="X49" s="36">
        <f>SUMIFS(СВЦЭМ!$C$39:$C$782,СВЦЭМ!$A$39:$A$782,$A49,СВЦЭМ!$B$39:$B$782,X$47)+'СЕТ СН'!$G$12+СВЦЭМ!$D$10+'СЕТ СН'!$G$5-'СЕТ СН'!$G$20</f>
        <v>3521.3674553999999</v>
      </c>
      <c r="Y49" s="36">
        <f>SUMIFS(СВЦЭМ!$C$39:$C$782,СВЦЭМ!$A$39:$A$782,$A49,СВЦЭМ!$B$39:$B$782,Y$47)+'СЕТ СН'!$G$12+СВЦЭМ!$D$10+'СЕТ СН'!$G$5-'СЕТ СН'!$G$20</f>
        <v>3608.0502553400001</v>
      </c>
    </row>
    <row r="50" spans="1:25" ht="15.75" x14ac:dyDescent="0.2">
      <c r="A50" s="35">
        <f t="shared" ref="A50:A77" si="1">A49+1</f>
        <v>45172</v>
      </c>
      <c r="B50" s="36">
        <f>SUMIFS(СВЦЭМ!$C$39:$C$782,СВЦЭМ!$A$39:$A$782,$A50,СВЦЭМ!$B$39:$B$782,B$47)+'СЕТ СН'!$G$12+СВЦЭМ!$D$10+'СЕТ СН'!$G$5-'СЕТ СН'!$G$20</f>
        <v>3634.13265387</v>
      </c>
      <c r="C50" s="36">
        <f>SUMIFS(СВЦЭМ!$C$39:$C$782,СВЦЭМ!$A$39:$A$782,$A50,СВЦЭМ!$B$39:$B$782,C$47)+'СЕТ СН'!$G$12+СВЦЭМ!$D$10+'СЕТ СН'!$G$5-'СЕТ СН'!$G$20</f>
        <v>3705.7679696</v>
      </c>
      <c r="D50" s="36">
        <f>SUMIFS(СВЦЭМ!$C$39:$C$782,СВЦЭМ!$A$39:$A$782,$A50,СВЦЭМ!$B$39:$B$782,D$47)+'СЕТ СН'!$G$12+СВЦЭМ!$D$10+'СЕТ СН'!$G$5-'СЕТ СН'!$G$20</f>
        <v>3773.6585245900001</v>
      </c>
      <c r="E50" s="36">
        <f>SUMIFS(СВЦЭМ!$C$39:$C$782,СВЦЭМ!$A$39:$A$782,$A50,СВЦЭМ!$B$39:$B$782,E$47)+'СЕТ СН'!$G$12+СВЦЭМ!$D$10+'СЕТ СН'!$G$5-'СЕТ СН'!$G$20</f>
        <v>3895.2804165100001</v>
      </c>
      <c r="F50" s="36">
        <f>SUMIFS(СВЦЭМ!$C$39:$C$782,СВЦЭМ!$A$39:$A$782,$A50,СВЦЭМ!$B$39:$B$782,F$47)+'СЕТ СН'!$G$12+СВЦЭМ!$D$10+'СЕТ СН'!$G$5-'СЕТ СН'!$G$20</f>
        <v>3865.1186174100003</v>
      </c>
      <c r="G50" s="36">
        <f>SUMIFS(СВЦЭМ!$C$39:$C$782,СВЦЭМ!$A$39:$A$782,$A50,СВЦЭМ!$B$39:$B$782,G$47)+'СЕТ СН'!$G$12+СВЦЭМ!$D$10+'СЕТ СН'!$G$5-'СЕТ СН'!$G$20</f>
        <v>3847.3767956700003</v>
      </c>
      <c r="H50" s="36">
        <f>SUMIFS(СВЦЭМ!$C$39:$C$782,СВЦЭМ!$A$39:$A$782,$A50,СВЦЭМ!$B$39:$B$782,H$47)+'СЕТ СН'!$G$12+СВЦЭМ!$D$10+'СЕТ СН'!$G$5-'СЕТ СН'!$G$20</f>
        <v>3856.0573517600001</v>
      </c>
      <c r="I50" s="36">
        <f>SUMIFS(СВЦЭМ!$C$39:$C$782,СВЦЭМ!$A$39:$A$782,$A50,СВЦЭМ!$B$39:$B$782,I$47)+'СЕТ СН'!$G$12+СВЦЭМ!$D$10+'СЕТ СН'!$G$5-'СЕТ СН'!$G$20</f>
        <v>3811.7455274599997</v>
      </c>
      <c r="J50" s="36">
        <f>SUMIFS(СВЦЭМ!$C$39:$C$782,СВЦЭМ!$A$39:$A$782,$A50,СВЦЭМ!$B$39:$B$782,J$47)+'СЕТ СН'!$G$12+СВЦЭМ!$D$10+'СЕТ СН'!$G$5-'СЕТ СН'!$G$20</f>
        <v>3703.5860070999997</v>
      </c>
      <c r="K50" s="36">
        <f>SUMIFS(СВЦЭМ!$C$39:$C$782,СВЦЭМ!$A$39:$A$782,$A50,СВЦЭМ!$B$39:$B$782,K$47)+'СЕТ СН'!$G$12+СВЦЭМ!$D$10+'СЕТ СН'!$G$5-'СЕТ СН'!$G$20</f>
        <v>3608.3836034599999</v>
      </c>
      <c r="L50" s="36">
        <f>SUMIFS(СВЦЭМ!$C$39:$C$782,СВЦЭМ!$A$39:$A$782,$A50,СВЦЭМ!$B$39:$B$782,L$47)+'СЕТ СН'!$G$12+СВЦЭМ!$D$10+'СЕТ СН'!$G$5-'СЕТ СН'!$G$20</f>
        <v>3542.2194967200003</v>
      </c>
      <c r="M50" s="36">
        <f>SUMIFS(СВЦЭМ!$C$39:$C$782,СВЦЭМ!$A$39:$A$782,$A50,СВЦЭМ!$B$39:$B$782,M$47)+'СЕТ СН'!$G$12+СВЦЭМ!$D$10+'СЕТ СН'!$G$5-'СЕТ СН'!$G$20</f>
        <v>3524.9646724499999</v>
      </c>
      <c r="N50" s="36">
        <f>SUMIFS(СВЦЭМ!$C$39:$C$782,СВЦЭМ!$A$39:$A$782,$A50,СВЦЭМ!$B$39:$B$782,N$47)+'СЕТ СН'!$G$12+СВЦЭМ!$D$10+'СЕТ СН'!$G$5-'СЕТ СН'!$G$20</f>
        <v>3514.9033434399998</v>
      </c>
      <c r="O50" s="36">
        <f>SUMIFS(СВЦЭМ!$C$39:$C$782,СВЦЭМ!$A$39:$A$782,$A50,СВЦЭМ!$B$39:$B$782,O$47)+'СЕТ СН'!$G$12+СВЦЭМ!$D$10+'СЕТ СН'!$G$5-'СЕТ СН'!$G$20</f>
        <v>3521.1009992199997</v>
      </c>
      <c r="P50" s="36">
        <f>SUMIFS(СВЦЭМ!$C$39:$C$782,СВЦЭМ!$A$39:$A$782,$A50,СВЦЭМ!$B$39:$B$782,P$47)+'СЕТ СН'!$G$12+СВЦЭМ!$D$10+'СЕТ СН'!$G$5-'СЕТ СН'!$G$20</f>
        <v>3496.4173947300001</v>
      </c>
      <c r="Q50" s="36">
        <f>SUMIFS(СВЦЭМ!$C$39:$C$782,СВЦЭМ!$A$39:$A$782,$A50,СВЦЭМ!$B$39:$B$782,Q$47)+'СЕТ СН'!$G$12+СВЦЭМ!$D$10+'СЕТ СН'!$G$5-'СЕТ СН'!$G$20</f>
        <v>3508.07265594</v>
      </c>
      <c r="R50" s="36">
        <f>SUMIFS(СВЦЭМ!$C$39:$C$782,СВЦЭМ!$A$39:$A$782,$A50,СВЦЭМ!$B$39:$B$782,R$47)+'СЕТ СН'!$G$12+СВЦЭМ!$D$10+'СЕТ СН'!$G$5-'СЕТ СН'!$G$20</f>
        <v>3539.3485264999999</v>
      </c>
      <c r="S50" s="36">
        <f>SUMIFS(СВЦЭМ!$C$39:$C$782,СВЦЭМ!$A$39:$A$782,$A50,СВЦЭМ!$B$39:$B$782,S$47)+'СЕТ СН'!$G$12+СВЦЭМ!$D$10+'СЕТ СН'!$G$5-'СЕТ СН'!$G$20</f>
        <v>3537.1560069900002</v>
      </c>
      <c r="T50" s="36">
        <f>SUMIFS(СВЦЭМ!$C$39:$C$782,СВЦЭМ!$A$39:$A$782,$A50,СВЦЭМ!$B$39:$B$782,T$47)+'СЕТ СН'!$G$12+СВЦЭМ!$D$10+'СЕТ СН'!$G$5-'СЕТ СН'!$G$20</f>
        <v>3544.8141645599999</v>
      </c>
      <c r="U50" s="36">
        <f>SUMIFS(СВЦЭМ!$C$39:$C$782,СВЦЭМ!$A$39:$A$782,$A50,СВЦЭМ!$B$39:$B$782,U$47)+'СЕТ СН'!$G$12+СВЦЭМ!$D$10+'СЕТ СН'!$G$5-'СЕТ СН'!$G$20</f>
        <v>3535.8390274900003</v>
      </c>
      <c r="V50" s="36">
        <f>SUMIFS(СВЦЭМ!$C$39:$C$782,СВЦЭМ!$A$39:$A$782,$A50,СВЦЭМ!$B$39:$B$782,V$47)+'СЕТ СН'!$G$12+СВЦЭМ!$D$10+'СЕТ СН'!$G$5-'СЕТ СН'!$G$20</f>
        <v>3515.7337740900002</v>
      </c>
      <c r="W50" s="36">
        <f>SUMIFS(СВЦЭМ!$C$39:$C$782,СВЦЭМ!$A$39:$A$782,$A50,СВЦЭМ!$B$39:$B$782,W$47)+'СЕТ СН'!$G$12+СВЦЭМ!$D$10+'СЕТ СН'!$G$5-'СЕТ СН'!$G$20</f>
        <v>3523.7837485099999</v>
      </c>
      <c r="X50" s="36">
        <f>SUMIFS(СВЦЭМ!$C$39:$C$782,СВЦЭМ!$A$39:$A$782,$A50,СВЦЭМ!$B$39:$B$782,X$47)+'СЕТ СН'!$G$12+СВЦЭМ!$D$10+'СЕТ СН'!$G$5-'СЕТ СН'!$G$20</f>
        <v>3601.6529331299998</v>
      </c>
      <c r="Y50" s="36">
        <f>SUMIFS(СВЦЭМ!$C$39:$C$782,СВЦЭМ!$A$39:$A$782,$A50,СВЦЭМ!$B$39:$B$782,Y$47)+'СЕТ СН'!$G$12+СВЦЭМ!$D$10+'СЕТ СН'!$G$5-'СЕТ СН'!$G$20</f>
        <v>3668.5134804999998</v>
      </c>
    </row>
    <row r="51" spans="1:25" ht="15.75" x14ac:dyDescent="0.2">
      <c r="A51" s="35">
        <f t="shared" si="1"/>
        <v>45173</v>
      </c>
      <c r="B51" s="36">
        <f>SUMIFS(СВЦЭМ!$C$39:$C$782,СВЦЭМ!$A$39:$A$782,$A51,СВЦЭМ!$B$39:$B$782,B$47)+'СЕТ СН'!$G$12+СВЦЭМ!$D$10+'СЕТ СН'!$G$5-'СЕТ СН'!$G$20</f>
        <v>3768.9234594199997</v>
      </c>
      <c r="C51" s="36">
        <f>SUMIFS(СВЦЭМ!$C$39:$C$782,СВЦЭМ!$A$39:$A$782,$A51,СВЦЭМ!$B$39:$B$782,C$47)+'СЕТ СН'!$G$12+СВЦЭМ!$D$10+'СЕТ СН'!$G$5-'СЕТ СН'!$G$20</f>
        <v>3843.9465624300001</v>
      </c>
      <c r="D51" s="36">
        <f>SUMIFS(СВЦЭМ!$C$39:$C$782,СВЦЭМ!$A$39:$A$782,$A51,СВЦЭМ!$B$39:$B$782,D$47)+'СЕТ СН'!$G$12+СВЦЭМ!$D$10+'СЕТ СН'!$G$5-'СЕТ СН'!$G$20</f>
        <v>3852.3777873500003</v>
      </c>
      <c r="E51" s="36">
        <f>SUMIFS(СВЦЭМ!$C$39:$C$782,СВЦЭМ!$A$39:$A$782,$A51,СВЦЭМ!$B$39:$B$782,E$47)+'СЕТ СН'!$G$12+СВЦЭМ!$D$10+'СЕТ СН'!$G$5-'СЕТ СН'!$G$20</f>
        <v>3883.3820922899999</v>
      </c>
      <c r="F51" s="36">
        <f>SUMIFS(СВЦЭМ!$C$39:$C$782,СВЦЭМ!$A$39:$A$782,$A51,СВЦЭМ!$B$39:$B$782,F$47)+'СЕТ СН'!$G$12+СВЦЭМ!$D$10+'СЕТ СН'!$G$5-'СЕТ СН'!$G$20</f>
        <v>3934.8223485200001</v>
      </c>
      <c r="G51" s="36">
        <f>SUMIFS(СВЦЭМ!$C$39:$C$782,СВЦЭМ!$A$39:$A$782,$A51,СВЦЭМ!$B$39:$B$782,G$47)+'СЕТ СН'!$G$12+СВЦЭМ!$D$10+'СЕТ СН'!$G$5-'СЕТ СН'!$G$20</f>
        <v>3930.7387274000002</v>
      </c>
      <c r="H51" s="36">
        <f>SUMIFS(СВЦЭМ!$C$39:$C$782,СВЦЭМ!$A$39:$A$782,$A51,СВЦЭМ!$B$39:$B$782,H$47)+'СЕТ СН'!$G$12+СВЦЭМ!$D$10+'СЕТ СН'!$G$5-'СЕТ СН'!$G$20</f>
        <v>3951.16356524</v>
      </c>
      <c r="I51" s="36">
        <f>SUMIFS(СВЦЭМ!$C$39:$C$782,СВЦЭМ!$A$39:$A$782,$A51,СВЦЭМ!$B$39:$B$782,I$47)+'СЕТ СН'!$G$12+СВЦЭМ!$D$10+'СЕТ СН'!$G$5-'СЕТ СН'!$G$20</f>
        <v>3804.67239131</v>
      </c>
      <c r="J51" s="36">
        <f>SUMIFS(СВЦЭМ!$C$39:$C$782,СВЦЭМ!$A$39:$A$782,$A51,СВЦЭМ!$B$39:$B$782,J$47)+'СЕТ СН'!$G$12+СВЦЭМ!$D$10+'СЕТ СН'!$G$5-'СЕТ СН'!$G$20</f>
        <v>3684.3740842699999</v>
      </c>
      <c r="K51" s="36">
        <f>SUMIFS(СВЦЭМ!$C$39:$C$782,СВЦЭМ!$A$39:$A$782,$A51,СВЦЭМ!$B$39:$B$782,K$47)+'СЕТ СН'!$G$12+СВЦЭМ!$D$10+'СЕТ СН'!$G$5-'СЕТ СН'!$G$20</f>
        <v>3620.4197744000003</v>
      </c>
      <c r="L51" s="36">
        <f>SUMIFS(СВЦЭМ!$C$39:$C$782,СВЦЭМ!$A$39:$A$782,$A51,СВЦЭМ!$B$39:$B$782,L$47)+'СЕТ СН'!$G$12+СВЦЭМ!$D$10+'СЕТ СН'!$G$5-'СЕТ СН'!$G$20</f>
        <v>3618.2309991299999</v>
      </c>
      <c r="M51" s="36">
        <f>SUMIFS(СВЦЭМ!$C$39:$C$782,СВЦЭМ!$A$39:$A$782,$A51,СВЦЭМ!$B$39:$B$782,M$47)+'СЕТ СН'!$G$12+СВЦЭМ!$D$10+'СЕТ СН'!$G$5-'СЕТ СН'!$G$20</f>
        <v>3611.0162834299999</v>
      </c>
      <c r="N51" s="36">
        <f>SUMIFS(СВЦЭМ!$C$39:$C$782,СВЦЭМ!$A$39:$A$782,$A51,СВЦЭМ!$B$39:$B$782,N$47)+'СЕТ СН'!$G$12+СВЦЭМ!$D$10+'СЕТ СН'!$G$5-'СЕТ СН'!$G$20</f>
        <v>3631.5428181400002</v>
      </c>
      <c r="O51" s="36">
        <f>SUMIFS(СВЦЭМ!$C$39:$C$782,СВЦЭМ!$A$39:$A$782,$A51,СВЦЭМ!$B$39:$B$782,O$47)+'СЕТ СН'!$G$12+СВЦЭМ!$D$10+'СЕТ СН'!$G$5-'СЕТ СН'!$G$20</f>
        <v>3610.0188516500002</v>
      </c>
      <c r="P51" s="36">
        <f>SUMIFS(СВЦЭМ!$C$39:$C$782,СВЦЭМ!$A$39:$A$782,$A51,СВЦЭМ!$B$39:$B$782,P$47)+'СЕТ СН'!$G$12+СВЦЭМ!$D$10+'СЕТ СН'!$G$5-'СЕТ СН'!$G$20</f>
        <v>3591.2714585000003</v>
      </c>
      <c r="Q51" s="36">
        <f>SUMIFS(СВЦЭМ!$C$39:$C$782,СВЦЭМ!$A$39:$A$782,$A51,СВЦЭМ!$B$39:$B$782,Q$47)+'СЕТ СН'!$G$12+СВЦЭМ!$D$10+'СЕТ СН'!$G$5-'СЕТ СН'!$G$20</f>
        <v>3597.89207592</v>
      </c>
      <c r="R51" s="36">
        <f>SUMIFS(СВЦЭМ!$C$39:$C$782,СВЦЭМ!$A$39:$A$782,$A51,СВЦЭМ!$B$39:$B$782,R$47)+'СЕТ СН'!$G$12+СВЦЭМ!$D$10+'СЕТ СН'!$G$5-'СЕТ СН'!$G$20</f>
        <v>3636.9448607100003</v>
      </c>
      <c r="S51" s="36">
        <f>SUMIFS(СВЦЭМ!$C$39:$C$782,СВЦЭМ!$A$39:$A$782,$A51,СВЦЭМ!$B$39:$B$782,S$47)+'СЕТ СН'!$G$12+СВЦЭМ!$D$10+'СЕТ СН'!$G$5-'СЕТ СН'!$G$20</f>
        <v>3620.2361600700001</v>
      </c>
      <c r="T51" s="36">
        <f>SUMIFS(СВЦЭМ!$C$39:$C$782,СВЦЭМ!$A$39:$A$782,$A51,СВЦЭМ!$B$39:$B$782,T$47)+'СЕТ СН'!$G$12+СВЦЭМ!$D$10+'СЕТ СН'!$G$5-'СЕТ СН'!$G$20</f>
        <v>3611.8036456999998</v>
      </c>
      <c r="U51" s="36">
        <f>SUMIFS(СВЦЭМ!$C$39:$C$782,СВЦЭМ!$A$39:$A$782,$A51,СВЦЭМ!$B$39:$B$782,U$47)+'СЕТ СН'!$G$12+СВЦЭМ!$D$10+'СЕТ СН'!$G$5-'СЕТ СН'!$G$20</f>
        <v>3607.2470735799998</v>
      </c>
      <c r="V51" s="36">
        <f>SUMIFS(СВЦЭМ!$C$39:$C$782,СВЦЭМ!$A$39:$A$782,$A51,СВЦЭМ!$B$39:$B$782,V$47)+'СЕТ СН'!$G$12+СВЦЭМ!$D$10+'СЕТ СН'!$G$5-'СЕТ СН'!$G$20</f>
        <v>3583.8614311599999</v>
      </c>
      <c r="W51" s="36">
        <f>SUMIFS(СВЦЭМ!$C$39:$C$782,СВЦЭМ!$A$39:$A$782,$A51,СВЦЭМ!$B$39:$B$782,W$47)+'СЕТ СН'!$G$12+СВЦЭМ!$D$10+'СЕТ СН'!$G$5-'СЕТ СН'!$G$20</f>
        <v>3583.0126445300002</v>
      </c>
      <c r="X51" s="36">
        <f>SUMIFS(СВЦЭМ!$C$39:$C$782,СВЦЭМ!$A$39:$A$782,$A51,СВЦЭМ!$B$39:$B$782,X$47)+'СЕТ СН'!$G$12+СВЦЭМ!$D$10+'СЕТ СН'!$G$5-'СЕТ СН'!$G$20</f>
        <v>3654.92574956</v>
      </c>
      <c r="Y51" s="36">
        <f>SUMIFS(СВЦЭМ!$C$39:$C$782,СВЦЭМ!$A$39:$A$782,$A51,СВЦЭМ!$B$39:$B$782,Y$47)+'СЕТ СН'!$G$12+СВЦЭМ!$D$10+'СЕТ СН'!$G$5-'СЕТ СН'!$G$20</f>
        <v>3753.77635659</v>
      </c>
    </row>
    <row r="52" spans="1:25" ht="15.75" x14ac:dyDescent="0.2">
      <c r="A52" s="35">
        <f t="shared" si="1"/>
        <v>45174</v>
      </c>
      <c r="B52" s="36">
        <f>SUMIFS(СВЦЭМ!$C$39:$C$782,СВЦЭМ!$A$39:$A$782,$A52,СВЦЭМ!$B$39:$B$782,B$47)+'СЕТ СН'!$G$12+СВЦЭМ!$D$10+'СЕТ СН'!$G$5-'СЕТ СН'!$G$20</f>
        <v>3879.5463447500001</v>
      </c>
      <c r="C52" s="36">
        <f>SUMIFS(СВЦЭМ!$C$39:$C$782,СВЦЭМ!$A$39:$A$782,$A52,СВЦЭМ!$B$39:$B$782,C$47)+'СЕТ СН'!$G$12+СВЦЭМ!$D$10+'СЕТ СН'!$G$5-'СЕТ СН'!$G$20</f>
        <v>3972.3894917699999</v>
      </c>
      <c r="D52" s="36">
        <f>SUMIFS(СВЦЭМ!$C$39:$C$782,СВЦЭМ!$A$39:$A$782,$A52,СВЦЭМ!$B$39:$B$782,D$47)+'СЕТ СН'!$G$12+СВЦЭМ!$D$10+'СЕТ СН'!$G$5-'СЕТ СН'!$G$20</f>
        <v>3985.5585160700002</v>
      </c>
      <c r="E52" s="36">
        <f>SUMIFS(СВЦЭМ!$C$39:$C$782,СВЦЭМ!$A$39:$A$782,$A52,СВЦЭМ!$B$39:$B$782,E$47)+'СЕТ СН'!$G$12+СВЦЭМ!$D$10+'СЕТ СН'!$G$5-'СЕТ СН'!$G$20</f>
        <v>3990.8045673500001</v>
      </c>
      <c r="F52" s="36">
        <f>SUMIFS(СВЦЭМ!$C$39:$C$782,СВЦЭМ!$A$39:$A$782,$A52,СВЦЭМ!$B$39:$B$782,F$47)+'СЕТ СН'!$G$12+СВЦЭМ!$D$10+'СЕТ СН'!$G$5-'СЕТ СН'!$G$20</f>
        <v>3994.3000201</v>
      </c>
      <c r="G52" s="36">
        <f>SUMIFS(СВЦЭМ!$C$39:$C$782,СВЦЭМ!$A$39:$A$782,$A52,СВЦЭМ!$B$39:$B$782,G$47)+'СЕТ СН'!$G$12+СВЦЭМ!$D$10+'СЕТ СН'!$G$5-'СЕТ СН'!$G$20</f>
        <v>3965.2939225499999</v>
      </c>
      <c r="H52" s="36">
        <f>SUMIFS(СВЦЭМ!$C$39:$C$782,СВЦЭМ!$A$39:$A$782,$A52,СВЦЭМ!$B$39:$B$782,H$47)+'СЕТ СН'!$G$12+СВЦЭМ!$D$10+'СЕТ СН'!$G$5-'СЕТ СН'!$G$20</f>
        <v>3911.47482971</v>
      </c>
      <c r="I52" s="36">
        <f>SUMIFS(СВЦЭМ!$C$39:$C$782,СВЦЭМ!$A$39:$A$782,$A52,СВЦЭМ!$B$39:$B$782,I$47)+'СЕТ СН'!$G$12+СВЦЭМ!$D$10+'СЕТ СН'!$G$5-'СЕТ СН'!$G$20</f>
        <v>3753.7716353599999</v>
      </c>
      <c r="J52" s="36">
        <f>SUMIFS(СВЦЭМ!$C$39:$C$782,СВЦЭМ!$A$39:$A$782,$A52,СВЦЭМ!$B$39:$B$782,J$47)+'СЕТ СН'!$G$12+СВЦЭМ!$D$10+'СЕТ СН'!$G$5-'СЕТ СН'!$G$20</f>
        <v>3643.63453832</v>
      </c>
      <c r="K52" s="36">
        <f>SUMIFS(СВЦЭМ!$C$39:$C$782,СВЦЭМ!$A$39:$A$782,$A52,СВЦЭМ!$B$39:$B$782,K$47)+'СЕТ СН'!$G$12+СВЦЭМ!$D$10+'СЕТ СН'!$G$5-'СЕТ СН'!$G$20</f>
        <v>3574.53678171</v>
      </c>
      <c r="L52" s="36">
        <f>SUMIFS(СВЦЭМ!$C$39:$C$782,СВЦЭМ!$A$39:$A$782,$A52,СВЦЭМ!$B$39:$B$782,L$47)+'СЕТ СН'!$G$12+СВЦЭМ!$D$10+'СЕТ СН'!$G$5-'СЕТ СН'!$G$20</f>
        <v>3541.7127074999999</v>
      </c>
      <c r="M52" s="36">
        <f>SUMIFS(СВЦЭМ!$C$39:$C$782,СВЦЭМ!$A$39:$A$782,$A52,СВЦЭМ!$B$39:$B$782,M$47)+'СЕТ СН'!$G$12+СВЦЭМ!$D$10+'СЕТ СН'!$G$5-'СЕТ СН'!$G$20</f>
        <v>3532.5333742299999</v>
      </c>
      <c r="N52" s="36">
        <f>SUMIFS(СВЦЭМ!$C$39:$C$782,СВЦЭМ!$A$39:$A$782,$A52,СВЦЭМ!$B$39:$B$782,N$47)+'СЕТ СН'!$G$12+СВЦЭМ!$D$10+'СЕТ СН'!$G$5-'СЕТ СН'!$G$20</f>
        <v>3530.36996654</v>
      </c>
      <c r="O52" s="36">
        <f>SUMIFS(СВЦЭМ!$C$39:$C$782,СВЦЭМ!$A$39:$A$782,$A52,СВЦЭМ!$B$39:$B$782,O$47)+'СЕТ СН'!$G$12+СВЦЭМ!$D$10+'СЕТ СН'!$G$5-'СЕТ СН'!$G$20</f>
        <v>3523.31752856</v>
      </c>
      <c r="P52" s="36">
        <f>SUMIFS(СВЦЭМ!$C$39:$C$782,СВЦЭМ!$A$39:$A$782,$A52,СВЦЭМ!$B$39:$B$782,P$47)+'СЕТ СН'!$G$12+СВЦЭМ!$D$10+'СЕТ СН'!$G$5-'СЕТ СН'!$G$20</f>
        <v>3501.7088028200001</v>
      </c>
      <c r="Q52" s="36">
        <f>SUMIFS(СВЦЭМ!$C$39:$C$782,СВЦЭМ!$A$39:$A$782,$A52,СВЦЭМ!$B$39:$B$782,Q$47)+'СЕТ СН'!$G$12+СВЦЭМ!$D$10+'СЕТ СН'!$G$5-'СЕТ СН'!$G$20</f>
        <v>3507.1603442599999</v>
      </c>
      <c r="R52" s="36">
        <f>SUMIFS(СВЦЭМ!$C$39:$C$782,СВЦЭМ!$A$39:$A$782,$A52,СВЦЭМ!$B$39:$B$782,R$47)+'СЕТ СН'!$G$12+СВЦЭМ!$D$10+'СЕТ СН'!$G$5-'СЕТ СН'!$G$20</f>
        <v>3532.8985531400003</v>
      </c>
      <c r="S52" s="36">
        <f>SUMIFS(СВЦЭМ!$C$39:$C$782,СВЦЭМ!$A$39:$A$782,$A52,СВЦЭМ!$B$39:$B$782,S$47)+'СЕТ СН'!$G$12+СВЦЭМ!$D$10+'СЕТ СН'!$G$5-'СЕТ СН'!$G$20</f>
        <v>3543.2885386299999</v>
      </c>
      <c r="T52" s="36">
        <f>SUMIFS(СВЦЭМ!$C$39:$C$782,СВЦЭМ!$A$39:$A$782,$A52,СВЦЭМ!$B$39:$B$782,T$47)+'СЕТ СН'!$G$12+СВЦЭМ!$D$10+'СЕТ СН'!$G$5-'СЕТ СН'!$G$20</f>
        <v>3536.70129352</v>
      </c>
      <c r="U52" s="36">
        <f>SUMIFS(СВЦЭМ!$C$39:$C$782,СВЦЭМ!$A$39:$A$782,$A52,СВЦЭМ!$B$39:$B$782,U$47)+'СЕТ СН'!$G$12+СВЦЭМ!$D$10+'СЕТ СН'!$G$5-'СЕТ СН'!$G$20</f>
        <v>3523.2148411400003</v>
      </c>
      <c r="V52" s="36">
        <f>SUMIFS(СВЦЭМ!$C$39:$C$782,СВЦЭМ!$A$39:$A$782,$A52,СВЦЭМ!$B$39:$B$782,V$47)+'СЕТ СН'!$G$12+СВЦЭМ!$D$10+'СЕТ СН'!$G$5-'СЕТ СН'!$G$20</f>
        <v>3495.6711562999999</v>
      </c>
      <c r="W52" s="36">
        <f>SUMIFS(СВЦЭМ!$C$39:$C$782,СВЦЭМ!$A$39:$A$782,$A52,СВЦЭМ!$B$39:$B$782,W$47)+'СЕТ СН'!$G$12+СВЦЭМ!$D$10+'СЕТ СН'!$G$5-'СЕТ СН'!$G$20</f>
        <v>3508.3072555700001</v>
      </c>
      <c r="X52" s="36">
        <f>SUMIFS(СВЦЭМ!$C$39:$C$782,СВЦЭМ!$A$39:$A$782,$A52,СВЦЭМ!$B$39:$B$782,X$47)+'СЕТ СН'!$G$12+СВЦЭМ!$D$10+'СЕТ СН'!$G$5-'СЕТ СН'!$G$20</f>
        <v>3578.8644239400001</v>
      </c>
      <c r="Y52" s="36">
        <f>SUMIFS(СВЦЭМ!$C$39:$C$782,СВЦЭМ!$A$39:$A$782,$A52,СВЦЭМ!$B$39:$B$782,Y$47)+'СЕТ СН'!$G$12+СВЦЭМ!$D$10+'СЕТ СН'!$G$5-'СЕТ СН'!$G$20</f>
        <v>3722.5158408899997</v>
      </c>
    </row>
    <row r="53" spans="1:25" ht="15.75" x14ac:dyDescent="0.2">
      <c r="A53" s="35">
        <f t="shared" si="1"/>
        <v>45175</v>
      </c>
      <c r="B53" s="36">
        <f>SUMIFS(СВЦЭМ!$C$39:$C$782,СВЦЭМ!$A$39:$A$782,$A53,СВЦЭМ!$B$39:$B$782,B$47)+'СЕТ СН'!$G$12+СВЦЭМ!$D$10+'СЕТ СН'!$G$5-'СЕТ СН'!$G$20</f>
        <v>3646.5812678700004</v>
      </c>
      <c r="C53" s="36">
        <f>SUMIFS(СВЦЭМ!$C$39:$C$782,СВЦЭМ!$A$39:$A$782,$A53,СВЦЭМ!$B$39:$B$782,C$47)+'СЕТ СН'!$G$12+СВЦЭМ!$D$10+'СЕТ СН'!$G$5-'СЕТ СН'!$G$20</f>
        <v>3734.3696609200001</v>
      </c>
      <c r="D53" s="36">
        <f>SUMIFS(СВЦЭМ!$C$39:$C$782,СВЦЭМ!$A$39:$A$782,$A53,СВЦЭМ!$B$39:$B$782,D$47)+'СЕТ СН'!$G$12+СВЦЭМ!$D$10+'СЕТ СН'!$G$5-'СЕТ СН'!$G$20</f>
        <v>3783.1588493500003</v>
      </c>
      <c r="E53" s="36">
        <f>SUMIFS(СВЦЭМ!$C$39:$C$782,СВЦЭМ!$A$39:$A$782,$A53,СВЦЭМ!$B$39:$B$782,E$47)+'СЕТ СН'!$G$12+СВЦЭМ!$D$10+'СЕТ СН'!$G$5-'СЕТ СН'!$G$20</f>
        <v>3786.0404347600002</v>
      </c>
      <c r="F53" s="36">
        <f>SUMIFS(СВЦЭМ!$C$39:$C$782,СВЦЭМ!$A$39:$A$782,$A53,СВЦЭМ!$B$39:$B$782,F$47)+'СЕТ СН'!$G$12+СВЦЭМ!$D$10+'СЕТ СН'!$G$5-'СЕТ СН'!$G$20</f>
        <v>3737.7006219599998</v>
      </c>
      <c r="G53" s="36">
        <f>SUMIFS(СВЦЭМ!$C$39:$C$782,СВЦЭМ!$A$39:$A$782,$A53,СВЦЭМ!$B$39:$B$782,G$47)+'СЕТ СН'!$G$12+СВЦЭМ!$D$10+'СЕТ СН'!$G$5-'СЕТ СН'!$G$20</f>
        <v>3737.41803798</v>
      </c>
      <c r="H53" s="36">
        <f>SUMIFS(СВЦЭМ!$C$39:$C$782,СВЦЭМ!$A$39:$A$782,$A53,СВЦЭМ!$B$39:$B$782,H$47)+'СЕТ СН'!$G$12+СВЦЭМ!$D$10+'СЕТ СН'!$G$5-'СЕТ СН'!$G$20</f>
        <v>3693.4814401600001</v>
      </c>
      <c r="I53" s="36">
        <f>SUMIFS(СВЦЭМ!$C$39:$C$782,СВЦЭМ!$A$39:$A$782,$A53,СВЦЭМ!$B$39:$B$782,I$47)+'СЕТ СН'!$G$12+СВЦЭМ!$D$10+'СЕТ СН'!$G$5-'СЕТ СН'!$G$20</f>
        <v>3626.0191602599998</v>
      </c>
      <c r="J53" s="36">
        <f>SUMIFS(СВЦЭМ!$C$39:$C$782,СВЦЭМ!$A$39:$A$782,$A53,СВЦЭМ!$B$39:$B$782,J$47)+'СЕТ СН'!$G$12+СВЦЭМ!$D$10+'СЕТ СН'!$G$5-'СЕТ СН'!$G$20</f>
        <v>3542.24464343</v>
      </c>
      <c r="K53" s="36">
        <f>SUMIFS(СВЦЭМ!$C$39:$C$782,СВЦЭМ!$A$39:$A$782,$A53,СВЦЭМ!$B$39:$B$782,K$47)+'СЕТ СН'!$G$12+СВЦЭМ!$D$10+'СЕТ СН'!$G$5-'СЕТ СН'!$G$20</f>
        <v>3476.9317994900002</v>
      </c>
      <c r="L53" s="36">
        <f>SUMIFS(СВЦЭМ!$C$39:$C$782,СВЦЭМ!$A$39:$A$782,$A53,СВЦЭМ!$B$39:$B$782,L$47)+'СЕТ СН'!$G$12+СВЦЭМ!$D$10+'СЕТ СН'!$G$5-'СЕТ СН'!$G$20</f>
        <v>3441.6811724600002</v>
      </c>
      <c r="M53" s="36">
        <f>SUMIFS(СВЦЭМ!$C$39:$C$782,СВЦЭМ!$A$39:$A$782,$A53,СВЦЭМ!$B$39:$B$782,M$47)+'СЕТ СН'!$G$12+СВЦЭМ!$D$10+'СЕТ СН'!$G$5-'СЕТ СН'!$G$20</f>
        <v>3445.7310756500001</v>
      </c>
      <c r="N53" s="36">
        <f>SUMIFS(СВЦЭМ!$C$39:$C$782,СВЦЭМ!$A$39:$A$782,$A53,СВЦЭМ!$B$39:$B$782,N$47)+'СЕТ СН'!$G$12+СВЦЭМ!$D$10+'СЕТ СН'!$G$5-'СЕТ СН'!$G$20</f>
        <v>3448.3876036399997</v>
      </c>
      <c r="O53" s="36">
        <f>SUMIFS(СВЦЭМ!$C$39:$C$782,СВЦЭМ!$A$39:$A$782,$A53,СВЦЭМ!$B$39:$B$782,O$47)+'СЕТ СН'!$G$12+СВЦЭМ!$D$10+'СЕТ СН'!$G$5-'СЕТ СН'!$G$20</f>
        <v>3450.7966015700003</v>
      </c>
      <c r="P53" s="36">
        <f>SUMIFS(СВЦЭМ!$C$39:$C$782,СВЦЭМ!$A$39:$A$782,$A53,СВЦЭМ!$B$39:$B$782,P$47)+'СЕТ СН'!$G$12+СВЦЭМ!$D$10+'СЕТ СН'!$G$5-'СЕТ СН'!$G$20</f>
        <v>3417.90413782</v>
      </c>
      <c r="Q53" s="36">
        <f>SUMIFS(СВЦЭМ!$C$39:$C$782,СВЦЭМ!$A$39:$A$782,$A53,СВЦЭМ!$B$39:$B$782,Q$47)+'СЕТ СН'!$G$12+СВЦЭМ!$D$10+'СЕТ СН'!$G$5-'СЕТ СН'!$G$20</f>
        <v>3428.6685374500003</v>
      </c>
      <c r="R53" s="36">
        <f>SUMIFS(СВЦЭМ!$C$39:$C$782,СВЦЭМ!$A$39:$A$782,$A53,СВЦЭМ!$B$39:$B$782,R$47)+'СЕТ СН'!$G$12+СВЦЭМ!$D$10+'СЕТ СН'!$G$5-'СЕТ СН'!$G$20</f>
        <v>3462.2375318100003</v>
      </c>
      <c r="S53" s="36">
        <f>SUMIFS(СВЦЭМ!$C$39:$C$782,СВЦЭМ!$A$39:$A$782,$A53,СВЦЭМ!$B$39:$B$782,S$47)+'СЕТ СН'!$G$12+СВЦЭМ!$D$10+'СЕТ СН'!$G$5-'СЕТ СН'!$G$20</f>
        <v>3457.4603688500001</v>
      </c>
      <c r="T53" s="36">
        <f>SUMIFS(СВЦЭМ!$C$39:$C$782,СВЦЭМ!$A$39:$A$782,$A53,СВЦЭМ!$B$39:$B$782,T$47)+'СЕТ СН'!$G$12+СВЦЭМ!$D$10+'СЕТ СН'!$G$5-'СЕТ СН'!$G$20</f>
        <v>3457.8559068900004</v>
      </c>
      <c r="U53" s="36">
        <f>SUMIFS(СВЦЭМ!$C$39:$C$782,СВЦЭМ!$A$39:$A$782,$A53,СВЦЭМ!$B$39:$B$782,U$47)+'СЕТ СН'!$G$12+СВЦЭМ!$D$10+'СЕТ СН'!$G$5-'СЕТ СН'!$G$20</f>
        <v>3443.5530035399997</v>
      </c>
      <c r="V53" s="36">
        <f>SUMIFS(СВЦЭМ!$C$39:$C$782,СВЦЭМ!$A$39:$A$782,$A53,СВЦЭМ!$B$39:$B$782,V$47)+'СЕТ СН'!$G$12+СВЦЭМ!$D$10+'СЕТ СН'!$G$5-'СЕТ СН'!$G$20</f>
        <v>3414.4828750300003</v>
      </c>
      <c r="W53" s="36">
        <f>SUMIFS(СВЦЭМ!$C$39:$C$782,СВЦЭМ!$A$39:$A$782,$A53,СВЦЭМ!$B$39:$B$782,W$47)+'СЕТ СН'!$G$12+СВЦЭМ!$D$10+'СЕТ СН'!$G$5-'СЕТ СН'!$G$20</f>
        <v>3418.5867722900002</v>
      </c>
      <c r="X53" s="36">
        <f>SUMIFS(СВЦЭМ!$C$39:$C$782,СВЦЭМ!$A$39:$A$782,$A53,СВЦЭМ!$B$39:$B$782,X$47)+'СЕТ СН'!$G$12+СВЦЭМ!$D$10+'СЕТ СН'!$G$5-'СЕТ СН'!$G$20</f>
        <v>3492.42955312</v>
      </c>
      <c r="Y53" s="36">
        <f>SUMIFS(СВЦЭМ!$C$39:$C$782,СВЦЭМ!$A$39:$A$782,$A53,СВЦЭМ!$B$39:$B$782,Y$47)+'СЕТ СН'!$G$12+СВЦЭМ!$D$10+'СЕТ СН'!$G$5-'СЕТ СН'!$G$20</f>
        <v>3581.4091972300002</v>
      </c>
    </row>
    <row r="54" spans="1:25" ht="15.75" x14ac:dyDescent="0.2">
      <c r="A54" s="35">
        <f t="shared" si="1"/>
        <v>45176</v>
      </c>
      <c r="B54" s="36">
        <f>SUMIFS(СВЦЭМ!$C$39:$C$782,СВЦЭМ!$A$39:$A$782,$A54,СВЦЭМ!$B$39:$B$782,B$47)+'СЕТ СН'!$G$12+СВЦЭМ!$D$10+'СЕТ СН'!$G$5-'СЕТ СН'!$G$20</f>
        <v>3696.99676305</v>
      </c>
      <c r="C54" s="36">
        <f>SUMIFS(СВЦЭМ!$C$39:$C$782,СВЦЭМ!$A$39:$A$782,$A54,СВЦЭМ!$B$39:$B$782,C$47)+'СЕТ СН'!$G$12+СВЦЭМ!$D$10+'СЕТ СН'!$G$5-'СЕТ СН'!$G$20</f>
        <v>3739.796879</v>
      </c>
      <c r="D54" s="36">
        <f>SUMIFS(СВЦЭМ!$C$39:$C$782,СВЦЭМ!$A$39:$A$782,$A54,СВЦЭМ!$B$39:$B$782,D$47)+'СЕТ СН'!$G$12+СВЦЭМ!$D$10+'СЕТ СН'!$G$5-'СЕТ СН'!$G$20</f>
        <v>3749.4155143400003</v>
      </c>
      <c r="E54" s="36">
        <f>SUMIFS(СВЦЭМ!$C$39:$C$782,СВЦЭМ!$A$39:$A$782,$A54,СВЦЭМ!$B$39:$B$782,E$47)+'СЕТ СН'!$G$12+СВЦЭМ!$D$10+'СЕТ СН'!$G$5-'СЕТ СН'!$G$20</f>
        <v>3760.1816571500003</v>
      </c>
      <c r="F54" s="36">
        <f>SUMIFS(СВЦЭМ!$C$39:$C$782,СВЦЭМ!$A$39:$A$782,$A54,СВЦЭМ!$B$39:$B$782,F$47)+'СЕТ СН'!$G$12+СВЦЭМ!$D$10+'СЕТ СН'!$G$5-'СЕТ СН'!$G$20</f>
        <v>3810.6820495900001</v>
      </c>
      <c r="G54" s="36">
        <f>SUMIFS(СВЦЭМ!$C$39:$C$782,СВЦЭМ!$A$39:$A$782,$A54,СВЦЭМ!$B$39:$B$782,G$47)+'СЕТ СН'!$G$12+СВЦЭМ!$D$10+'СЕТ СН'!$G$5-'СЕТ СН'!$G$20</f>
        <v>3787.00696453</v>
      </c>
      <c r="H54" s="36">
        <f>SUMIFS(СВЦЭМ!$C$39:$C$782,СВЦЭМ!$A$39:$A$782,$A54,СВЦЭМ!$B$39:$B$782,H$47)+'СЕТ СН'!$G$12+СВЦЭМ!$D$10+'СЕТ СН'!$G$5-'СЕТ СН'!$G$20</f>
        <v>3704.62739379</v>
      </c>
      <c r="I54" s="36">
        <f>SUMIFS(СВЦЭМ!$C$39:$C$782,СВЦЭМ!$A$39:$A$782,$A54,СВЦЭМ!$B$39:$B$782,I$47)+'СЕТ СН'!$G$12+СВЦЭМ!$D$10+'СЕТ СН'!$G$5-'СЕТ СН'!$G$20</f>
        <v>3637.1110559200001</v>
      </c>
      <c r="J54" s="36">
        <f>SUMIFS(СВЦЭМ!$C$39:$C$782,СВЦЭМ!$A$39:$A$782,$A54,СВЦЭМ!$B$39:$B$782,J$47)+'СЕТ СН'!$G$12+СВЦЭМ!$D$10+'СЕТ СН'!$G$5-'СЕТ СН'!$G$20</f>
        <v>3564.7674228699998</v>
      </c>
      <c r="K54" s="36">
        <f>SUMIFS(СВЦЭМ!$C$39:$C$782,СВЦЭМ!$A$39:$A$782,$A54,СВЦЭМ!$B$39:$B$782,K$47)+'СЕТ СН'!$G$12+СВЦЭМ!$D$10+'СЕТ СН'!$G$5-'СЕТ СН'!$G$20</f>
        <v>3540.5172947000001</v>
      </c>
      <c r="L54" s="36">
        <f>SUMIFS(СВЦЭМ!$C$39:$C$782,СВЦЭМ!$A$39:$A$782,$A54,СВЦЭМ!$B$39:$B$782,L$47)+'СЕТ СН'!$G$12+СВЦЭМ!$D$10+'СЕТ СН'!$G$5-'СЕТ СН'!$G$20</f>
        <v>3551.5844832600001</v>
      </c>
      <c r="M54" s="36">
        <f>SUMIFS(СВЦЭМ!$C$39:$C$782,СВЦЭМ!$A$39:$A$782,$A54,СВЦЭМ!$B$39:$B$782,M$47)+'СЕТ СН'!$G$12+СВЦЭМ!$D$10+'СЕТ СН'!$G$5-'СЕТ СН'!$G$20</f>
        <v>3546.2236304099997</v>
      </c>
      <c r="N54" s="36">
        <f>SUMIFS(СВЦЭМ!$C$39:$C$782,СВЦЭМ!$A$39:$A$782,$A54,СВЦЭМ!$B$39:$B$782,N$47)+'СЕТ СН'!$G$12+СВЦЭМ!$D$10+'СЕТ СН'!$G$5-'СЕТ СН'!$G$20</f>
        <v>3544.4525400100001</v>
      </c>
      <c r="O54" s="36">
        <f>SUMIFS(СВЦЭМ!$C$39:$C$782,СВЦЭМ!$A$39:$A$782,$A54,СВЦЭМ!$B$39:$B$782,O$47)+'СЕТ СН'!$G$12+СВЦЭМ!$D$10+'СЕТ СН'!$G$5-'СЕТ СН'!$G$20</f>
        <v>3546.8561338300001</v>
      </c>
      <c r="P54" s="36">
        <f>SUMIFS(СВЦЭМ!$C$39:$C$782,СВЦЭМ!$A$39:$A$782,$A54,СВЦЭМ!$B$39:$B$782,P$47)+'СЕТ СН'!$G$12+СВЦЭМ!$D$10+'СЕТ СН'!$G$5-'СЕТ СН'!$G$20</f>
        <v>3521.05140059</v>
      </c>
      <c r="Q54" s="36">
        <f>SUMIFS(СВЦЭМ!$C$39:$C$782,СВЦЭМ!$A$39:$A$782,$A54,СВЦЭМ!$B$39:$B$782,Q$47)+'СЕТ СН'!$G$12+СВЦЭМ!$D$10+'СЕТ СН'!$G$5-'СЕТ СН'!$G$20</f>
        <v>3529.08647333</v>
      </c>
      <c r="R54" s="36">
        <f>SUMIFS(СВЦЭМ!$C$39:$C$782,СВЦЭМ!$A$39:$A$782,$A54,СВЦЭМ!$B$39:$B$782,R$47)+'СЕТ СН'!$G$12+СВЦЭМ!$D$10+'СЕТ СН'!$G$5-'СЕТ СН'!$G$20</f>
        <v>3556.86944477</v>
      </c>
      <c r="S54" s="36">
        <f>SUMIFS(СВЦЭМ!$C$39:$C$782,СВЦЭМ!$A$39:$A$782,$A54,СВЦЭМ!$B$39:$B$782,S$47)+'СЕТ СН'!$G$12+СВЦЭМ!$D$10+'СЕТ СН'!$G$5-'СЕТ СН'!$G$20</f>
        <v>3511.1701709999998</v>
      </c>
      <c r="T54" s="36">
        <f>SUMIFS(СВЦЭМ!$C$39:$C$782,СВЦЭМ!$A$39:$A$782,$A54,СВЦЭМ!$B$39:$B$782,T$47)+'СЕТ СН'!$G$12+СВЦЭМ!$D$10+'СЕТ СН'!$G$5-'СЕТ СН'!$G$20</f>
        <v>3521.23616687</v>
      </c>
      <c r="U54" s="36">
        <f>SUMIFS(СВЦЭМ!$C$39:$C$782,СВЦЭМ!$A$39:$A$782,$A54,СВЦЭМ!$B$39:$B$782,U$47)+'СЕТ СН'!$G$12+СВЦЭМ!$D$10+'СЕТ СН'!$G$5-'СЕТ СН'!$G$20</f>
        <v>3502.4916790899997</v>
      </c>
      <c r="V54" s="36">
        <f>SUMIFS(СВЦЭМ!$C$39:$C$782,СВЦЭМ!$A$39:$A$782,$A54,СВЦЭМ!$B$39:$B$782,V$47)+'СЕТ СН'!$G$12+СВЦЭМ!$D$10+'СЕТ СН'!$G$5-'СЕТ СН'!$G$20</f>
        <v>3469.6836040099997</v>
      </c>
      <c r="W54" s="36">
        <f>SUMIFS(СВЦЭМ!$C$39:$C$782,СВЦЭМ!$A$39:$A$782,$A54,СВЦЭМ!$B$39:$B$782,W$47)+'СЕТ СН'!$G$12+СВЦЭМ!$D$10+'СЕТ СН'!$G$5-'СЕТ СН'!$G$20</f>
        <v>3477.3022962100003</v>
      </c>
      <c r="X54" s="36">
        <f>SUMIFS(СВЦЭМ!$C$39:$C$782,СВЦЭМ!$A$39:$A$782,$A54,СВЦЭМ!$B$39:$B$782,X$47)+'СЕТ СН'!$G$12+СВЦЭМ!$D$10+'СЕТ СН'!$G$5-'СЕТ СН'!$G$20</f>
        <v>3554.8905110800001</v>
      </c>
      <c r="Y54" s="36">
        <f>SUMIFS(СВЦЭМ!$C$39:$C$782,СВЦЭМ!$A$39:$A$782,$A54,СВЦЭМ!$B$39:$B$782,Y$47)+'СЕТ СН'!$G$12+СВЦЭМ!$D$10+'СЕТ СН'!$G$5-'СЕТ СН'!$G$20</f>
        <v>3628.8096882099999</v>
      </c>
    </row>
    <row r="55" spans="1:25" ht="15.75" x14ac:dyDescent="0.2">
      <c r="A55" s="35">
        <f t="shared" si="1"/>
        <v>45177</v>
      </c>
      <c r="B55" s="36">
        <f>SUMIFS(СВЦЭМ!$C$39:$C$782,СВЦЭМ!$A$39:$A$782,$A55,СВЦЭМ!$B$39:$B$782,B$47)+'СЕТ СН'!$G$12+СВЦЭМ!$D$10+'СЕТ СН'!$G$5-'СЕТ СН'!$G$20</f>
        <v>3676.9408025100001</v>
      </c>
      <c r="C55" s="36">
        <f>SUMIFS(СВЦЭМ!$C$39:$C$782,СВЦЭМ!$A$39:$A$782,$A55,СВЦЭМ!$B$39:$B$782,C$47)+'СЕТ СН'!$G$12+СВЦЭМ!$D$10+'СЕТ СН'!$G$5-'СЕТ СН'!$G$20</f>
        <v>3731.6636852500001</v>
      </c>
      <c r="D55" s="36">
        <f>SUMIFS(СВЦЭМ!$C$39:$C$782,СВЦЭМ!$A$39:$A$782,$A55,СВЦЭМ!$B$39:$B$782,D$47)+'СЕТ СН'!$G$12+СВЦЭМ!$D$10+'СЕТ СН'!$G$5-'СЕТ СН'!$G$20</f>
        <v>3729.2312397000001</v>
      </c>
      <c r="E55" s="36">
        <f>SUMIFS(СВЦЭМ!$C$39:$C$782,СВЦЭМ!$A$39:$A$782,$A55,СВЦЭМ!$B$39:$B$782,E$47)+'СЕТ СН'!$G$12+СВЦЭМ!$D$10+'СЕТ СН'!$G$5-'СЕТ СН'!$G$20</f>
        <v>3745.1243903599998</v>
      </c>
      <c r="F55" s="36">
        <f>SUMIFS(СВЦЭМ!$C$39:$C$782,СВЦЭМ!$A$39:$A$782,$A55,СВЦЭМ!$B$39:$B$782,F$47)+'СЕТ СН'!$G$12+СВЦЭМ!$D$10+'СЕТ СН'!$G$5-'СЕТ СН'!$G$20</f>
        <v>3755.2631781300001</v>
      </c>
      <c r="G55" s="36">
        <f>SUMIFS(СВЦЭМ!$C$39:$C$782,СВЦЭМ!$A$39:$A$782,$A55,СВЦЭМ!$B$39:$B$782,G$47)+'СЕТ СН'!$G$12+СВЦЭМ!$D$10+'СЕТ СН'!$G$5-'СЕТ СН'!$G$20</f>
        <v>3770.6800527300002</v>
      </c>
      <c r="H55" s="36">
        <f>SUMIFS(СВЦЭМ!$C$39:$C$782,СВЦЭМ!$A$39:$A$782,$A55,СВЦЭМ!$B$39:$B$782,H$47)+'СЕТ СН'!$G$12+СВЦЭМ!$D$10+'СЕТ СН'!$G$5-'СЕТ СН'!$G$20</f>
        <v>3713.9680126600001</v>
      </c>
      <c r="I55" s="36">
        <f>SUMIFS(СВЦЭМ!$C$39:$C$782,СВЦЭМ!$A$39:$A$782,$A55,СВЦЭМ!$B$39:$B$782,I$47)+'СЕТ СН'!$G$12+СВЦЭМ!$D$10+'СЕТ СН'!$G$5-'СЕТ СН'!$G$20</f>
        <v>3619.5425596499999</v>
      </c>
      <c r="J55" s="36">
        <f>SUMIFS(СВЦЭМ!$C$39:$C$782,СВЦЭМ!$A$39:$A$782,$A55,СВЦЭМ!$B$39:$B$782,J$47)+'СЕТ СН'!$G$12+СВЦЭМ!$D$10+'СЕТ СН'!$G$5-'СЕТ СН'!$G$20</f>
        <v>3541.9067188099998</v>
      </c>
      <c r="K55" s="36">
        <f>SUMIFS(СВЦЭМ!$C$39:$C$782,СВЦЭМ!$A$39:$A$782,$A55,СВЦЭМ!$B$39:$B$782,K$47)+'СЕТ СН'!$G$12+СВЦЭМ!$D$10+'СЕТ СН'!$G$5-'СЕТ СН'!$G$20</f>
        <v>3479.1190923499998</v>
      </c>
      <c r="L55" s="36">
        <f>SUMIFS(СВЦЭМ!$C$39:$C$782,СВЦЭМ!$A$39:$A$782,$A55,СВЦЭМ!$B$39:$B$782,L$47)+'СЕТ СН'!$G$12+СВЦЭМ!$D$10+'СЕТ СН'!$G$5-'СЕТ СН'!$G$20</f>
        <v>3510.4781097300001</v>
      </c>
      <c r="M55" s="36">
        <f>SUMIFS(СВЦЭМ!$C$39:$C$782,СВЦЭМ!$A$39:$A$782,$A55,СВЦЭМ!$B$39:$B$782,M$47)+'СЕТ СН'!$G$12+СВЦЭМ!$D$10+'СЕТ СН'!$G$5-'СЕТ СН'!$G$20</f>
        <v>3518.3126303099998</v>
      </c>
      <c r="N55" s="36">
        <f>SUMIFS(СВЦЭМ!$C$39:$C$782,СВЦЭМ!$A$39:$A$782,$A55,СВЦЭМ!$B$39:$B$782,N$47)+'СЕТ СН'!$G$12+СВЦЭМ!$D$10+'СЕТ СН'!$G$5-'СЕТ СН'!$G$20</f>
        <v>3534.8364743800003</v>
      </c>
      <c r="O55" s="36">
        <f>SUMIFS(СВЦЭМ!$C$39:$C$782,СВЦЭМ!$A$39:$A$782,$A55,СВЦЭМ!$B$39:$B$782,O$47)+'СЕТ СН'!$G$12+СВЦЭМ!$D$10+'СЕТ СН'!$G$5-'СЕТ СН'!$G$20</f>
        <v>3520.0763147500002</v>
      </c>
      <c r="P55" s="36">
        <f>SUMIFS(СВЦЭМ!$C$39:$C$782,СВЦЭМ!$A$39:$A$782,$A55,СВЦЭМ!$B$39:$B$782,P$47)+'СЕТ СН'!$G$12+СВЦЭМ!$D$10+'СЕТ СН'!$G$5-'СЕТ СН'!$G$20</f>
        <v>3499.5681203100003</v>
      </c>
      <c r="Q55" s="36">
        <f>SUMIFS(СВЦЭМ!$C$39:$C$782,СВЦЭМ!$A$39:$A$782,$A55,СВЦЭМ!$B$39:$B$782,Q$47)+'СЕТ СН'!$G$12+СВЦЭМ!$D$10+'СЕТ СН'!$G$5-'СЕТ СН'!$G$20</f>
        <v>3501.47054286</v>
      </c>
      <c r="R55" s="36">
        <f>SUMIFS(СВЦЭМ!$C$39:$C$782,СВЦЭМ!$A$39:$A$782,$A55,СВЦЭМ!$B$39:$B$782,R$47)+'СЕТ СН'!$G$12+СВЦЭМ!$D$10+'СЕТ СН'!$G$5-'СЕТ СН'!$G$20</f>
        <v>3552.1924083700001</v>
      </c>
      <c r="S55" s="36">
        <f>SUMIFS(СВЦЭМ!$C$39:$C$782,СВЦЭМ!$A$39:$A$782,$A55,СВЦЭМ!$B$39:$B$782,S$47)+'СЕТ СН'!$G$12+СВЦЭМ!$D$10+'СЕТ СН'!$G$5-'СЕТ СН'!$G$20</f>
        <v>3549.3509693000001</v>
      </c>
      <c r="T55" s="36">
        <f>SUMIFS(СВЦЭМ!$C$39:$C$782,СВЦЭМ!$A$39:$A$782,$A55,СВЦЭМ!$B$39:$B$782,T$47)+'СЕТ СН'!$G$12+СВЦЭМ!$D$10+'СЕТ СН'!$G$5-'СЕТ СН'!$G$20</f>
        <v>3540.6927949000001</v>
      </c>
      <c r="U55" s="36">
        <f>SUMIFS(СВЦЭМ!$C$39:$C$782,СВЦЭМ!$A$39:$A$782,$A55,СВЦЭМ!$B$39:$B$782,U$47)+'СЕТ СН'!$G$12+СВЦЭМ!$D$10+'СЕТ СН'!$G$5-'СЕТ СН'!$G$20</f>
        <v>3530.9770489699999</v>
      </c>
      <c r="V55" s="36">
        <f>SUMIFS(СВЦЭМ!$C$39:$C$782,СВЦЭМ!$A$39:$A$782,$A55,СВЦЭМ!$B$39:$B$782,V$47)+'СЕТ СН'!$G$12+СВЦЭМ!$D$10+'СЕТ СН'!$G$5-'СЕТ СН'!$G$20</f>
        <v>3518.9177341300001</v>
      </c>
      <c r="W55" s="36">
        <f>SUMIFS(СВЦЭМ!$C$39:$C$782,СВЦЭМ!$A$39:$A$782,$A55,СВЦЭМ!$B$39:$B$782,W$47)+'СЕТ СН'!$G$12+СВЦЭМ!$D$10+'СЕТ СН'!$G$5-'СЕТ СН'!$G$20</f>
        <v>3506.3823594400001</v>
      </c>
      <c r="X55" s="36">
        <f>SUMIFS(СВЦЭМ!$C$39:$C$782,СВЦЭМ!$A$39:$A$782,$A55,СВЦЭМ!$B$39:$B$782,X$47)+'СЕТ СН'!$G$12+СВЦЭМ!$D$10+'СЕТ СН'!$G$5-'СЕТ СН'!$G$20</f>
        <v>3523.1151940199998</v>
      </c>
      <c r="Y55" s="36">
        <f>SUMIFS(СВЦЭМ!$C$39:$C$782,СВЦЭМ!$A$39:$A$782,$A55,СВЦЭМ!$B$39:$B$782,Y$47)+'СЕТ СН'!$G$12+СВЦЭМ!$D$10+'СЕТ СН'!$G$5-'СЕТ СН'!$G$20</f>
        <v>3616.7902944400003</v>
      </c>
    </row>
    <row r="56" spans="1:25" ht="15.75" x14ac:dyDescent="0.2">
      <c r="A56" s="35">
        <f t="shared" si="1"/>
        <v>45178</v>
      </c>
      <c r="B56" s="36">
        <f>SUMIFS(СВЦЭМ!$C$39:$C$782,СВЦЭМ!$A$39:$A$782,$A56,СВЦЭМ!$B$39:$B$782,B$47)+'СЕТ СН'!$G$12+СВЦЭМ!$D$10+'СЕТ СН'!$G$5-'СЕТ СН'!$G$20</f>
        <v>3670.5293507599999</v>
      </c>
      <c r="C56" s="36">
        <f>SUMIFS(СВЦЭМ!$C$39:$C$782,СВЦЭМ!$A$39:$A$782,$A56,СВЦЭМ!$B$39:$B$782,C$47)+'СЕТ СН'!$G$12+СВЦЭМ!$D$10+'СЕТ СН'!$G$5-'СЕТ СН'!$G$20</f>
        <v>3728.1916598799999</v>
      </c>
      <c r="D56" s="36">
        <f>SUMIFS(СВЦЭМ!$C$39:$C$782,СВЦЭМ!$A$39:$A$782,$A56,СВЦЭМ!$B$39:$B$782,D$47)+'СЕТ СН'!$G$12+СВЦЭМ!$D$10+'СЕТ СН'!$G$5-'СЕТ СН'!$G$20</f>
        <v>3780.1419367600001</v>
      </c>
      <c r="E56" s="36">
        <f>SUMIFS(СВЦЭМ!$C$39:$C$782,СВЦЭМ!$A$39:$A$782,$A56,СВЦЭМ!$B$39:$B$782,E$47)+'СЕТ СН'!$G$12+СВЦЭМ!$D$10+'СЕТ СН'!$G$5-'СЕТ СН'!$G$20</f>
        <v>3810.8743437100002</v>
      </c>
      <c r="F56" s="36">
        <f>SUMIFS(СВЦЭМ!$C$39:$C$782,СВЦЭМ!$A$39:$A$782,$A56,СВЦЭМ!$B$39:$B$782,F$47)+'СЕТ СН'!$G$12+СВЦЭМ!$D$10+'СЕТ СН'!$G$5-'СЕТ СН'!$G$20</f>
        <v>3832.4231279699998</v>
      </c>
      <c r="G56" s="36">
        <f>SUMIFS(СВЦЭМ!$C$39:$C$782,СВЦЭМ!$A$39:$A$782,$A56,СВЦЭМ!$B$39:$B$782,G$47)+'СЕТ СН'!$G$12+СВЦЭМ!$D$10+'СЕТ СН'!$G$5-'СЕТ СН'!$G$20</f>
        <v>3821.72133906</v>
      </c>
      <c r="H56" s="36">
        <f>SUMIFS(СВЦЭМ!$C$39:$C$782,СВЦЭМ!$A$39:$A$782,$A56,СВЦЭМ!$B$39:$B$782,H$47)+'СЕТ СН'!$G$12+СВЦЭМ!$D$10+'СЕТ СН'!$G$5-'СЕТ СН'!$G$20</f>
        <v>3790.7194651700001</v>
      </c>
      <c r="I56" s="36">
        <f>SUMIFS(СВЦЭМ!$C$39:$C$782,СВЦЭМ!$A$39:$A$782,$A56,СВЦЭМ!$B$39:$B$782,I$47)+'СЕТ СН'!$G$12+СВЦЭМ!$D$10+'СЕТ СН'!$G$5-'СЕТ СН'!$G$20</f>
        <v>3732.0497334299998</v>
      </c>
      <c r="J56" s="36">
        <f>SUMIFS(СВЦЭМ!$C$39:$C$782,СВЦЭМ!$A$39:$A$782,$A56,СВЦЭМ!$B$39:$B$782,J$47)+'СЕТ СН'!$G$12+СВЦЭМ!$D$10+'СЕТ СН'!$G$5-'СЕТ СН'!$G$20</f>
        <v>3616.61191259</v>
      </c>
      <c r="K56" s="36">
        <f>SUMIFS(СВЦЭМ!$C$39:$C$782,СВЦЭМ!$A$39:$A$782,$A56,СВЦЭМ!$B$39:$B$782,K$47)+'СЕТ СН'!$G$12+СВЦЭМ!$D$10+'СЕТ СН'!$G$5-'СЕТ СН'!$G$20</f>
        <v>3517.7982868999998</v>
      </c>
      <c r="L56" s="36">
        <f>SUMIFS(СВЦЭМ!$C$39:$C$782,СВЦЭМ!$A$39:$A$782,$A56,СВЦЭМ!$B$39:$B$782,L$47)+'СЕТ СН'!$G$12+СВЦЭМ!$D$10+'СЕТ СН'!$G$5-'СЕТ СН'!$G$20</f>
        <v>3482.4050220199997</v>
      </c>
      <c r="M56" s="36">
        <f>SUMIFS(СВЦЭМ!$C$39:$C$782,СВЦЭМ!$A$39:$A$782,$A56,СВЦЭМ!$B$39:$B$782,M$47)+'СЕТ СН'!$G$12+СВЦЭМ!$D$10+'СЕТ СН'!$G$5-'СЕТ СН'!$G$20</f>
        <v>3468.7110693599998</v>
      </c>
      <c r="N56" s="36">
        <f>SUMIFS(СВЦЭМ!$C$39:$C$782,СВЦЭМ!$A$39:$A$782,$A56,СВЦЭМ!$B$39:$B$782,N$47)+'СЕТ СН'!$G$12+СВЦЭМ!$D$10+'СЕТ СН'!$G$5-'СЕТ СН'!$G$20</f>
        <v>3464.0314225700004</v>
      </c>
      <c r="O56" s="36">
        <f>SUMIFS(СВЦЭМ!$C$39:$C$782,СВЦЭМ!$A$39:$A$782,$A56,СВЦЭМ!$B$39:$B$782,O$47)+'СЕТ СН'!$G$12+СВЦЭМ!$D$10+'СЕТ СН'!$G$5-'СЕТ СН'!$G$20</f>
        <v>3477.2497090500001</v>
      </c>
      <c r="P56" s="36">
        <f>SUMIFS(СВЦЭМ!$C$39:$C$782,СВЦЭМ!$A$39:$A$782,$A56,СВЦЭМ!$B$39:$B$782,P$47)+'СЕТ СН'!$G$12+СВЦЭМ!$D$10+'СЕТ СН'!$G$5-'СЕТ СН'!$G$20</f>
        <v>3477.62254927</v>
      </c>
      <c r="Q56" s="36">
        <f>SUMIFS(СВЦЭМ!$C$39:$C$782,СВЦЭМ!$A$39:$A$782,$A56,СВЦЭМ!$B$39:$B$782,Q$47)+'СЕТ СН'!$G$12+СВЦЭМ!$D$10+'СЕТ СН'!$G$5-'СЕТ СН'!$G$20</f>
        <v>3487.4401571400003</v>
      </c>
      <c r="R56" s="36">
        <f>SUMIFS(СВЦЭМ!$C$39:$C$782,СВЦЭМ!$A$39:$A$782,$A56,СВЦЭМ!$B$39:$B$782,R$47)+'СЕТ СН'!$G$12+СВЦЭМ!$D$10+'СЕТ СН'!$G$5-'СЕТ СН'!$G$20</f>
        <v>3497.4501824600002</v>
      </c>
      <c r="S56" s="36">
        <f>SUMIFS(СВЦЭМ!$C$39:$C$782,СВЦЭМ!$A$39:$A$782,$A56,СВЦЭМ!$B$39:$B$782,S$47)+'СЕТ СН'!$G$12+СВЦЭМ!$D$10+'СЕТ СН'!$G$5-'СЕТ СН'!$G$20</f>
        <v>3466.4416131099997</v>
      </c>
      <c r="T56" s="36">
        <f>SUMIFS(СВЦЭМ!$C$39:$C$782,СВЦЭМ!$A$39:$A$782,$A56,СВЦЭМ!$B$39:$B$782,T$47)+'СЕТ СН'!$G$12+СВЦЭМ!$D$10+'СЕТ СН'!$G$5-'СЕТ СН'!$G$20</f>
        <v>3478.1610212400001</v>
      </c>
      <c r="U56" s="36">
        <f>SUMIFS(СВЦЭМ!$C$39:$C$782,СВЦЭМ!$A$39:$A$782,$A56,СВЦЭМ!$B$39:$B$782,U$47)+'СЕТ СН'!$G$12+СВЦЭМ!$D$10+'СЕТ СН'!$G$5-'СЕТ СН'!$G$20</f>
        <v>3475.5209341300001</v>
      </c>
      <c r="V56" s="36">
        <f>SUMIFS(СВЦЭМ!$C$39:$C$782,СВЦЭМ!$A$39:$A$782,$A56,СВЦЭМ!$B$39:$B$782,V$47)+'СЕТ СН'!$G$12+СВЦЭМ!$D$10+'СЕТ СН'!$G$5-'СЕТ СН'!$G$20</f>
        <v>3444.09013839</v>
      </c>
      <c r="W56" s="36">
        <f>SUMIFS(СВЦЭМ!$C$39:$C$782,СВЦЭМ!$A$39:$A$782,$A56,СВЦЭМ!$B$39:$B$782,W$47)+'СЕТ СН'!$G$12+СВЦЭМ!$D$10+'СЕТ СН'!$G$5-'СЕТ СН'!$G$20</f>
        <v>3447.4462606500001</v>
      </c>
      <c r="X56" s="36">
        <f>SUMIFS(СВЦЭМ!$C$39:$C$782,СВЦЭМ!$A$39:$A$782,$A56,СВЦЭМ!$B$39:$B$782,X$47)+'СЕТ СН'!$G$12+СВЦЭМ!$D$10+'СЕТ СН'!$G$5-'СЕТ СН'!$G$20</f>
        <v>3516.9693762699999</v>
      </c>
      <c r="Y56" s="36">
        <f>SUMIFS(СВЦЭМ!$C$39:$C$782,СВЦЭМ!$A$39:$A$782,$A56,СВЦЭМ!$B$39:$B$782,Y$47)+'СЕТ СН'!$G$12+СВЦЭМ!$D$10+'СЕТ СН'!$G$5-'СЕТ СН'!$G$20</f>
        <v>3610.67798348</v>
      </c>
    </row>
    <row r="57" spans="1:25" ht="15.75" x14ac:dyDescent="0.2">
      <c r="A57" s="35">
        <f t="shared" si="1"/>
        <v>45179</v>
      </c>
      <c r="B57" s="36">
        <f>SUMIFS(СВЦЭМ!$C$39:$C$782,СВЦЭМ!$A$39:$A$782,$A57,СВЦЭМ!$B$39:$B$782,B$47)+'СЕТ СН'!$G$12+СВЦЭМ!$D$10+'СЕТ СН'!$G$5-'СЕТ СН'!$G$20</f>
        <v>3629.14818633</v>
      </c>
      <c r="C57" s="36">
        <f>SUMIFS(СВЦЭМ!$C$39:$C$782,СВЦЭМ!$A$39:$A$782,$A57,СВЦЭМ!$B$39:$B$782,C$47)+'СЕТ СН'!$G$12+СВЦЭМ!$D$10+'СЕТ СН'!$G$5-'СЕТ СН'!$G$20</f>
        <v>3705.1656688100002</v>
      </c>
      <c r="D57" s="36">
        <f>SUMIFS(СВЦЭМ!$C$39:$C$782,СВЦЭМ!$A$39:$A$782,$A57,СВЦЭМ!$B$39:$B$782,D$47)+'СЕТ СН'!$G$12+СВЦЭМ!$D$10+'СЕТ СН'!$G$5-'СЕТ СН'!$G$20</f>
        <v>3746.30933185</v>
      </c>
      <c r="E57" s="36">
        <f>SUMIFS(СВЦЭМ!$C$39:$C$782,СВЦЭМ!$A$39:$A$782,$A57,СВЦЭМ!$B$39:$B$782,E$47)+'СЕТ СН'!$G$12+СВЦЭМ!$D$10+'СЕТ СН'!$G$5-'СЕТ СН'!$G$20</f>
        <v>3761.27297533</v>
      </c>
      <c r="F57" s="36">
        <f>SUMIFS(СВЦЭМ!$C$39:$C$782,СВЦЭМ!$A$39:$A$782,$A57,СВЦЭМ!$B$39:$B$782,F$47)+'СЕТ СН'!$G$12+СВЦЭМ!$D$10+'СЕТ СН'!$G$5-'СЕТ СН'!$G$20</f>
        <v>3764.5303148900002</v>
      </c>
      <c r="G57" s="36">
        <f>SUMIFS(СВЦЭМ!$C$39:$C$782,СВЦЭМ!$A$39:$A$782,$A57,СВЦЭМ!$B$39:$B$782,G$47)+'СЕТ СН'!$G$12+СВЦЭМ!$D$10+'СЕТ СН'!$G$5-'СЕТ СН'!$G$20</f>
        <v>3735.30624644</v>
      </c>
      <c r="H57" s="36">
        <f>SUMIFS(СВЦЭМ!$C$39:$C$782,СВЦЭМ!$A$39:$A$782,$A57,СВЦЭМ!$B$39:$B$782,H$47)+'СЕТ СН'!$G$12+СВЦЭМ!$D$10+'СЕТ СН'!$G$5-'СЕТ СН'!$G$20</f>
        <v>3718.6019953499999</v>
      </c>
      <c r="I57" s="36">
        <f>SUMIFS(СВЦЭМ!$C$39:$C$782,СВЦЭМ!$A$39:$A$782,$A57,СВЦЭМ!$B$39:$B$782,I$47)+'СЕТ СН'!$G$12+СВЦЭМ!$D$10+'СЕТ СН'!$G$5-'СЕТ СН'!$G$20</f>
        <v>3694.0956493799999</v>
      </c>
      <c r="J57" s="36">
        <f>SUMIFS(СВЦЭМ!$C$39:$C$782,СВЦЭМ!$A$39:$A$782,$A57,СВЦЭМ!$B$39:$B$782,J$47)+'СЕТ СН'!$G$12+СВЦЭМ!$D$10+'СЕТ СН'!$G$5-'СЕТ СН'!$G$20</f>
        <v>3598.4287222600001</v>
      </c>
      <c r="K57" s="36">
        <f>SUMIFS(СВЦЭМ!$C$39:$C$782,СВЦЭМ!$A$39:$A$782,$A57,СВЦЭМ!$B$39:$B$782,K$47)+'СЕТ СН'!$G$12+СВЦЭМ!$D$10+'СЕТ СН'!$G$5-'СЕТ СН'!$G$20</f>
        <v>3501.0563180300001</v>
      </c>
      <c r="L57" s="36">
        <f>SUMIFS(СВЦЭМ!$C$39:$C$782,СВЦЭМ!$A$39:$A$782,$A57,СВЦЭМ!$B$39:$B$782,L$47)+'СЕТ СН'!$G$12+СВЦЭМ!$D$10+'СЕТ СН'!$G$5-'СЕТ СН'!$G$20</f>
        <v>3467.2150454000002</v>
      </c>
      <c r="M57" s="36">
        <f>SUMIFS(СВЦЭМ!$C$39:$C$782,СВЦЭМ!$A$39:$A$782,$A57,СВЦЭМ!$B$39:$B$782,M$47)+'СЕТ СН'!$G$12+СВЦЭМ!$D$10+'СЕТ СН'!$G$5-'СЕТ СН'!$G$20</f>
        <v>3467.6130168</v>
      </c>
      <c r="N57" s="36">
        <f>SUMIFS(СВЦЭМ!$C$39:$C$782,СВЦЭМ!$A$39:$A$782,$A57,СВЦЭМ!$B$39:$B$782,N$47)+'СЕТ СН'!$G$12+СВЦЭМ!$D$10+'СЕТ СН'!$G$5-'СЕТ СН'!$G$20</f>
        <v>3468.5451241000001</v>
      </c>
      <c r="O57" s="36">
        <f>SUMIFS(СВЦЭМ!$C$39:$C$782,СВЦЭМ!$A$39:$A$782,$A57,СВЦЭМ!$B$39:$B$782,O$47)+'СЕТ СН'!$G$12+СВЦЭМ!$D$10+'СЕТ СН'!$G$5-'СЕТ СН'!$G$20</f>
        <v>3484.2937663499997</v>
      </c>
      <c r="P57" s="36">
        <f>SUMIFS(СВЦЭМ!$C$39:$C$782,СВЦЭМ!$A$39:$A$782,$A57,СВЦЭМ!$B$39:$B$782,P$47)+'СЕТ СН'!$G$12+СВЦЭМ!$D$10+'СЕТ СН'!$G$5-'СЕТ СН'!$G$20</f>
        <v>3495.1296751</v>
      </c>
      <c r="Q57" s="36">
        <f>SUMIFS(СВЦЭМ!$C$39:$C$782,СВЦЭМ!$A$39:$A$782,$A57,СВЦЭМ!$B$39:$B$782,Q$47)+'СЕТ СН'!$G$12+СВЦЭМ!$D$10+'СЕТ СН'!$G$5-'СЕТ СН'!$G$20</f>
        <v>3498.7261830899997</v>
      </c>
      <c r="R57" s="36">
        <f>SUMIFS(СВЦЭМ!$C$39:$C$782,СВЦЭМ!$A$39:$A$782,$A57,СВЦЭМ!$B$39:$B$782,R$47)+'СЕТ СН'!$G$12+СВЦЭМ!$D$10+'СЕТ СН'!$G$5-'СЕТ СН'!$G$20</f>
        <v>3501.8584509700004</v>
      </c>
      <c r="S57" s="36">
        <f>SUMIFS(СВЦЭМ!$C$39:$C$782,СВЦЭМ!$A$39:$A$782,$A57,СВЦЭМ!$B$39:$B$782,S$47)+'СЕТ СН'!$G$12+СВЦЭМ!$D$10+'СЕТ СН'!$G$5-'СЕТ СН'!$G$20</f>
        <v>3482.22082735</v>
      </c>
      <c r="T57" s="36">
        <f>SUMIFS(СВЦЭМ!$C$39:$C$782,СВЦЭМ!$A$39:$A$782,$A57,СВЦЭМ!$B$39:$B$782,T$47)+'СЕТ СН'!$G$12+СВЦЭМ!$D$10+'СЕТ СН'!$G$5-'СЕТ СН'!$G$20</f>
        <v>3482.8360763000001</v>
      </c>
      <c r="U57" s="36">
        <f>SUMIFS(СВЦЭМ!$C$39:$C$782,СВЦЭМ!$A$39:$A$782,$A57,СВЦЭМ!$B$39:$B$782,U$47)+'СЕТ СН'!$G$12+СВЦЭМ!$D$10+'СЕТ СН'!$G$5-'СЕТ СН'!$G$20</f>
        <v>3461.9370971400003</v>
      </c>
      <c r="V57" s="36">
        <f>SUMIFS(СВЦЭМ!$C$39:$C$782,СВЦЭМ!$A$39:$A$782,$A57,СВЦЭМ!$B$39:$B$782,V$47)+'СЕТ СН'!$G$12+СВЦЭМ!$D$10+'СЕТ СН'!$G$5-'СЕТ СН'!$G$20</f>
        <v>3432.8328925800001</v>
      </c>
      <c r="W57" s="36">
        <f>SUMIFS(СВЦЭМ!$C$39:$C$782,СВЦЭМ!$A$39:$A$782,$A57,СВЦЭМ!$B$39:$B$782,W$47)+'СЕТ СН'!$G$12+СВЦЭМ!$D$10+'СЕТ СН'!$G$5-'СЕТ СН'!$G$20</f>
        <v>3442.7191579</v>
      </c>
      <c r="X57" s="36">
        <f>SUMIFS(СВЦЭМ!$C$39:$C$782,СВЦЭМ!$A$39:$A$782,$A57,СВЦЭМ!$B$39:$B$782,X$47)+'СЕТ СН'!$G$12+СВЦЭМ!$D$10+'СЕТ СН'!$G$5-'СЕТ СН'!$G$20</f>
        <v>3523.3664897500003</v>
      </c>
      <c r="Y57" s="36">
        <f>SUMIFS(СВЦЭМ!$C$39:$C$782,СВЦЭМ!$A$39:$A$782,$A57,СВЦЭМ!$B$39:$B$782,Y$47)+'СЕТ СН'!$G$12+СВЦЭМ!$D$10+'СЕТ СН'!$G$5-'СЕТ СН'!$G$20</f>
        <v>3579.1773857099997</v>
      </c>
    </row>
    <row r="58" spans="1:25" ht="15.75" x14ac:dyDescent="0.2">
      <c r="A58" s="35">
        <f t="shared" si="1"/>
        <v>45180</v>
      </c>
      <c r="B58" s="36">
        <f>SUMIFS(СВЦЭМ!$C$39:$C$782,СВЦЭМ!$A$39:$A$782,$A58,СВЦЭМ!$B$39:$B$782,B$47)+'СЕТ СН'!$G$12+СВЦЭМ!$D$10+'СЕТ СН'!$G$5-'СЕТ СН'!$G$20</f>
        <v>3639.4966214400001</v>
      </c>
      <c r="C58" s="36">
        <f>SUMIFS(СВЦЭМ!$C$39:$C$782,СВЦЭМ!$A$39:$A$782,$A58,СВЦЭМ!$B$39:$B$782,C$47)+'СЕТ СН'!$G$12+СВЦЭМ!$D$10+'СЕТ СН'!$G$5-'СЕТ СН'!$G$20</f>
        <v>3714.30900303</v>
      </c>
      <c r="D58" s="36">
        <f>SUMIFS(СВЦЭМ!$C$39:$C$782,СВЦЭМ!$A$39:$A$782,$A58,СВЦЭМ!$B$39:$B$782,D$47)+'СЕТ СН'!$G$12+СВЦЭМ!$D$10+'СЕТ СН'!$G$5-'СЕТ СН'!$G$20</f>
        <v>3719.4785947999999</v>
      </c>
      <c r="E58" s="36">
        <f>SUMIFS(СВЦЭМ!$C$39:$C$782,СВЦЭМ!$A$39:$A$782,$A58,СВЦЭМ!$B$39:$B$782,E$47)+'СЕТ СН'!$G$12+СВЦЭМ!$D$10+'СЕТ СН'!$G$5-'СЕТ СН'!$G$20</f>
        <v>3735.4338005300001</v>
      </c>
      <c r="F58" s="36">
        <f>SUMIFS(СВЦЭМ!$C$39:$C$782,СВЦЭМ!$A$39:$A$782,$A58,СВЦЭМ!$B$39:$B$782,F$47)+'СЕТ СН'!$G$12+СВЦЭМ!$D$10+'СЕТ СН'!$G$5-'СЕТ СН'!$G$20</f>
        <v>3771.88816666</v>
      </c>
      <c r="G58" s="36">
        <f>SUMIFS(СВЦЭМ!$C$39:$C$782,СВЦЭМ!$A$39:$A$782,$A58,СВЦЭМ!$B$39:$B$782,G$47)+'СЕТ СН'!$G$12+СВЦЭМ!$D$10+'СЕТ СН'!$G$5-'СЕТ СН'!$G$20</f>
        <v>3748.4120317100001</v>
      </c>
      <c r="H58" s="36">
        <f>SUMIFS(СВЦЭМ!$C$39:$C$782,СВЦЭМ!$A$39:$A$782,$A58,СВЦЭМ!$B$39:$B$782,H$47)+'СЕТ СН'!$G$12+СВЦЭМ!$D$10+'СЕТ СН'!$G$5-'СЕТ СН'!$G$20</f>
        <v>3689.8765648400004</v>
      </c>
      <c r="I58" s="36">
        <f>SUMIFS(СВЦЭМ!$C$39:$C$782,СВЦЭМ!$A$39:$A$782,$A58,СВЦЭМ!$B$39:$B$782,I$47)+'СЕТ СН'!$G$12+СВЦЭМ!$D$10+'СЕТ СН'!$G$5-'СЕТ СН'!$G$20</f>
        <v>3573.8845794400004</v>
      </c>
      <c r="J58" s="36">
        <f>SUMIFS(СВЦЭМ!$C$39:$C$782,СВЦЭМ!$A$39:$A$782,$A58,СВЦЭМ!$B$39:$B$782,J$47)+'СЕТ СН'!$G$12+СВЦЭМ!$D$10+'СЕТ СН'!$G$5-'СЕТ СН'!$G$20</f>
        <v>3486.4538587400002</v>
      </c>
      <c r="K58" s="36">
        <f>SUMIFS(СВЦЭМ!$C$39:$C$782,СВЦЭМ!$A$39:$A$782,$A58,СВЦЭМ!$B$39:$B$782,K$47)+'СЕТ СН'!$G$12+СВЦЭМ!$D$10+'СЕТ СН'!$G$5-'СЕТ СН'!$G$20</f>
        <v>3452.7125320200003</v>
      </c>
      <c r="L58" s="36">
        <f>SUMIFS(СВЦЭМ!$C$39:$C$782,СВЦЭМ!$A$39:$A$782,$A58,СВЦЭМ!$B$39:$B$782,L$47)+'СЕТ СН'!$G$12+СВЦЭМ!$D$10+'СЕТ СН'!$G$5-'СЕТ СН'!$G$20</f>
        <v>3426.5047763399998</v>
      </c>
      <c r="M58" s="36">
        <f>SUMIFS(СВЦЭМ!$C$39:$C$782,СВЦЭМ!$A$39:$A$782,$A58,СВЦЭМ!$B$39:$B$782,M$47)+'СЕТ СН'!$G$12+СВЦЭМ!$D$10+'СЕТ СН'!$G$5-'СЕТ СН'!$G$20</f>
        <v>3414.9899340800002</v>
      </c>
      <c r="N58" s="36">
        <f>SUMIFS(СВЦЭМ!$C$39:$C$782,СВЦЭМ!$A$39:$A$782,$A58,СВЦЭМ!$B$39:$B$782,N$47)+'СЕТ СН'!$G$12+СВЦЭМ!$D$10+'СЕТ СН'!$G$5-'СЕТ СН'!$G$20</f>
        <v>3421.15162194</v>
      </c>
      <c r="O58" s="36">
        <f>SUMIFS(СВЦЭМ!$C$39:$C$782,СВЦЭМ!$A$39:$A$782,$A58,СВЦЭМ!$B$39:$B$782,O$47)+'СЕТ СН'!$G$12+СВЦЭМ!$D$10+'СЕТ СН'!$G$5-'СЕТ СН'!$G$20</f>
        <v>3410.2966864600003</v>
      </c>
      <c r="P58" s="36">
        <f>SUMIFS(СВЦЭМ!$C$39:$C$782,СВЦЭМ!$A$39:$A$782,$A58,СВЦЭМ!$B$39:$B$782,P$47)+'СЕТ СН'!$G$12+СВЦЭМ!$D$10+'СЕТ СН'!$G$5-'СЕТ СН'!$G$20</f>
        <v>3395.0951812000003</v>
      </c>
      <c r="Q58" s="36">
        <f>SUMIFS(СВЦЭМ!$C$39:$C$782,СВЦЭМ!$A$39:$A$782,$A58,СВЦЭМ!$B$39:$B$782,Q$47)+'СЕТ СН'!$G$12+СВЦЭМ!$D$10+'СЕТ СН'!$G$5-'СЕТ СН'!$G$20</f>
        <v>3402.3683912000001</v>
      </c>
      <c r="R58" s="36">
        <f>SUMIFS(СВЦЭМ!$C$39:$C$782,СВЦЭМ!$A$39:$A$782,$A58,СВЦЭМ!$B$39:$B$782,R$47)+'СЕТ СН'!$G$12+СВЦЭМ!$D$10+'СЕТ СН'!$G$5-'СЕТ СН'!$G$20</f>
        <v>3449.9423066700001</v>
      </c>
      <c r="S58" s="36">
        <f>SUMIFS(СВЦЭМ!$C$39:$C$782,СВЦЭМ!$A$39:$A$782,$A58,СВЦЭМ!$B$39:$B$782,S$47)+'СЕТ СН'!$G$12+СВЦЭМ!$D$10+'СЕТ СН'!$G$5-'СЕТ СН'!$G$20</f>
        <v>3448.6577729000001</v>
      </c>
      <c r="T58" s="36">
        <f>SUMIFS(СВЦЭМ!$C$39:$C$782,СВЦЭМ!$A$39:$A$782,$A58,СВЦЭМ!$B$39:$B$782,T$47)+'СЕТ СН'!$G$12+СВЦЭМ!$D$10+'СЕТ СН'!$G$5-'СЕТ СН'!$G$20</f>
        <v>3457.8800437800001</v>
      </c>
      <c r="U58" s="36">
        <f>SUMIFS(СВЦЭМ!$C$39:$C$782,СВЦЭМ!$A$39:$A$782,$A58,СВЦЭМ!$B$39:$B$782,U$47)+'СЕТ СН'!$G$12+СВЦЭМ!$D$10+'СЕТ СН'!$G$5-'СЕТ СН'!$G$20</f>
        <v>3436.9228234900002</v>
      </c>
      <c r="V58" s="36">
        <f>SUMIFS(СВЦЭМ!$C$39:$C$782,СВЦЭМ!$A$39:$A$782,$A58,СВЦЭМ!$B$39:$B$782,V$47)+'СЕТ СН'!$G$12+СВЦЭМ!$D$10+'СЕТ СН'!$G$5-'СЕТ СН'!$G$20</f>
        <v>3405.1097903500004</v>
      </c>
      <c r="W58" s="36">
        <f>SUMIFS(СВЦЭМ!$C$39:$C$782,СВЦЭМ!$A$39:$A$782,$A58,СВЦЭМ!$B$39:$B$782,W$47)+'СЕТ СН'!$G$12+СВЦЭМ!$D$10+'СЕТ СН'!$G$5-'СЕТ СН'!$G$20</f>
        <v>3409.9279635399998</v>
      </c>
      <c r="X58" s="36">
        <f>SUMIFS(СВЦЭМ!$C$39:$C$782,СВЦЭМ!$A$39:$A$782,$A58,СВЦЭМ!$B$39:$B$782,X$47)+'СЕТ СН'!$G$12+СВЦЭМ!$D$10+'СЕТ СН'!$G$5-'СЕТ СН'!$G$20</f>
        <v>3482.6762506699997</v>
      </c>
      <c r="Y58" s="36">
        <f>SUMIFS(СВЦЭМ!$C$39:$C$782,СВЦЭМ!$A$39:$A$782,$A58,СВЦЭМ!$B$39:$B$782,Y$47)+'СЕТ СН'!$G$12+СВЦЭМ!$D$10+'СЕТ СН'!$G$5-'СЕТ СН'!$G$20</f>
        <v>3579.745547</v>
      </c>
    </row>
    <row r="59" spans="1:25" ht="15.75" x14ac:dyDescent="0.2">
      <c r="A59" s="35">
        <f t="shared" si="1"/>
        <v>45181</v>
      </c>
      <c r="B59" s="36">
        <f>SUMIFS(СВЦЭМ!$C$39:$C$782,СВЦЭМ!$A$39:$A$782,$A59,СВЦЭМ!$B$39:$B$782,B$47)+'СЕТ СН'!$G$12+СВЦЭМ!$D$10+'СЕТ СН'!$G$5-'СЕТ СН'!$G$20</f>
        <v>3547.5038494800001</v>
      </c>
      <c r="C59" s="36">
        <f>SUMIFS(СВЦЭМ!$C$39:$C$782,СВЦЭМ!$A$39:$A$782,$A59,СВЦЭМ!$B$39:$B$782,C$47)+'СЕТ СН'!$G$12+СВЦЭМ!$D$10+'СЕТ СН'!$G$5-'СЕТ СН'!$G$20</f>
        <v>3589.21595923</v>
      </c>
      <c r="D59" s="36">
        <f>SUMIFS(СВЦЭМ!$C$39:$C$782,СВЦЭМ!$A$39:$A$782,$A59,СВЦЭМ!$B$39:$B$782,D$47)+'СЕТ СН'!$G$12+СВЦЭМ!$D$10+'СЕТ СН'!$G$5-'СЕТ СН'!$G$20</f>
        <v>3624.38654344</v>
      </c>
      <c r="E59" s="36">
        <f>SUMIFS(СВЦЭМ!$C$39:$C$782,СВЦЭМ!$A$39:$A$782,$A59,СВЦЭМ!$B$39:$B$782,E$47)+'СЕТ СН'!$G$12+СВЦЭМ!$D$10+'СЕТ СН'!$G$5-'СЕТ СН'!$G$20</f>
        <v>3639.9675887100002</v>
      </c>
      <c r="F59" s="36">
        <f>SUMIFS(СВЦЭМ!$C$39:$C$782,СВЦЭМ!$A$39:$A$782,$A59,СВЦЭМ!$B$39:$B$782,F$47)+'СЕТ СН'!$G$12+СВЦЭМ!$D$10+'СЕТ СН'!$G$5-'СЕТ СН'!$G$20</f>
        <v>3665.42327454</v>
      </c>
      <c r="G59" s="36">
        <f>SUMIFS(СВЦЭМ!$C$39:$C$782,СВЦЭМ!$A$39:$A$782,$A59,СВЦЭМ!$B$39:$B$782,G$47)+'СЕТ СН'!$G$12+СВЦЭМ!$D$10+'СЕТ СН'!$G$5-'СЕТ СН'!$G$20</f>
        <v>3625.8810418800003</v>
      </c>
      <c r="H59" s="36">
        <f>SUMIFS(СВЦЭМ!$C$39:$C$782,СВЦЭМ!$A$39:$A$782,$A59,СВЦЭМ!$B$39:$B$782,H$47)+'СЕТ СН'!$G$12+СВЦЭМ!$D$10+'СЕТ СН'!$G$5-'СЕТ СН'!$G$20</f>
        <v>3556.7820430700003</v>
      </c>
      <c r="I59" s="36">
        <f>SUMIFS(СВЦЭМ!$C$39:$C$782,СВЦЭМ!$A$39:$A$782,$A59,СВЦЭМ!$B$39:$B$782,I$47)+'СЕТ СН'!$G$12+СВЦЭМ!$D$10+'СЕТ СН'!$G$5-'СЕТ СН'!$G$20</f>
        <v>3476.5977084200003</v>
      </c>
      <c r="J59" s="36">
        <f>SUMIFS(СВЦЭМ!$C$39:$C$782,СВЦЭМ!$A$39:$A$782,$A59,СВЦЭМ!$B$39:$B$782,J$47)+'СЕТ СН'!$G$12+СВЦЭМ!$D$10+'СЕТ СН'!$G$5-'СЕТ СН'!$G$20</f>
        <v>3397.19237699</v>
      </c>
      <c r="K59" s="36">
        <f>SUMIFS(СВЦЭМ!$C$39:$C$782,СВЦЭМ!$A$39:$A$782,$A59,СВЦЭМ!$B$39:$B$782,K$47)+'СЕТ СН'!$G$12+СВЦЭМ!$D$10+'СЕТ СН'!$G$5-'СЕТ СН'!$G$20</f>
        <v>3355.27753923</v>
      </c>
      <c r="L59" s="36">
        <f>SUMIFS(СВЦЭМ!$C$39:$C$782,СВЦЭМ!$A$39:$A$782,$A59,СВЦЭМ!$B$39:$B$782,L$47)+'СЕТ СН'!$G$12+СВЦЭМ!$D$10+'СЕТ СН'!$G$5-'СЕТ СН'!$G$20</f>
        <v>3375.6593844500003</v>
      </c>
      <c r="M59" s="36">
        <f>SUMIFS(СВЦЭМ!$C$39:$C$782,СВЦЭМ!$A$39:$A$782,$A59,СВЦЭМ!$B$39:$B$782,M$47)+'СЕТ СН'!$G$12+СВЦЭМ!$D$10+'СЕТ СН'!$G$5-'СЕТ СН'!$G$20</f>
        <v>3387.5085694600002</v>
      </c>
      <c r="N59" s="36">
        <f>SUMIFS(СВЦЭМ!$C$39:$C$782,СВЦЭМ!$A$39:$A$782,$A59,СВЦЭМ!$B$39:$B$782,N$47)+'СЕТ СН'!$G$12+СВЦЭМ!$D$10+'СЕТ СН'!$G$5-'СЕТ СН'!$G$20</f>
        <v>3427.4621007000001</v>
      </c>
      <c r="O59" s="36">
        <f>SUMIFS(СВЦЭМ!$C$39:$C$782,СВЦЭМ!$A$39:$A$782,$A59,СВЦЭМ!$B$39:$B$782,O$47)+'СЕТ СН'!$G$12+СВЦЭМ!$D$10+'СЕТ СН'!$G$5-'СЕТ СН'!$G$20</f>
        <v>3453.9464742199998</v>
      </c>
      <c r="P59" s="36">
        <f>SUMIFS(СВЦЭМ!$C$39:$C$782,СВЦЭМ!$A$39:$A$782,$A59,СВЦЭМ!$B$39:$B$782,P$47)+'СЕТ СН'!$G$12+СВЦЭМ!$D$10+'СЕТ СН'!$G$5-'СЕТ СН'!$G$20</f>
        <v>3440.07686272</v>
      </c>
      <c r="Q59" s="36">
        <f>SUMIFS(СВЦЭМ!$C$39:$C$782,СВЦЭМ!$A$39:$A$782,$A59,СВЦЭМ!$B$39:$B$782,Q$47)+'СЕТ СН'!$G$12+СВЦЭМ!$D$10+'СЕТ СН'!$G$5-'СЕТ СН'!$G$20</f>
        <v>3453.0299789199998</v>
      </c>
      <c r="R59" s="36">
        <f>SUMIFS(СВЦЭМ!$C$39:$C$782,СВЦЭМ!$A$39:$A$782,$A59,СВЦЭМ!$B$39:$B$782,R$47)+'СЕТ СН'!$G$12+СВЦЭМ!$D$10+'СЕТ СН'!$G$5-'СЕТ СН'!$G$20</f>
        <v>3494.9259843899999</v>
      </c>
      <c r="S59" s="36">
        <f>SUMIFS(СВЦЭМ!$C$39:$C$782,СВЦЭМ!$A$39:$A$782,$A59,СВЦЭМ!$B$39:$B$782,S$47)+'СЕТ СН'!$G$12+СВЦЭМ!$D$10+'СЕТ СН'!$G$5-'СЕТ СН'!$G$20</f>
        <v>3494.4908262600002</v>
      </c>
      <c r="T59" s="36">
        <f>SUMIFS(СВЦЭМ!$C$39:$C$782,СВЦЭМ!$A$39:$A$782,$A59,СВЦЭМ!$B$39:$B$782,T$47)+'СЕТ СН'!$G$12+СВЦЭМ!$D$10+'СЕТ СН'!$G$5-'СЕТ СН'!$G$20</f>
        <v>3489.3867647500001</v>
      </c>
      <c r="U59" s="36">
        <f>SUMIFS(СВЦЭМ!$C$39:$C$782,СВЦЭМ!$A$39:$A$782,$A59,СВЦЭМ!$B$39:$B$782,U$47)+'СЕТ СН'!$G$12+СВЦЭМ!$D$10+'СЕТ СН'!$G$5-'СЕТ СН'!$G$20</f>
        <v>3471.0509122800004</v>
      </c>
      <c r="V59" s="36">
        <f>SUMIFS(СВЦЭМ!$C$39:$C$782,СВЦЭМ!$A$39:$A$782,$A59,СВЦЭМ!$B$39:$B$782,V$47)+'СЕТ СН'!$G$12+СВЦЭМ!$D$10+'СЕТ СН'!$G$5-'СЕТ СН'!$G$20</f>
        <v>3429.6603891100003</v>
      </c>
      <c r="W59" s="36">
        <f>SUMIFS(СВЦЭМ!$C$39:$C$782,СВЦЭМ!$A$39:$A$782,$A59,СВЦЭМ!$B$39:$B$782,W$47)+'СЕТ СН'!$G$12+СВЦЭМ!$D$10+'СЕТ СН'!$G$5-'СЕТ СН'!$G$20</f>
        <v>3460.3801973199998</v>
      </c>
      <c r="X59" s="36">
        <f>SUMIFS(СВЦЭМ!$C$39:$C$782,СВЦЭМ!$A$39:$A$782,$A59,СВЦЭМ!$B$39:$B$782,X$47)+'СЕТ СН'!$G$12+СВЦЭМ!$D$10+'СЕТ СН'!$G$5-'СЕТ СН'!$G$20</f>
        <v>3529.7471610299999</v>
      </c>
      <c r="Y59" s="36">
        <f>SUMIFS(СВЦЭМ!$C$39:$C$782,СВЦЭМ!$A$39:$A$782,$A59,СВЦЭМ!$B$39:$B$782,Y$47)+'СЕТ СН'!$G$12+СВЦЭМ!$D$10+'СЕТ СН'!$G$5-'СЕТ СН'!$G$20</f>
        <v>3625.8586897499999</v>
      </c>
    </row>
    <row r="60" spans="1:25" ht="15.75" x14ac:dyDescent="0.2">
      <c r="A60" s="35">
        <f t="shared" si="1"/>
        <v>45182</v>
      </c>
      <c r="B60" s="36">
        <f>SUMIFS(СВЦЭМ!$C$39:$C$782,СВЦЭМ!$A$39:$A$782,$A60,СВЦЭМ!$B$39:$B$782,B$47)+'СЕТ СН'!$G$12+СВЦЭМ!$D$10+'СЕТ СН'!$G$5-'СЕТ СН'!$G$20</f>
        <v>3808.0427387899999</v>
      </c>
      <c r="C60" s="36">
        <f>SUMIFS(СВЦЭМ!$C$39:$C$782,СВЦЭМ!$A$39:$A$782,$A60,СВЦЭМ!$B$39:$B$782,C$47)+'СЕТ СН'!$G$12+СВЦЭМ!$D$10+'СЕТ СН'!$G$5-'СЕТ СН'!$G$20</f>
        <v>3913.4456575499999</v>
      </c>
      <c r="D60" s="36">
        <f>SUMIFS(СВЦЭМ!$C$39:$C$782,СВЦЭМ!$A$39:$A$782,$A60,СВЦЭМ!$B$39:$B$782,D$47)+'СЕТ СН'!$G$12+СВЦЭМ!$D$10+'СЕТ СН'!$G$5-'СЕТ СН'!$G$20</f>
        <v>3990.7420851900001</v>
      </c>
      <c r="E60" s="36">
        <f>SUMIFS(СВЦЭМ!$C$39:$C$782,СВЦЭМ!$A$39:$A$782,$A60,СВЦЭМ!$B$39:$B$782,E$47)+'СЕТ СН'!$G$12+СВЦЭМ!$D$10+'СЕТ СН'!$G$5-'СЕТ СН'!$G$20</f>
        <v>4017.99002621</v>
      </c>
      <c r="F60" s="36">
        <f>SUMIFS(СВЦЭМ!$C$39:$C$782,СВЦЭМ!$A$39:$A$782,$A60,СВЦЭМ!$B$39:$B$782,F$47)+'СЕТ СН'!$G$12+СВЦЭМ!$D$10+'СЕТ СН'!$G$5-'СЕТ СН'!$G$20</f>
        <v>4054.6047580499999</v>
      </c>
      <c r="G60" s="36">
        <f>SUMIFS(СВЦЭМ!$C$39:$C$782,СВЦЭМ!$A$39:$A$782,$A60,СВЦЭМ!$B$39:$B$782,G$47)+'СЕТ СН'!$G$12+СВЦЭМ!$D$10+'СЕТ СН'!$G$5-'СЕТ СН'!$G$20</f>
        <v>4004.75262148</v>
      </c>
      <c r="H60" s="36">
        <f>SUMIFS(СВЦЭМ!$C$39:$C$782,СВЦЭМ!$A$39:$A$782,$A60,СВЦЭМ!$B$39:$B$782,H$47)+'СЕТ СН'!$G$12+СВЦЭМ!$D$10+'СЕТ СН'!$G$5-'СЕТ СН'!$G$20</f>
        <v>3876.6442165600001</v>
      </c>
      <c r="I60" s="36">
        <f>SUMIFS(СВЦЭМ!$C$39:$C$782,СВЦЭМ!$A$39:$A$782,$A60,СВЦЭМ!$B$39:$B$782,I$47)+'СЕТ СН'!$G$12+СВЦЭМ!$D$10+'СЕТ СН'!$G$5-'СЕТ СН'!$G$20</f>
        <v>3747.6242958900002</v>
      </c>
      <c r="J60" s="36">
        <f>SUMIFS(СВЦЭМ!$C$39:$C$782,СВЦЭМ!$A$39:$A$782,$A60,СВЦЭМ!$B$39:$B$782,J$47)+'СЕТ СН'!$G$12+СВЦЭМ!$D$10+'СЕТ СН'!$G$5-'СЕТ СН'!$G$20</f>
        <v>3651.4245643300001</v>
      </c>
      <c r="K60" s="36">
        <f>SUMIFS(СВЦЭМ!$C$39:$C$782,СВЦЭМ!$A$39:$A$782,$A60,СВЦЭМ!$B$39:$B$782,K$47)+'СЕТ СН'!$G$12+СВЦЭМ!$D$10+'СЕТ СН'!$G$5-'СЕТ СН'!$G$20</f>
        <v>3582.42797101</v>
      </c>
      <c r="L60" s="36">
        <f>SUMIFS(СВЦЭМ!$C$39:$C$782,СВЦЭМ!$A$39:$A$782,$A60,СВЦЭМ!$B$39:$B$782,L$47)+'СЕТ СН'!$G$12+СВЦЭМ!$D$10+'СЕТ СН'!$G$5-'СЕТ СН'!$G$20</f>
        <v>3551.78824553</v>
      </c>
      <c r="M60" s="36">
        <f>SUMIFS(СВЦЭМ!$C$39:$C$782,СВЦЭМ!$A$39:$A$782,$A60,СВЦЭМ!$B$39:$B$782,M$47)+'СЕТ СН'!$G$12+СВЦЭМ!$D$10+'СЕТ СН'!$G$5-'СЕТ СН'!$G$20</f>
        <v>3564.8142822199998</v>
      </c>
      <c r="N60" s="36">
        <f>SUMIFS(СВЦЭМ!$C$39:$C$782,СВЦЭМ!$A$39:$A$782,$A60,СВЦЭМ!$B$39:$B$782,N$47)+'СЕТ СН'!$G$12+СВЦЭМ!$D$10+'СЕТ СН'!$G$5-'СЕТ СН'!$G$20</f>
        <v>3571.0633564700001</v>
      </c>
      <c r="O60" s="36">
        <f>SUMIFS(СВЦЭМ!$C$39:$C$782,СВЦЭМ!$A$39:$A$782,$A60,СВЦЭМ!$B$39:$B$782,O$47)+'СЕТ СН'!$G$12+СВЦЭМ!$D$10+'СЕТ СН'!$G$5-'СЕТ СН'!$G$20</f>
        <v>3576.06244487</v>
      </c>
      <c r="P60" s="36">
        <f>SUMIFS(СВЦЭМ!$C$39:$C$782,СВЦЭМ!$A$39:$A$782,$A60,СВЦЭМ!$B$39:$B$782,P$47)+'СЕТ СН'!$G$12+СВЦЭМ!$D$10+'СЕТ СН'!$G$5-'СЕТ СН'!$G$20</f>
        <v>3542.2380888500002</v>
      </c>
      <c r="Q60" s="36">
        <f>SUMIFS(СВЦЭМ!$C$39:$C$782,СВЦЭМ!$A$39:$A$782,$A60,СВЦЭМ!$B$39:$B$782,Q$47)+'СЕТ СН'!$G$12+СВЦЭМ!$D$10+'СЕТ СН'!$G$5-'СЕТ СН'!$G$20</f>
        <v>3558.2947364299998</v>
      </c>
      <c r="R60" s="36">
        <f>SUMIFS(СВЦЭМ!$C$39:$C$782,СВЦЭМ!$A$39:$A$782,$A60,СВЦЭМ!$B$39:$B$782,R$47)+'СЕТ СН'!$G$12+СВЦЭМ!$D$10+'СЕТ СН'!$G$5-'СЕТ СН'!$G$20</f>
        <v>3593.60108799</v>
      </c>
      <c r="S60" s="36">
        <f>SUMIFS(СВЦЭМ!$C$39:$C$782,СВЦЭМ!$A$39:$A$782,$A60,СВЦЭМ!$B$39:$B$782,S$47)+'СЕТ СН'!$G$12+СВЦЭМ!$D$10+'СЕТ СН'!$G$5-'СЕТ СН'!$G$20</f>
        <v>3586.8951588600003</v>
      </c>
      <c r="T60" s="36">
        <f>SUMIFS(СВЦЭМ!$C$39:$C$782,СВЦЭМ!$A$39:$A$782,$A60,СВЦЭМ!$B$39:$B$782,T$47)+'СЕТ СН'!$G$12+СВЦЭМ!$D$10+'СЕТ СН'!$G$5-'СЕТ СН'!$G$20</f>
        <v>3570.7218275200003</v>
      </c>
      <c r="U60" s="36">
        <f>SUMIFS(СВЦЭМ!$C$39:$C$782,СВЦЭМ!$A$39:$A$782,$A60,СВЦЭМ!$B$39:$B$782,U$47)+'СЕТ СН'!$G$12+СВЦЭМ!$D$10+'СЕТ СН'!$G$5-'СЕТ СН'!$G$20</f>
        <v>3549.4084603800002</v>
      </c>
      <c r="V60" s="36">
        <f>SUMIFS(СВЦЭМ!$C$39:$C$782,СВЦЭМ!$A$39:$A$782,$A60,СВЦЭМ!$B$39:$B$782,V$47)+'СЕТ СН'!$G$12+СВЦЭМ!$D$10+'СЕТ СН'!$G$5-'СЕТ СН'!$G$20</f>
        <v>3551.7366613499998</v>
      </c>
      <c r="W60" s="36">
        <f>SUMIFS(СВЦЭМ!$C$39:$C$782,СВЦЭМ!$A$39:$A$782,$A60,СВЦЭМ!$B$39:$B$782,W$47)+'СЕТ СН'!$G$12+СВЦЭМ!$D$10+'СЕТ СН'!$G$5-'СЕТ СН'!$G$20</f>
        <v>3572.0099117500004</v>
      </c>
      <c r="X60" s="36">
        <f>SUMIFS(СВЦЭМ!$C$39:$C$782,СВЦЭМ!$A$39:$A$782,$A60,СВЦЭМ!$B$39:$B$782,X$47)+'СЕТ СН'!$G$12+СВЦЭМ!$D$10+'СЕТ СН'!$G$5-'СЕТ СН'!$G$20</f>
        <v>3649.9016993699997</v>
      </c>
      <c r="Y60" s="36">
        <f>SUMIFS(СВЦЭМ!$C$39:$C$782,СВЦЭМ!$A$39:$A$782,$A60,СВЦЭМ!$B$39:$B$782,Y$47)+'СЕТ СН'!$G$12+СВЦЭМ!$D$10+'СЕТ СН'!$G$5-'СЕТ СН'!$G$20</f>
        <v>3743.5017530300001</v>
      </c>
    </row>
    <row r="61" spans="1:25" ht="15.75" x14ac:dyDescent="0.2">
      <c r="A61" s="35">
        <f t="shared" si="1"/>
        <v>45183</v>
      </c>
      <c r="B61" s="36">
        <f>SUMIFS(СВЦЭМ!$C$39:$C$782,СВЦЭМ!$A$39:$A$782,$A61,СВЦЭМ!$B$39:$B$782,B$47)+'СЕТ СН'!$G$12+СВЦЭМ!$D$10+'СЕТ СН'!$G$5-'СЕТ СН'!$G$20</f>
        <v>3781.8708356300003</v>
      </c>
      <c r="C61" s="36">
        <f>SUMIFS(СВЦЭМ!$C$39:$C$782,СВЦЭМ!$A$39:$A$782,$A61,СВЦЭМ!$B$39:$B$782,C$47)+'СЕТ СН'!$G$12+СВЦЭМ!$D$10+'СЕТ СН'!$G$5-'СЕТ СН'!$G$20</f>
        <v>3923.7811233699999</v>
      </c>
      <c r="D61" s="36">
        <f>SUMIFS(СВЦЭМ!$C$39:$C$782,СВЦЭМ!$A$39:$A$782,$A61,СВЦЭМ!$B$39:$B$782,D$47)+'СЕТ СН'!$G$12+СВЦЭМ!$D$10+'СЕТ СН'!$G$5-'СЕТ СН'!$G$20</f>
        <v>3969.4788955900003</v>
      </c>
      <c r="E61" s="36">
        <f>SUMIFS(СВЦЭМ!$C$39:$C$782,СВЦЭМ!$A$39:$A$782,$A61,СВЦЭМ!$B$39:$B$782,E$47)+'СЕТ СН'!$G$12+СВЦЭМ!$D$10+'СЕТ СН'!$G$5-'СЕТ СН'!$G$20</f>
        <v>4002.7155798499998</v>
      </c>
      <c r="F61" s="36">
        <f>SUMIFS(СВЦЭМ!$C$39:$C$782,СВЦЭМ!$A$39:$A$782,$A61,СВЦЭМ!$B$39:$B$782,F$47)+'СЕТ СН'!$G$12+СВЦЭМ!$D$10+'СЕТ СН'!$G$5-'СЕТ СН'!$G$20</f>
        <v>4043.3445465599998</v>
      </c>
      <c r="G61" s="36">
        <f>SUMIFS(СВЦЭМ!$C$39:$C$782,СВЦЭМ!$A$39:$A$782,$A61,СВЦЭМ!$B$39:$B$782,G$47)+'СЕТ СН'!$G$12+СВЦЭМ!$D$10+'СЕТ СН'!$G$5-'СЕТ СН'!$G$20</f>
        <v>4005.7694693699996</v>
      </c>
      <c r="H61" s="36">
        <f>SUMIFS(СВЦЭМ!$C$39:$C$782,СВЦЭМ!$A$39:$A$782,$A61,СВЦЭМ!$B$39:$B$782,H$47)+'СЕТ СН'!$G$12+СВЦЭМ!$D$10+'СЕТ СН'!$G$5-'СЕТ СН'!$G$20</f>
        <v>3915.37328918</v>
      </c>
      <c r="I61" s="36">
        <f>SUMIFS(СВЦЭМ!$C$39:$C$782,СВЦЭМ!$A$39:$A$782,$A61,СВЦЭМ!$B$39:$B$782,I$47)+'СЕТ СН'!$G$12+СВЦЭМ!$D$10+'СЕТ СН'!$G$5-'СЕТ СН'!$G$20</f>
        <v>3802.2370908100002</v>
      </c>
      <c r="J61" s="36">
        <f>SUMIFS(СВЦЭМ!$C$39:$C$782,СВЦЭМ!$A$39:$A$782,$A61,СВЦЭМ!$B$39:$B$782,J$47)+'СЕТ СН'!$G$12+СВЦЭМ!$D$10+'СЕТ СН'!$G$5-'СЕТ СН'!$G$20</f>
        <v>3705.8067035399999</v>
      </c>
      <c r="K61" s="36">
        <f>SUMIFS(СВЦЭМ!$C$39:$C$782,СВЦЭМ!$A$39:$A$782,$A61,СВЦЭМ!$B$39:$B$782,K$47)+'СЕТ СН'!$G$12+СВЦЭМ!$D$10+'СЕТ СН'!$G$5-'СЕТ СН'!$G$20</f>
        <v>3640.98931068</v>
      </c>
      <c r="L61" s="36">
        <f>SUMIFS(СВЦЭМ!$C$39:$C$782,СВЦЭМ!$A$39:$A$782,$A61,СВЦЭМ!$B$39:$B$782,L$47)+'СЕТ СН'!$G$12+СВЦЭМ!$D$10+'СЕТ СН'!$G$5-'СЕТ СН'!$G$20</f>
        <v>3629.1682457500001</v>
      </c>
      <c r="M61" s="36">
        <f>SUMIFS(СВЦЭМ!$C$39:$C$782,СВЦЭМ!$A$39:$A$782,$A61,СВЦЭМ!$B$39:$B$782,M$47)+'СЕТ СН'!$G$12+СВЦЭМ!$D$10+'СЕТ СН'!$G$5-'СЕТ СН'!$G$20</f>
        <v>3620.1032640000003</v>
      </c>
      <c r="N61" s="36">
        <f>SUMIFS(СВЦЭМ!$C$39:$C$782,СВЦЭМ!$A$39:$A$782,$A61,СВЦЭМ!$B$39:$B$782,N$47)+'СЕТ СН'!$G$12+СВЦЭМ!$D$10+'СЕТ СН'!$G$5-'СЕТ СН'!$G$20</f>
        <v>3626.6731951100001</v>
      </c>
      <c r="O61" s="36">
        <f>SUMIFS(СВЦЭМ!$C$39:$C$782,СВЦЭМ!$A$39:$A$782,$A61,СВЦЭМ!$B$39:$B$782,O$47)+'СЕТ СН'!$G$12+СВЦЭМ!$D$10+'СЕТ СН'!$G$5-'СЕТ СН'!$G$20</f>
        <v>3626.3449786800002</v>
      </c>
      <c r="P61" s="36">
        <f>SUMIFS(СВЦЭМ!$C$39:$C$782,СВЦЭМ!$A$39:$A$782,$A61,СВЦЭМ!$B$39:$B$782,P$47)+'СЕТ СН'!$G$12+СВЦЭМ!$D$10+'СЕТ СН'!$G$5-'СЕТ СН'!$G$20</f>
        <v>3624.6465755999998</v>
      </c>
      <c r="Q61" s="36">
        <f>SUMIFS(СВЦЭМ!$C$39:$C$782,СВЦЭМ!$A$39:$A$782,$A61,СВЦЭМ!$B$39:$B$782,Q$47)+'СЕТ СН'!$G$12+СВЦЭМ!$D$10+'СЕТ СН'!$G$5-'СЕТ СН'!$G$20</f>
        <v>3632.5430352200001</v>
      </c>
      <c r="R61" s="36">
        <f>SUMIFS(СВЦЭМ!$C$39:$C$782,СВЦЭМ!$A$39:$A$782,$A61,СВЦЭМ!$B$39:$B$782,R$47)+'СЕТ СН'!$G$12+СВЦЭМ!$D$10+'СЕТ СН'!$G$5-'СЕТ СН'!$G$20</f>
        <v>3658.5241492100004</v>
      </c>
      <c r="S61" s="36">
        <f>SUMIFS(СВЦЭМ!$C$39:$C$782,СВЦЭМ!$A$39:$A$782,$A61,СВЦЭМ!$B$39:$B$782,S$47)+'СЕТ СН'!$G$12+СВЦЭМ!$D$10+'СЕТ СН'!$G$5-'СЕТ СН'!$G$20</f>
        <v>3645.0743759900001</v>
      </c>
      <c r="T61" s="36">
        <f>SUMIFS(СВЦЭМ!$C$39:$C$782,СВЦЭМ!$A$39:$A$782,$A61,СВЦЭМ!$B$39:$B$782,T$47)+'СЕТ СН'!$G$12+СВЦЭМ!$D$10+'СЕТ СН'!$G$5-'СЕТ СН'!$G$20</f>
        <v>3640.1407241500001</v>
      </c>
      <c r="U61" s="36">
        <f>SUMIFS(СВЦЭМ!$C$39:$C$782,СВЦЭМ!$A$39:$A$782,$A61,СВЦЭМ!$B$39:$B$782,U$47)+'СЕТ СН'!$G$12+СВЦЭМ!$D$10+'СЕТ СН'!$G$5-'СЕТ СН'!$G$20</f>
        <v>3620.3133691100002</v>
      </c>
      <c r="V61" s="36">
        <f>SUMIFS(СВЦЭМ!$C$39:$C$782,СВЦЭМ!$A$39:$A$782,$A61,СВЦЭМ!$B$39:$B$782,V$47)+'СЕТ СН'!$G$12+СВЦЭМ!$D$10+'СЕТ СН'!$G$5-'СЕТ СН'!$G$20</f>
        <v>3592.8024289100003</v>
      </c>
      <c r="W61" s="36">
        <f>SUMIFS(СВЦЭМ!$C$39:$C$782,СВЦЭМ!$A$39:$A$782,$A61,СВЦЭМ!$B$39:$B$782,W$47)+'СЕТ СН'!$G$12+СВЦЭМ!$D$10+'СЕТ СН'!$G$5-'СЕТ СН'!$G$20</f>
        <v>3607.7556855800003</v>
      </c>
      <c r="X61" s="36">
        <f>SUMIFS(СВЦЭМ!$C$39:$C$782,СВЦЭМ!$A$39:$A$782,$A61,СВЦЭМ!$B$39:$B$782,X$47)+'СЕТ СН'!$G$12+СВЦЭМ!$D$10+'СЕТ СН'!$G$5-'СЕТ СН'!$G$20</f>
        <v>3698.75187246</v>
      </c>
      <c r="Y61" s="36">
        <f>SUMIFS(СВЦЭМ!$C$39:$C$782,СВЦЭМ!$A$39:$A$782,$A61,СВЦЭМ!$B$39:$B$782,Y$47)+'СЕТ СН'!$G$12+СВЦЭМ!$D$10+'СЕТ СН'!$G$5-'СЕТ СН'!$G$20</f>
        <v>3807.4849699599999</v>
      </c>
    </row>
    <row r="62" spans="1:25" ht="15.75" x14ac:dyDescent="0.2">
      <c r="A62" s="35">
        <f t="shared" si="1"/>
        <v>45184</v>
      </c>
      <c r="B62" s="36">
        <f>SUMIFS(СВЦЭМ!$C$39:$C$782,СВЦЭМ!$A$39:$A$782,$A62,СВЦЭМ!$B$39:$B$782,B$47)+'СЕТ СН'!$G$12+СВЦЭМ!$D$10+'СЕТ СН'!$G$5-'СЕТ СН'!$G$20</f>
        <v>3772.0296052100002</v>
      </c>
      <c r="C62" s="36">
        <f>SUMIFS(СВЦЭМ!$C$39:$C$782,СВЦЭМ!$A$39:$A$782,$A62,СВЦЭМ!$B$39:$B$782,C$47)+'СЕТ СН'!$G$12+СВЦЭМ!$D$10+'СЕТ СН'!$G$5-'СЕТ СН'!$G$20</f>
        <v>3854.47413345</v>
      </c>
      <c r="D62" s="36">
        <f>SUMIFS(СВЦЭМ!$C$39:$C$782,СВЦЭМ!$A$39:$A$782,$A62,СВЦЭМ!$B$39:$B$782,D$47)+'СЕТ СН'!$G$12+СВЦЭМ!$D$10+'СЕТ СН'!$G$5-'СЕТ СН'!$G$20</f>
        <v>3856.37150569</v>
      </c>
      <c r="E62" s="36">
        <f>SUMIFS(СВЦЭМ!$C$39:$C$782,СВЦЭМ!$A$39:$A$782,$A62,СВЦЭМ!$B$39:$B$782,E$47)+'СЕТ СН'!$G$12+СВЦЭМ!$D$10+'СЕТ СН'!$G$5-'СЕТ СН'!$G$20</f>
        <v>3895.1754179600002</v>
      </c>
      <c r="F62" s="36">
        <f>SUMIFS(СВЦЭМ!$C$39:$C$782,СВЦЭМ!$A$39:$A$782,$A62,СВЦЭМ!$B$39:$B$782,F$47)+'СЕТ СН'!$G$12+СВЦЭМ!$D$10+'СЕТ СН'!$G$5-'СЕТ СН'!$G$20</f>
        <v>3933.2486835600002</v>
      </c>
      <c r="G62" s="36">
        <f>SUMIFS(СВЦЭМ!$C$39:$C$782,СВЦЭМ!$A$39:$A$782,$A62,СВЦЭМ!$B$39:$B$782,G$47)+'СЕТ СН'!$G$12+СВЦЭМ!$D$10+'СЕТ СН'!$G$5-'СЕТ СН'!$G$20</f>
        <v>3914.22716833</v>
      </c>
      <c r="H62" s="36">
        <f>SUMIFS(СВЦЭМ!$C$39:$C$782,СВЦЭМ!$A$39:$A$782,$A62,СВЦЭМ!$B$39:$B$782,H$47)+'СЕТ СН'!$G$12+СВЦЭМ!$D$10+'СЕТ СН'!$G$5-'СЕТ СН'!$G$20</f>
        <v>3783.9948959900003</v>
      </c>
      <c r="I62" s="36">
        <f>SUMIFS(СВЦЭМ!$C$39:$C$782,СВЦЭМ!$A$39:$A$782,$A62,СВЦЭМ!$B$39:$B$782,I$47)+'СЕТ СН'!$G$12+СВЦЭМ!$D$10+'СЕТ СН'!$G$5-'СЕТ СН'!$G$20</f>
        <v>3652.7330228800001</v>
      </c>
      <c r="J62" s="36">
        <f>SUMIFS(СВЦЭМ!$C$39:$C$782,СВЦЭМ!$A$39:$A$782,$A62,СВЦЭМ!$B$39:$B$782,J$47)+'СЕТ СН'!$G$12+СВЦЭМ!$D$10+'СЕТ СН'!$G$5-'СЕТ СН'!$G$20</f>
        <v>3583.1763569</v>
      </c>
      <c r="K62" s="36">
        <f>SUMIFS(СВЦЭМ!$C$39:$C$782,СВЦЭМ!$A$39:$A$782,$A62,СВЦЭМ!$B$39:$B$782,K$47)+'СЕТ СН'!$G$12+СВЦЭМ!$D$10+'СЕТ СН'!$G$5-'СЕТ СН'!$G$20</f>
        <v>3534.3092975600002</v>
      </c>
      <c r="L62" s="36">
        <f>SUMIFS(СВЦЭМ!$C$39:$C$782,СВЦЭМ!$A$39:$A$782,$A62,СВЦЭМ!$B$39:$B$782,L$47)+'СЕТ СН'!$G$12+СВЦЭМ!$D$10+'СЕТ СН'!$G$5-'СЕТ СН'!$G$20</f>
        <v>3524.6750187400003</v>
      </c>
      <c r="M62" s="36">
        <f>SUMIFS(СВЦЭМ!$C$39:$C$782,СВЦЭМ!$A$39:$A$782,$A62,СВЦЭМ!$B$39:$B$782,M$47)+'СЕТ СН'!$G$12+СВЦЭМ!$D$10+'СЕТ СН'!$G$5-'СЕТ СН'!$G$20</f>
        <v>3504.0852826099999</v>
      </c>
      <c r="N62" s="36">
        <f>SUMIFS(СВЦЭМ!$C$39:$C$782,СВЦЭМ!$A$39:$A$782,$A62,СВЦЭМ!$B$39:$B$782,N$47)+'СЕТ СН'!$G$12+СВЦЭМ!$D$10+'СЕТ СН'!$G$5-'СЕТ СН'!$G$20</f>
        <v>3501.48117</v>
      </c>
      <c r="O62" s="36">
        <f>SUMIFS(СВЦЭМ!$C$39:$C$782,СВЦЭМ!$A$39:$A$782,$A62,СВЦЭМ!$B$39:$B$782,O$47)+'СЕТ СН'!$G$12+СВЦЭМ!$D$10+'СЕТ СН'!$G$5-'СЕТ СН'!$G$20</f>
        <v>3471.9773654199998</v>
      </c>
      <c r="P62" s="36">
        <f>SUMIFS(СВЦЭМ!$C$39:$C$782,СВЦЭМ!$A$39:$A$782,$A62,СВЦЭМ!$B$39:$B$782,P$47)+'СЕТ СН'!$G$12+СВЦЭМ!$D$10+'СЕТ СН'!$G$5-'СЕТ СН'!$G$20</f>
        <v>3436.3528830699997</v>
      </c>
      <c r="Q62" s="36">
        <f>SUMIFS(СВЦЭМ!$C$39:$C$782,СВЦЭМ!$A$39:$A$782,$A62,СВЦЭМ!$B$39:$B$782,Q$47)+'СЕТ СН'!$G$12+СВЦЭМ!$D$10+'СЕТ СН'!$G$5-'СЕТ СН'!$G$20</f>
        <v>3448.24520115</v>
      </c>
      <c r="R62" s="36">
        <f>SUMIFS(СВЦЭМ!$C$39:$C$782,СВЦЭМ!$A$39:$A$782,$A62,СВЦЭМ!$B$39:$B$782,R$47)+'СЕТ СН'!$G$12+СВЦЭМ!$D$10+'СЕТ СН'!$G$5-'СЕТ СН'!$G$20</f>
        <v>3515.5636597600001</v>
      </c>
      <c r="S62" s="36">
        <f>SUMIFS(СВЦЭМ!$C$39:$C$782,СВЦЭМ!$A$39:$A$782,$A62,СВЦЭМ!$B$39:$B$782,S$47)+'СЕТ СН'!$G$12+СВЦЭМ!$D$10+'СЕТ СН'!$G$5-'СЕТ СН'!$G$20</f>
        <v>3496.3135448399998</v>
      </c>
      <c r="T62" s="36">
        <f>SUMIFS(СВЦЭМ!$C$39:$C$782,СВЦЭМ!$A$39:$A$782,$A62,СВЦЭМ!$B$39:$B$782,T$47)+'СЕТ СН'!$G$12+СВЦЭМ!$D$10+'СЕТ СН'!$G$5-'СЕТ СН'!$G$20</f>
        <v>3470.2552661199998</v>
      </c>
      <c r="U62" s="36">
        <f>SUMIFS(СВЦЭМ!$C$39:$C$782,СВЦЭМ!$A$39:$A$782,$A62,СВЦЭМ!$B$39:$B$782,U$47)+'СЕТ СН'!$G$12+СВЦЭМ!$D$10+'СЕТ СН'!$G$5-'СЕТ СН'!$G$20</f>
        <v>3441.7326846699998</v>
      </c>
      <c r="V62" s="36">
        <f>SUMIFS(СВЦЭМ!$C$39:$C$782,СВЦЭМ!$A$39:$A$782,$A62,СВЦЭМ!$B$39:$B$782,V$47)+'СЕТ СН'!$G$12+СВЦЭМ!$D$10+'СЕТ СН'!$G$5-'СЕТ СН'!$G$20</f>
        <v>3411.0056258</v>
      </c>
      <c r="W62" s="36">
        <f>SUMIFS(СВЦЭМ!$C$39:$C$782,СВЦЭМ!$A$39:$A$782,$A62,СВЦЭМ!$B$39:$B$782,W$47)+'СЕТ СН'!$G$12+СВЦЭМ!$D$10+'СЕТ СН'!$G$5-'СЕТ СН'!$G$20</f>
        <v>3407.5335214199999</v>
      </c>
      <c r="X62" s="36">
        <f>SUMIFS(СВЦЭМ!$C$39:$C$782,СВЦЭМ!$A$39:$A$782,$A62,СВЦЭМ!$B$39:$B$782,X$47)+'СЕТ СН'!$G$12+СВЦЭМ!$D$10+'СЕТ СН'!$G$5-'СЕТ СН'!$G$20</f>
        <v>3438.49498257</v>
      </c>
      <c r="Y62" s="36">
        <f>SUMIFS(СВЦЭМ!$C$39:$C$782,СВЦЭМ!$A$39:$A$782,$A62,СВЦЭМ!$B$39:$B$782,Y$47)+'СЕТ СН'!$G$12+СВЦЭМ!$D$10+'СЕТ СН'!$G$5-'СЕТ СН'!$G$20</f>
        <v>3559.4160296</v>
      </c>
    </row>
    <row r="63" spans="1:25" ht="15.75" x14ac:dyDescent="0.2">
      <c r="A63" s="35">
        <f t="shared" si="1"/>
        <v>45185</v>
      </c>
      <c r="B63" s="36">
        <f>SUMIFS(СВЦЭМ!$C$39:$C$782,СВЦЭМ!$A$39:$A$782,$A63,СВЦЭМ!$B$39:$B$782,B$47)+'СЕТ СН'!$G$12+СВЦЭМ!$D$10+'СЕТ СН'!$G$5-'СЕТ СН'!$G$20</f>
        <v>3642.2726377999998</v>
      </c>
      <c r="C63" s="36">
        <f>SUMIFS(СВЦЭМ!$C$39:$C$782,СВЦЭМ!$A$39:$A$782,$A63,СВЦЭМ!$B$39:$B$782,C$47)+'СЕТ СН'!$G$12+СВЦЭМ!$D$10+'СЕТ СН'!$G$5-'СЕТ СН'!$G$20</f>
        <v>3668.3445495300002</v>
      </c>
      <c r="D63" s="36">
        <f>SUMIFS(СВЦЭМ!$C$39:$C$782,СВЦЭМ!$A$39:$A$782,$A63,СВЦЭМ!$B$39:$B$782,D$47)+'СЕТ СН'!$G$12+СВЦЭМ!$D$10+'СЕТ СН'!$G$5-'СЕТ СН'!$G$20</f>
        <v>3678.4876819299998</v>
      </c>
      <c r="E63" s="36">
        <f>SUMIFS(СВЦЭМ!$C$39:$C$782,СВЦЭМ!$A$39:$A$782,$A63,СВЦЭМ!$B$39:$B$782,E$47)+'СЕТ СН'!$G$12+СВЦЭМ!$D$10+'СЕТ СН'!$G$5-'СЕТ СН'!$G$20</f>
        <v>3714.9886208299999</v>
      </c>
      <c r="F63" s="36">
        <f>SUMIFS(СВЦЭМ!$C$39:$C$782,СВЦЭМ!$A$39:$A$782,$A63,СВЦЭМ!$B$39:$B$782,F$47)+'СЕТ СН'!$G$12+СВЦЭМ!$D$10+'СЕТ СН'!$G$5-'СЕТ СН'!$G$20</f>
        <v>3738.9874543300002</v>
      </c>
      <c r="G63" s="36">
        <f>SUMIFS(СВЦЭМ!$C$39:$C$782,СВЦЭМ!$A$39:$A$782,$A63,СВЦЭМ!$B$39:$B$782,G$47)+'СЕТ СН'!$G$12+СВЦЭМ!$D$10+'СЕТ СН'!$G$5-'СЕТ СН'!$G$20</f>
        <v>3713.7561335700002</v>
      </c>
      <c r="H63" s="36">
        <f>SUMIFS(СВЦЭМ!$C$39:$C$782,СВЦЭМ!$A$39:$A$782,$A63,СВЦЭМ!$B$39:$B$782,H$47)+'СЕТ СН'!$G$12+СВЦЭМ!$D$10+'СЕТ СН'!$G$5-'СЕТ СН'!$G$20</f>
        <v>3683.92148146</v>
      </c>
      <c r="I63" s="36">
        <f>SUMIFS(СВЦЭМ!$C$39:$C$782,СВЦЭМ!$A$39:$A$782,$A63,СВЦЭМ!$B$39:$B$782,I$47)+'СЕТ СН'!$G$12+СВЦЭМ!$D$10+'СЕТ СН'!$G$5-'СЕТ СН'!$G$20</f>
        <v>3655.9580970300003</v>
      </c>
      <c r="J63" s="36">
        <f>SUMIFS(СВЦЭМ!$C$39:$C$782,СВЦЭМ!$A$39:$A$782,$A63,СВЦЭМ!$B$39:$B$782,J$47)+'СЕТ СН'!$G$12+СВЦЭМ!$D$10+'СЕТ СН'!$G$5-'СЕТ СН'!$G$20</f>
        <v>3553.82141525</v>
      </c>
      <c r="K63" s="36">
        <f>SUMIFS(СВЦЭМ!$C$39:$C$782,СВЦЭМ!$A$39:$A$782,$A63,СВЦЭМ!$B$39:$B$782,K$47)+'СЕТ СН'!$G$12+СВЦЭМ!$D$10+'СЕТ СН'!$G$5-'СЕТ СН'!$G$20</f>
        <v>3491.0162496299999</v>
      </c>
      <c r="L63" s="36">
        <f>SUMIFS(СВЦЭМ!$C$39:$C$782,СВЦЭМ!$A$39:$A$782,$A63,СВЦЭМ!$B$39:$B$782,L$47)+'СЕТ СН'!$G$12+СВЦЭМ!$D$10+'СЕТ СН'!$G$5-'СЕТ СН'!$G$20</f>
        <v>3452.4801441899999</v>
      </c>
      <c r="M63" s="36">
        <f>SUMIFS(СВЦЭМ!$C$39:$C$782,СВЦЭМ!$A$39:$A$782,$A63,СВЦЭМ!$B$39:$B$782,M$47)+'СЕТ СН'!$G$12+СВЦЭМ!$D$10+'СЕТ СН'!$G$5-'СЕТ СН'!$G$20</f>
        <v>3451.89474995</v>
      </c>
      <c r="N63" s="36">
        <f>SUMIFS(СВЦЭМ!$C$39:$C$782,СВЦЭМ!$A$39:$A$782,$A63,СВЦЭМ!$B$39:$B$782,N$47)+'СЕТ СН'!$G$12+СВЦЭМ!$D$10+'СЕТ СН'!$G$5-'СЕТ СН'!$G$20</f>
        <v>3452.2315138000004</v>
      </c>
      <c r="O63" s="36">
        <f>SUMIFS(СВЦЭМ!$C$39:$C$782,СВЦЭМ!$A$39:$A$782,$A63,СВЦЭМ!$B$39:$B$782,O$47)+'СЕТ СН'!$G$12+СВЦЭМ!$D$10+'СЕТ СН'!$G$5-'СЕТ СН'!$G$20</f>
        <v>3467.2116002100001</v>
      </c>
      <c r="P63" s="36">
        <f>SUMIFS(СВЦЭМ!$C$39:$C$782,СВЦЭМ!$A$39:$A$782,$A63,СВЦЭМ!$B$39:$B$782,P$47)+'СЕТ СН'!$G$12+СВЦЭМ!$D$10+'СЕТ СН'!$G$5-'СЕТ СН'!$G$20</f>
        <v>3449.8774351000002</v>
      </c>
      <c r="Q63" s="36">
        <f>SUMIFS(СВЦЭМ!$C$39:$C$782,СВЦЭМ!$A$39:$A$782,$A63,СВЦЭМ!$B$39:$B$782,Q$47)+'СЕТ СН'!$G$12+СВЦЭМ!$D$10+'СЕТ СН'!$G$5-'СЕТ СН'!$G$20</f>
        <v>3450.9580936000002</v>
      </c>
      <c r="R63" s="36">
        <f>SUMIFS(СВЦЭМ!$C$39:$C$782,СВЦЭМ!$A$39:$A$782,$A63,СВЦЭМ!$B$39:$B$782,R$47)+'СЕТ СН'!$G$12+СВЦЭМ!$D$10+'СЕТ СН'!$G$5-'СЕТ СН'!$G$20</f>
        <v>3480.7432273499999</v>
      </c>
      <c r="S63" s="36">
        <f>SUMIFS(СВЦЭМ!$C$39:$C$782,СВЦЭМ!$A$39:$A$782,$A63,СВЦЭМ!$B$39:$B$782,S$47)+'СЕТ СН'!$G$12+СВЦЭМ!$D$10+'СЕТ СН'!$G$5-'СЕТ СН'!$G$20</f>
        <v>3471.0974034800001</v>
      </c>
      <c r="T63" s="36">
        <f>SUMIFS(СВЦЭМ!$C$39:$C$782,СВЦЭМ!$A$39:$A$782,$A63,СВЦЭМ!$B$39:$B$782,T$47)+'СЕТ СН'!$G$12+СВЦЭМ!$D$10+'СЕТ СН'!$G$5-'СЕТ СН'!$G$20</f>
        <v>3459.1223154199997</v>
      </c>
      <c r="U63" s="36">
        <f>SUMIFS(СВЦЭМ!$C$39:$C$782,СВЦЭМ!$A$39:$A$782,$A63,СВЦЭМ!$B$39:$B$782,U$47)+'СЕТ СН'!$G$12+СВЦЭМ!$D$10+'СЕТ СН'!$G$5-'СЕТ СН'!$G$20</f>
        <v>3429.90329763</v>
      </c>
      <c r="V63" s="36">
        <f>SUMIFS(СВЦЭМ!$C$39:$C$782,СВЦЭМ!$A$39:$A$782,$A63,СВЦЭМ!$B$39:$B$782,V$47)+'СЕТ СН'!$G$12+СВЦЭМ!$D$10+'СЕТ СН'!$G$5-'СЕТ СН'!$G$20</f>
        <v>3397.4257760099999</v>
      </c>
      <c r="W63" s="36">
        <f>SUMIFS(СВЦЭМ!$C$39:$C$782,СВЦЭМ!$A$39:$A$782,$A63,СВЦЭМ!$B$39:$B$782,W$47)+'СЕТ СН'!$G$12+СВЦЭМ!$D$10+'СЕТ СН'!$G$5-'СЕТ СН'!$G$20</f>
        <v>3403.6403574300002</v>
      </c>
      <c r="X63" s="36">
        <f>SUMIFS(СВЦЭМ!$C$39:$C$782,СВЦЭМ!$A$39:$A$782,$A63,СВЦЭМ!$B$39:$B$782,X$47)+'СЕТ СН'!$G$12+СВЦЭМ!$D$10+'СЕТ СН'!$G$5-'СЕТ СН'!$G$20</f>
        <v>3469.4123816599999</v>
      </c>
      <c r="Y63" s="36">
        <f>SUMIFS(СВЦЭМ!$C$39:$C$782,СВЦЭМ!$A$39:$A$782,$A63,СВЦЭМ!$B$39:$B$782,Y$47)+'СЕТ СН'!$G$12+СВЦЭМ!$D$10+'СЕТ СН'!$G$5-'СЕТ СН'!$G$20</f>
        <v>3544.0693518899998</v>
      </c>
    </row>
    <row r="64" spans="1:25" ht="15.75" x14ac:dyDescent="0.2">
      <c r="A64" s="35">
        <f t="shared" si="1"/>
        <v>45186</v>
      </c>
      <c r="B64" s="36">
        <f>SUMIFS(СВЦЭМ!$C$39:$C$782,СВЦЭМ!$A$39:$A$782,$A64,СВЦЭМ!$B$39:$B$782,B$47)+'СЕТ СН'!$G$12+СВЦЭМ!$D$10+'СЕТ СН'!$G$5-'СЕТ СН'!$G$20</f>
        <v>3517.0524381200003</v>
      </c>
      <c r="C64" s="36">
        <f>SUMIFS(СВЦЭМ!$C$39:$C$782,СВЦЭМ!$A$39:$A$782,$A64,СВЦЭМ!$B$39:$B$782,C$47)+'СЕТ СН'!$G$12+СВЦЭМ!$D$10+'СЕТ СН'!$G$5-'СЕТ СН'!$G$20</f>
        <v>3593.9452840000004</v>
      </c>
      <c r="D64" s="36">
        <f>SUMIFS(СВЦЭМ!$C$39:$C$782,СВЦЭМ!$A$39:$A$782,$A64,СВЦЭМ!$B$39:$B$782,D$47)+'СЕТ СН'!$G$12+СВЦЭМ!$D$10+'СЕТ СН'!$G$5-'СЕТ СН'!$G$20</f>
        <v>3613.1804397999999</v>
      </c>
      <c r="E64" s="36">
        <f>SUMIFS(СВЦЭМ!$C$39:$C$782,СВЦЭМ!$A$39:$A$782,$A64,СВЦЭМ!$B$39:$B$782,E$47)+'СЕТ СН'!$G$12+СВЦЭМ!$D$10+'СЕТ СН'!$G$5-'СЕТ СН'!$G$20</f>
        <v>3630.4785223899999</v>
      </c>
      <c r="F64" s="36">
        <f>SUMIFS(СВЦЭМ!$C$39:$C$782,СВЦЭМ!$A$39:$A$782,$A64,СВЦЭМ!$B$39:$B$782,F$47)+'СЕТ СН'!$G$12+СВЦЭМ!$D$10+'СЕТ СН'!$G$5-'СЕТ СН'!$G$20</f>
        <v>3665.0602955900004</v>
      </c>
      <c r="G64" s="36">
        <f>SUMIFS(СВЦЭМ!$C$39:$C$782,СВЦЭМ!$A$39:$A$782,$A64,СВЦЭМ!$B$39:$B$782,G$47)+'СЕТ СН'!$G$12+СВЦЭМ!$D$10+'СЕТ СН'!$G$5-'СЕТ СН'!$G$20</f>
        <v>3641.5529859500002</v>
      </c>
      <c r="H64" s="36">
        <f>SUMIFS(СВЦЭМ!$C$39:$C$782,СВЦЭМ!$A$39:$A$782,$A64,СВЦЭМ!$B$39:$B$782,H$47)+'СЕТ СН'!$G$12+СВЦЭМ!$D$10+'СЕТ СН'!$G$5-'СЕТ СН'!$G$20</f>
        <v>3606.6497521000001</v>
      </c>
      <c r="I64" s="36">
        <f>SUMIFS(СВЦЭМ!$C$39:$C$782,СВЦЭМ!$A$39:$A$782,$A64,СВЦЭМ!$B$39:$B$782,I$47)+'СЕТ СН'!$G$12+СВЦЭМ!$D$10+'СЕТ СН'!$G$5-'СЕТ СН'!$G$20</f>
        <v>3559.1968521200001</v>
      </c>
      <c r="J64" s="36">
        <f>SUMIFS(СВЦЭМ!$C$39:$C$782,СВЦЭМ!$A$39:$A$782,$A64,СВЦЭМ!$B$39:$B$782,J$47)+'СЕТ СН'!$G$12+СВЦЭМ!$D$10+'СЕТ СН'!$G$5-'СЕТ СН'!$G$20</f>
        <v>3429.8911645099997</v>
      </c>
      <c r="K64" s="36">
        <f>SUMIFS(СВЦЭМ!$C$39:$C$782,СВЦЭМ!$A$39:$A$782,$A64,СВЦЭМ!$B$39:$B$782,K$47)+'СЕТ СН'!$G$12+СВЦЭМ!$D$10+'СЕТ СН'!$G$5-'СЕТ СН'!$G$20</f>
        <v>3352.85784853</v>
      </c>
      <c r="L64" s="36">
        <f>SUMIFS(СВЦЭМ!$C$39:$C$782,СВЦЭМ!$A$39:$A$782,$A64,СВЦЭМ!$B$39:$B$782,L$47)+'СЕТ СН'!$G$12+СВЦЭМ!$D$10+'СЕТ СН'!$G$5-'СЕТ СН'!$G$20</f>
        <v>3327.1941759000001</v>
      </c>
      <c r="M64" s="36">
        <f>SUMIFS(СВЦЭМ!$C$39:$C$782,СВЦЭМ!$A$39:$A$782,$A64,СВЦЭМ!$B$39:$B$782,M$47)+'СЕТ СН'!$G$12+СВЦЭМ!$D$10+'СЕТ СН'!$G$5-'СЕТ СН'!$G$20</f>
        <v>3331.82447194</v>
      </c>
      <c r="N64" s="36">
        <f>SUMIFS(СВЦЭМ!$C$39:$C$782,СВЦЭМ!$A$39:$A$782,$A64,СВЦЭМ!$B$39:$B$782,N$47)+'СЕТ СН'!$G$12+СВЦЭМ!$D$10+'СЕТ СН'!$G$5-'СЕТ СН'!$G$20</f>
        <v>3350.43102279</v>
      </c>
      <c r="O64" s="36">
        <f>SUMIFS(СВЦЭМ!$C$39:$C$782,СВЦЭМ!$A$39:$A$782,$A64,СВЦЭМ!$B$39:$B$782,O$47)+'СЕТ СН'!$G$12+СВЦЭМ!$D$10+'СЕТ СН'!$G$5-'СЕТ СН'!$G$20</f>
        <v>3398.3555799599999</v>
      </c>
      <c r="P64" s="36">
        <f>SUMIFS(СВЦЭМ!$C$39:$C$782,СВЦЭМ!$A$39:$A$782,$A64,СВЦЭМ!$B$39:$B$782,P$47)+'СЕТ СН'!$G$12+СВЦЭМ!$D$10+'СЕТ СН'!$G$5-'СЕТ СН'!$G$20</f>
        <v>3391.1851610399999</v>
      </c>
      <c r="Q64" s="36">
        <f>SUMIFS(СВЦЭМ!$C$39:$C$782,СВЦЭМ!$A$39:$A$782,$A64,СВЦЭМ!$B$39:$B$782,Q$47)+'СЕТ СН'!$G$12+СВЦЭМ!$D$10+'СЕТ СН'!$G$5-'СЕТ СН'!$G$20</f>
        <v>3394.9140554300002</v>
      </c>
      <c r="R64" s="36">
        <f>SUMIFS(СВЦЭМ!$C$39:$C$782,СВЦЭМ!$A$39:$A$782,$A64,СВЦЭМ!$B$39:$B$782,R$47)+'СЕТ СН'!$G$12+СВЦЭМ!$D$10+'СЕТ СН'!$G$5-'СЕТ СН'!$G$20</f>
        <v>3431.2981894300001</v>
      </c>
      <c r="S64" s="36">
        <f>SUMIFS(СВЦЭМ!$C$39:$C$782,СВЦЭМ!$A$39:$A$782,$A64,СВЦЭМ!$B$39:$B$782,S$47)+'СЕТ СН'!$G$12+СВЦЭМ!$D$10+'СЕТ СН'!$G$5-'СЕТ СН'!$G$20</f>
        <v>3435.5679655399999</v>
      </c>
      <c r="T64" s="36">
        <f>SUMIFS(СВЦЭМ!$C$39:$C$782,СВЦЭМ!$A$39:$A$782,$A64,СВЦЭМ!$B$39:$B$782,T$47)+'СЕТ СН'!$G$12+СВЦЭМ!$D$10+'СЕТ СН'!$G$5-'СЕТ СН'!$G$20</f>
        <v>3440.05528452</v>
      </c>
      <c r="U64" s="36">
        <f>SUMIFS(СВЦЭМ!$C$39:$C$782,СВЦЭМ!$A$39:$A$782,$A64,СВЦЭМ!$B$39:$B$782,U$47)+'СЕТ СН'!$G$12+СВЦЭМ!$D$10+'СЕТ СН'!$G$5-'СЕТ СН'!$G$20</f>
        <v>3425.1646233500001</v>
      </c>
      <c r="V64" s="36">
        <f>SUMIFS(СВЦЭМ!$C$39:$C$782,СВЦЭМ!$A$39:$A$782,$A64,СВЦЭМ!$B$39:$B$782,V$47)+'СЕТ СН'!$G$12+СВЦЭМ!$D$10+'СЕТ СН'!$G$5-'СЕТ СН'!$G$20</f>
        <v>3402.6615451400003</v>
      </c>
      <c r="W64" s="36">
        <f>SUMIFS(СВЦЭМ!$C$39:$C$782,СВЦЭМ!$A$39:$A$782,$A64,СВЦЭМ!$B$39:$B$782,W$47)+'СЕТ СН'!$G$12+СВЦЭМ!$D$10+'СЕТ СН'!$G$5-'СЕТ СН'!$G$20</f>
        <v>3416.3194466300001</v>
      </c>
      <c r="X64" s="36">
        <f>SUMIFS(СВЦЭМ!$C$39:$C$782,СВЦЭМ!$A$39:$A$782,$A64,СВЦЭМ!$B$39:$B$782,X$47)+'СЕТ СН'!$G$12+СВЦЭМ!$D$10+'СЕТ СН'!$G$5-'СЕТ СН'!$G$20</f>
        <v>3481.9463084099998</v>
      </c>
      <c r="Y64" s="36">
        <f>SUMIFS(СВЦЭМ!$C$39:$C$782,СВЦЭМ!$A$39:$A$782,$A64,СВЦЭМ!$B$39:$B$782,Y$47)+'СЕТ СН'!$G$12+СВЦЭМ!$D$10+'СЕТ СН'!$G$5-'СЕТ СН'!$G$20</f>
        <v>3542.9455683400001</v>
      </c>
    </row>
    <row r="65" spans="1:27" ht="15.75" x14ac:dyDescent="0.2">
      <c r="A65" s="35">
        <f t="shared" si="1"/>
        <v>45187</v>
      </c>
      <c r="B65" s="36">
        <f>SUMIFS(СВЦЭМ!$C$39:$C$782,СВЦЭМ!$A$39:$A$782,$A65,СВЦЭМ!$B$39:$B$782,B$47)+'СЕТ СН'!$G$12+СВЦЭМ!$D$10+'СЕТ СН'!$G$5-'СЕТ СН'!$G$20</f>
        <v>3637.1438601500004</v>
      </c>
      <c r="C65" s="36">
        <f>SUMIFS(СВЦЭМ!$C$39:$C$782,СВЦЭМ!$A$39:$A$782,$A65,СВЦЭМ!$B$39:$B$782,C$47)+'СЕТ СН'!$G$12+СВЦЭМ!$D$10+'СЕТ СН'!$G$5-'СЕТ СН'!$G$20</f>
        <v>3723.8901457700003</v>
      </c>
      <c r="D65" s="36">
        <f>SUMIFS(СВЦЭМ!$C$39:$C$782,СВЦЭМ!$A$39:$A$782,$A65,СВЦЭМ!$B$39:$B$782,D$47)+'СЕТ СН'!$G$12+СВЦЭМ!$D$10+'СЕТ СН'!$G$5-'СЕТ СН'!$G$20</f>
        <v>3774.0796248300003</v>
      </c>
      <c r="E65" s="36">
        <f>SUMIFS(СВЦЭМ!$C$39:$C$782,СВЦЭМ!$A$39:$A$782,$A65,СВЦЭМ!$B$39:$B$782,E$47)+'СЕТ СН'!$G$12+СВЦЭМ!$D$10+'СЕТ СН'!$G$5-'СЕТ СН'!$G$20</f>
        <v>3791.9785928900001</v>
      </c>
      <c r="F65" s="36">
        <f>SUMIFS(СВЦЭМ!$C$39:$C$782,СВЦЭМ!$A$39:$A$782,$A65,СВЦЭМ!$B$39:$B$782,F$47)+'СЕТ СН'!$G$12+СВЦЭМ!$D$10+'СЕТ СН'!$G$5-'СЕТ СН'!$G$20</f>
        <v>3795.3194110300001</v>
      </c>
      <c r="G65" s="36">
        <f>SUMIFS(СВЦЭМ!$C$39:$C$782,СВЦЭМ!$A$39:$A$782,$A65,СВЦЭМ!$B$39:$B$782,G$47)+'СЕТ СН'!$G$12+СВЦЭМ!$D$10+'СЕТ СН'!$G$5-'СЕТ СН'!$G$20</f>
        <v>3764.9204781500002</v>
      </c>
      <c r="H65" s="36">
        <f>SUMIFS(СВЦЭМ!$C$39:$C$782,СВЦЭМ!$A$39:$A$782,$A65,СВЦЭМ!$B$39:$B$782,H$47)+'СЕТ СН'!$G$12+СВЦЭМ!$D$10+'СЕТ СН'!$G$5-'СЕТ СН'!$G$20</f>
        <v>3659.2635745799998</v>
      </c>
      <c r="I65" s="36">
        <f>SUMIFS(СВЦЭМ!$C$39:$C$782,СВЦЭМ!$A$39:$A$782,$A65,СВЦЭМ!$B$39:$B$782,I$47)+'СЕТ СН'!$G$12+СВЦЭМ!$D$10+'СЕТ СН'!$G$5-'СЕТ СН'!$G$20</f>
        <v>3551.1527575800001</v>
      </c>
      <c r="J65" s="36">
        <f>SUMIFS(СВЦЭМ!$C$39:$C$782,СВЦЭМ!$A$39:$A$782,$A65,СВЦЭМ!$B$39:$B$782,J$47)+'СЕТ СН'!$G$12+СВЦЭМ!$D$10+'СЕТ СН'!$G$5-'СЕТ СН'!$G$20</f>
        <v>3494.1236524699998</v>
      </c>
      <c r="K65" s="36">
        <f>SUMIFS(СВЦЭМ!$C$39:$C$782,СВЦЭМ!$A$39:$A$782,$A65,СВЦЭМ!$B$39:$B$782,K$47)+'СЕТ СН'!$G$12+СВЦЭМ!$D$10+'СЕТ СН'!$G$5-'СЕТ СН'!$G$20</f>
        <v>3413.6752334800003</v>
      </c>
      <c r="L65" s="36">
        <f>SUMIFS(СВЦЭМ!$C$39:$C$782,СВЦЭМ!$A$39:$A$782,$A65,СВЦЭМ!$B$39:$B$782,L$47)+'СЕТ СН'!$G$12+СВЦЭМ!$D$10+'СЕТ СН'!$G$5-'СЕТ СН'!$G$20</f>
        <v>3352.4740797200002</v>
      </c>
      <c r="M65" s="36">
        <f>SUMIFS(СВЦЭМ!$C$39:$C$782,СВЦЭМ!$A$39:$A$782,$A65,СВЦЭМ!$B$39:$B$782,M$47)+'СЕТ СН'!$G$12+СВЦЭМ!$D$10+'СЕТ СН'!$G$5-'СЕТ СН'!$G$20</f>
        <v>3366.6767393099999</v>
      </c>
      <c r="N65" s="36">
        <f>SUMIFS(СВЦЭМ!$C$39:$C$782,СВЦЭМ!$A$39:$A$782,$A65,СВЦЭМ!$B$39:$B$782,N$47)+'СЕТ СН'!$G$12+СВЦЭМ!$D$10+'СЕТ СН'!$G$5-'СЕТ СН'!$G$20</f>
        <v>3379.79517807</v>
      </c>
      <c r="O65" s="36">
        <f>SUMIFS(СВЦЭМ!$C$39:$C$782,СВЦЭМ!$A$39:$A$782,$A65,СВЦЭМ!$B$39:$B$782,O$47)+'СЕТ СН'!$G$12+СВЦЭМ!$D$10+'СЕТ СН'!$G$5-'СЕТ СН'!$G$20</f>
        <v>3373.6086778200001</v>
      </c>
      <c r="P65" s="36">
        <f>SUMIFS(СВЦЭМ!$C$39:$C$782,СВЦЭМ!$A$39:$A$782,$A65,СВЦЭМ!$B$39:$B$782,P$47)+'СЕТ СН'!$G$12+СВЦЭМ!$D$10+'СЕТ СН'!$G$5-'СЕТ СН'!$G$20</f>
        <v>3377.98913997</v>
      </c>
      <c r="Q65" s="36">
        <f>SUMIFS(СВЦЭМ!$C$39:$C$782,СВЦЭМ!$A$39:$A$782,$A65,СВЦЭМ!$B$39:$B$782,Q$47)+'СЕТ СН'!$G$12+СВЦЭМ!$D$10+'СЕТ СН'!$G$5-'СЕТ СН'!$G$20</f>
        <v>3394.9989395000002</v>
      </c>
      <c r="R65" s="36">
        <f>SUMIFS(СВЦЭМ!$C$39:$C$782,СВЦЭМ!$A$39:$A$782,$A65,СВЦЭМ!$B$39:$B$782,R$47)+'СЕТ СН'!$G$12+СВЦЭМ!$D$10+'СЕТ СН'!$G$5-'СЕТ СН'!$G$20</f>
        <v>3427.7231334200001</v>
      </c>
      <c r="S65" s="36">
        <f>SUMIFS(СВЦЭМ!$C$39:$C$782,СВЦЭМ!$A$39:$A$782,$A65,СВЦЭМ!$B$39:$B$782,S$47)+'СЕТ СН'!$G$12+СВЦЭМ!$D$10+'СЕТ СН'!$G$5-'СЕТ СН'!$G$20</f>
        <v>3409.2318597499998</v>
      </c>
      <c r="T65" s="36">
        <f>SUMIFS(СВЦЭМ!$C$39:$C$782,СВЦЭМ!$A$39:$A$782,$A65,СВЦЭМ!$B$39:$B$782,T$47)+'СЕТ СН'!$G$12+СВЦЭМ!$D$10+'СЕТ СН'!$G$5-'СЕТ СН'!$G$20</f>
        <v>3386.2511991900001</v>
      </c>
      <c r="U65" s="36">
        <f>SUMIFS(СВЦЭМ!$C$39:$C$782,СВЦЭМ!$A$39:$A$782,$A65,СВЦЭМ!$B$39:$B$782,U$47)+'СЕТ СН'!$G$12+СВЦЭМ!$D$10+'СЕТ СН'!$G$5-'СЕТ СН'!$G$20</f>
        <v>3352.6770184300003</v>
      </c>
      <c r="V65" s="36">
        <f>SUMIFS(СВЦЭМ!$C$39:$C$782,СВЦЭМ!$A$39:$A$782,$A65,СВЦЭМ!$B$39:$B$782,V$47)+'СЕТ СН'!$G$12+СВЦЭМ!$D$10+'СЕТ СН'!$G$5-'СЕТ СН'!$G$20</f>
        <v>3334.39530122</v>
      </c>
      <c r="W65" s="36">
        <f>SUMIFS(СВЦЭМ!$C$39:$C$782,СВЦЭМ!$A$39:$A$782,$A65,СВЦЭМ!$B$39:$B$782,W$47)+'СЕТ СН'!$G$12+СВЦЭМ!$D$10+'СЕТ СН'!$G$5-'СЕТ СН'!$G$20</f>
        <v>3346.4473467500002</v>
      </c>
      <c r="X65" s="36">
        <f>SUMIFS(СВЦЭМ!$C$39:$C$782,СВЦЭМ!$A$39:$A$782,$A65,СВЦЭМ!$B$39:$B$782,X$47)+'СЕТ СН'!$G$12+СВЦЭМ!$D$10+'СЕТ СН'!$G$5-'СЕТ СН'!$G$20</f>
        <v>3402.7064454599999</v>
      </c>
      <c r="Y65" s="36">
        <f>SUMIFS(СВЦЭМ!$C$39:$C$782,СВЦЭМ!$A$39:$A$782,$A65,СВЦЭМ!$B$39:$B$782,Y$47)+'СЕТ СН'!$G$12+СВЦЭМ!$D$10+'СЕТ СН'!$G$5-'СЕТ СН'!$G$20</f>
        <v>3478.6107688000002</v>
      </c>
    </row>
    <row r="66" spans="1:27" ht="15.75" x14ac:dyDescent="0.2">
      <c r="A66" s="35">
        <f t="shared" si="1"/>
        <v>45188</v>
      </c>
      <c r="B66" s="36">
        <f>SUMIFS(СВЦЭМ!$C$39:$C$782,СВЦЭМ!$A$39:$A$782,$A66,СВЦЭМ!$B$39:$B$782,B$47)+'СЕТ СН'!$G$12+СВЦЭМ!$D$10+'СЕТ СН'!$G$5-'СЕТ СН'!$G$20</f>
        <v>3541.9455400900001</v>
      </c>
      <c r="C66" s="36">
        <f>SUMIFS(СВЦЭМ!$C$39:$C$782,СВЦЭМ!$A$39:$A$782,$A66,СВЦЭМ!$B$39:$B$782,C$47)+'СЕТ СН'!$G$12+СВЦЭМ!$D$10+'СЕТ СН'!$G$5-'СЕТ СН'!$G$20</f>
        <v>3608.2201221800001</v>
      </c>
      <c r="D66" s="36">
        <f>SUMIFS(СВЦЭМ!$C$39:$C$782,СВЦЭМ!$A$39:$A$782,$A66,СВЦЭМ!$B$39:$B$782,D$47)+'СЕТ СН'!$G$12+СВЦЭМ!$D$10+'СЕТ СН'!$G$5-'СЕТ СН'!$G$20</f>
        <v>3615.0640832300001</v>
      </c>
      <c r="E66" s="36">
        <f>SUMIFS(СВЦЭМ!$C$39:$C$782,СВЦЭМ!$A$39:$A$782,$A66,СВЦЭМ!$B$39:$B$782,E$47)+'СЕТ СН'!$G$12+СВЦЭМ!$D$10+'СЕТ СН'!$G$5-'СЕТ СН'!$G$20</f>
        <v>3619.9281563200002</v>
      </c>
      <c r="F66" s="36">
        <f>SUMIFS(СВЦЭМ!$C$39:$C$782,СВЦЭМ!$A$39:$A$782,$A66,СВЦЭМ!$B$39:$B$782,F$47)+'СЕТ СН'!$G$12+СВЦЭМ!$D$10+'СЕТ СН'!$G$5-'СЕТ СН'!$G$20</f>
        <v>3636.2993134099997</v>
      </c>
      <c r="G66" s="36">
        <f>SUMIFS(СВЦЭМ!$C$39:$C$782,СВЦЭМ!$A$39:$A$782,$A66,СВЦЭМ!$B$39:$B$782,G$47)+'СЕТ СН'!$G$12+СВЦЭМ!$D$10+'СЕТ СН'!$G$5-'СЕТ СН'!$G$20</f>
        <v>3596.3605950700003</v>
      </c>
      <c r="H66" s="36">
        <f>SUMIFS(СВЦЭМ!$C$39:$C$782,СВЦЭМ!$A$39:$A$782,$A66,СВЦЭМ!$B$39:$B$782,H$47)+'СЕТ СН'!$G$12+СВЦЭМ!$D$10+'СЕТ СН'!$G$5-'СЕТ СН'!$G$20</f>
        <v>3543.62978836</v>
      </c>
      <c r="I66" s="36">
        <f>SUMIFS(СВЦЭМ!$C$39:$C$782,СВЦЭМ!$A$39:$A$782,$A66,СВЦЭМ!$B$39:$B$782,I$47)+'СЕТ СН'!$G$12+СВЦЭМ!$D$10+'СЕТ СН'!$G$5-'СЕТ СН'!$G$20</f>
        <v>3479.2424349900002</v>
      </c>
      <c r="J66" s="36">
        <f>SUMIFS(СВЦЭМ!$C$39:$C$782,СВЦЭМ!$A$39:$A$782,$A66,СВЦЭМ!$B$39:$B$782,J$47)+'СЕТ СН'!$G$12+СВЦЭМ!$D$10+'СЕТ СН'!$G$5-'СЕТ СН'!$G$20</f>
        <v>3425.9949556900001</v>
      </c>
      <c r="K66" s="36">
        <f>SUMIFS(СВЦЭМ!$C$39:$C$782,СВЦЭМ!$A$39:$A$782,$A66,СВЦЭМ!$B$39:$B$782,K$47)+'СЕТ СН'!$G$12+СВЦЭМ!$D$10+'СЕТ СН'!$G$5-'СЕТ СН'!$G$20</f>
        <v>3398.5886615199997</v>
      </c>
      <c r="L66" s="36">
        <f>SUMIFS(СВЦЭМ!$C$39:$C$782,СВЦЭМ!$A$39:$A$782,$A66,СВЦЭМ!$B$39:$B$782,L$47)+'СЕТ СН'!$G$12+СВЦЭМ!$D$10+'СЕТ СН'!$G$5-'СЕТ СН'!$G$20</f>
        <v>3394.1207733199999</v>
      </c>
      <c r="M66" s="36">
        <f>SUMIFS(СВЦЭМ!$C$39:$C$782,СВЦЭМ!$A$39:$A$782,$A66,СВЦЭМ!$B$39:$B$782,M$47)+'СЕТ СН'!$G$12+СВЦЭМ!$D$10+'СЕТ СН'!$G$5-'СЕТ СН'!$G$20</f>
        <v>3423.1025469300002</v>
      </c>
      <c r="N66" s="36">
        <f>SUMIFS(СВЦЭМ!$C$39:$C$782,СВЦЭМ!$A$39:$A$782,$A66,СВЦЭМ!$B$39:$B$782,N$47)+'СЕТ СН'!$G$12+СВЦЭМ!$D$10+'СЕТ СН'!$G$5-'СЕТ СН'!$G$20</f>
        <v>3433.9749214200001</v>
      </c>
      <c r="O66" s="36">
        <f>SUMIFS(СВЦЭМ!$C$39:$C$782,СВЦЭМ!$A$39:$A$782,$A66,СВЦЭМ!$B$39:$B$782,O$47)+'СЕТ СН'!$G$12+СВЦЭМ!$D$10+'СЕТ СН'!$G$5-'СЕТ СН'!$G$20</f>
        <v>3436.1847454899998</v>
      </c>
      <c r="P66" s="36">
        <f>SUMIFS(СВЦЭМ!$C$39:$C$782,СВЦЭМ!$A$39:$A$782,$A66,СВЦЭМ!$B$39:$B$782,P$47)+'СЕТ СН'!$G$12+СВЦЭМ!$D$10+'СЕТ СН'!$G$5-'СЕТ СН'!$G$20</f>
        <v>3424.1851016700002</v>
      </c>
      <c r="Q66" s="36">
        <f>SUMIFS(СВЦЭМ!$C$39:$C$782,СВЦЭМ!$A$39:$A$782,$A66,СВЦЭМ!$B$39:$B$782,Q$47)+'СЕТ СН'!$G$12+СВЦЭМ!$D$10+'СЕТ СН'!$G$5-'СЕТ СН'!$G$20</f>
        <v>3432.84960348</v>
      </c>
      <c r="R66" s="36">
        <f>SUMIFS(СВЦЭМ!$C$39:$C$782,СВЦЭМ!$A$39:$A$782,$A66,СВЦЭМ!$B$39:$B$782,R$47)+'СЕТ СН'!$G$12+СВЦЭМ!$D$10+'СЕТ СН'!$G$5-'СЕТ СН'!$G$20</f>
        <v>3467.1846810300003</v>
      </c>
      <c r="S66" s="36">
        <f>SUMIFS(СВЦЭМ!$C$39:$C$782,СВЦЭМ!$A$39:$A$782,$A66,СВЦЭМ!$B$39:$B$782,S$47)+'СЕТ СН'!$G$12+СВЦЭМ!$D$10+'СЕТ СН'!$G$5-'СЕТ СН'!$G$20</f>
        <v>3418.71307961</v>
      </c>
      <c r="T66" s="36">
        <f>SUMIFS(СВЦЭМ!$C$39:$C$782,СВЦЭМ!$A$39:$A$782,$A66,СВЦЭМ!$B$39:$B$782,T$47)+'СЕТ СН'!$G$12+СВЦЭМ!$D$10+'СЕТ СН'!$G$5-'СЕТ СН'!$G$20</f>
        <v>3369.63575094</v>
      </c>
      <c r="U66" s="36">
        <f>SUMIFS(СВЦЭМ!$C$39:$C$782,СВЦЭМ!$A$39:$A$782,$A66,СВЦЭМ!$B$39:$B$782,U$47)+'СЕТ СН'!$G$12+СВЦЭМ!$D$10+'СЕТ СН'!$G$5-'СЕТ СН'!$G$20</f>
        <v>3333.07459853</v>
      </c>
      <c r="V66" s="36">
        <f>SUMIFS(СВЦЭМ!$C$39:$C$782,СВЦЭМ!$A$39:$A$782,$A66,СВЦЭМ!$B$39:$B$782,V$47)+'СЕТ СН'!$G$12+СВЦЭМ!$D$10+'СЕТ СН'!$G$5-'СЕТ СН'!$G$20</f>
        <v>3301.8562323699998</v>
      </c>
      <c r="W66" s="36">
        <f>SUMIFS(СВЦЭМ!$C$39:$C$782,СВЦЭМ!$A$39:$A$782,$A66,СВЦЭМ!$B$39:$B$782,W$47)+'СЕТ СН'!$G$12+СВЦЭМ!$D$10+'СЕТ СН'!$G$5-'СЕТ СН'!$G$20</f>
        <v>3289.2856163699998</v>
      </c>
      <c r="X66" s="36">
        <f>SUMIFS(СВЦЭМ!$C$39:$C$782,СВЦЭМ!$A$39:$A$782,$A66,СВЦЭМ!$B$39:$B$782,X$47)+'СЕТ СН'!$G$12+СВЦЭМ!$D$10+'СЕТ СН'!$G$5-'СЕТ СН'!$G$20</f>
        <v>3352.9600063100002</v>
      </c>
      <c r="Y66" s="36">
        <f>SUMIFS(СВЦЭМ!$C$39:$C$782,СВЦЭМ!$A$39:$A$782,$A66,СВЦЭМ!$B$39:$B$782,Y$47)+'СЕТ СН'!$G$12+СВЦЭМ!$D$10+'СЕТ СН'!$G$5-'СЕТ СН'!$G$20</f>
        <v>3440.5799663500002</v>
      </c>
    </row>
    <row r="67" spans="1:27" ht="15.75" x14ac:dyDescent="0.2">
      <c r="A67" s="35">
        <f t="shared" si="1"/>
        <v>45189</v>
      </c>
      <c r="B67" s="36">
        <f>SUMIFS(СВЦЭМ!$C$39:$C$782,СВЦЭМ!$A$39:$A$782,$A67,СВЦЭМ!$B$39:$B$782,B$47)+'СЕТ СН'!$G$12+СВЦЭМ!$D$10+'СЕТ СН'!$G$5-'СЕТ СН'!$G$20</f>
        <v>3535.3344369300003</v>
      </c>
      <c r="C67" s="36">
        <f>SUMIFS(СВЦЭМ!$C$39:$C$782,СВЦЭМ!$A$39:$A$782,$A67,СВЦЭМ!$B$39:$B$782,C$47)+'СЕТ СН'!$G$12+СВЦЭМ!$D$10+'СЕТ СН'!$G$5-'СЕТ СН'!$G$20</f>
        <v>3605.3377855099998</v>
      </c>
      <c r="D67" s="36">
        <f>SUMIFS(СВЦЭМ!$C$39:$C$782,СВЦЭМ!$A$39:$A$782,$A67,СВЦЭМ!$B$39:$B$782,D$47)+'СЕТ СН'!$G$12+СВЦЭМ!$D$10+'СЕТ СН'!$G$5-'СЕТ СН'!$G$20</f>
        <v>3629.2467342600003</v>
      </c>
      <c r="E67" s="36">
        <f>SUMIFS(СВЦЭМ!$C$39:$C$782,СВЦЭМ!$A$39:$A$782,$A67,СВЦЭМ!$B$39:$B$782,E$47)+'СЕТ СН'!$G$12+СВЦЭМ!$D$10+'СЕТ СН'!$G$5-'СЕТ СН'!$G$20</f>
        <v>3648.7718142200001</v>
      </c>
      <c r="F67" s="36">
        <f>SUMIFS(СВЦЭМ!$C$39:$C$782,СВЦЭМ!$A$39:$A$782,$A67,СВЦЭМ!$B$39:$B$782,F$47)+'СЕТ СН'!$G$12+СВЦЭМ!$D$10+'СЕТ СН'!$G$5-'СЕТ СН'!$G$20</f>
        <v>3665.80962774</v>
      </c>
      <c r="G67" s="36">
        <f>SUMIFS(СВЦЭМ!$C$39:$C$782,СВЦЭМ!$A$39:$A$782,$A67,СВЦЭМ!$B$39:$B$782,G$47)+'СЕТ СН'!$G$12+СВЦЭМ!$D$10+'СЕТ СН'!$G$5-'СЕТ СН'!$G$20</f>
        <v>3635.9534569699999</v>
      </c>
      <c r="H67" s="36">
        <f>SUMIFS(СВЦЭМ!$C$39:$C$782,СВЦЭМ!$A$39:$A$782,$A67,СВЦЭМ!$B$39:$B$782,H$47)+'СЕТ СН'!$G$12+СВЦЭМ!$D$10+'СЕТ СН'!$G$5-'СЕТ СН'!$G$20</f>
        <v>3554.1062234000001</v>
      </c>
      <c r="I67" s="36">
        <f>SUMIFS(СВЦЭМ!$C$39:$C$782,СВЦЭМ!$A$39:$A$782,$A67,СВЦЭМ!$B$39:$B$782,I$47)+'СЕТ СН'!$G$12+СВЦЭМ!$D$10+'СЕТ СН'!$G$5-'СЕТ СН'!$G$20</f>
        <v>3479.3844913399998</v>
      </c>
      <c r="J67" s="36">
        <f>SUMIFS(СВЦЭМ!$C$39:$C$782,СВЦЭМ!$A$39:$A$782,$A67,СВЦЭМ!$B$39:$B$782,J$47)+'СЕТ СН'!$G$12+СВЦЭМ!$D$10+'СЕТ СН'!$G$5-'СЕТ СН'!$G$20</f>
        <v>3423.5851486700003</v>
      </c>
      <c r="K67" s="36">
        <f>SUMIFS(СВЦЭМ!$C$39:$C$782,СВЦЭМ!$A$39:$A$782,$A67,СВЦЭМ!$B$39:$B$782,K$47)+'СЕТ СН'!$G$12+СВЦЭМ!$D$10+'СЕТ СН'!$G$5-'СЕТ СН'!$G$20</f>
        <v>3405.4541982800001</v>
      </c>
      <c r="L67" s="36">
        <f>SUMIFS(СВЦЭМ!$C$39:$C$782,СВЦЭМ!$A$39:$A$782,$A67,СВЦЭМ!$B$39:$B$782,L$47)+'СЕТ СН'!$G$12+СВЦЭМ!$D$10+'СЕТ СН'!$G$5-'СЕТ СН'!$G$20</f>
        <v>3402.4486928599999</v>
      </c>
      <c r="M67" s="36">
        <f>SUMIFS(СВЦЭМ!$C$39:$C$782,СВЦЭМ!$A$39:$A$782,$A67,СВЦЭМ!$B$39:$B$782,M$47)+'СЕТ СН'!$G$12+СВЦЭМ!$D$10+'СЕТ СН'!$G$5-'СЕТ СН'!$G$20</f>
        <v>3391.47046839</v>
      </c>
      <c r="N67" s="36">
        <f>SUMIFS(СВЦЭМ!$C$39:$C$782,СВЦЭМ!$A$39:$A$782,$A67,СВЦЭМ!$B$39:$B$782,N$47)+'СЕТ СН'!$G$12+СВЦЭМ!$D$10+'СЕТ СН'!$G$5-'СЕТ СН'!$G$20</f>
        <v>3396.4833741900002</v>
      </c>
      <c r="O67" s="36">
        <f>SUMIFS(СВЦЭМ!$C$39:$C$782,СВЦЭМ!$A$39:$A$782,$A67,СВЦЭМ!$B$39:$B$782,O$47)+'СЕТ СН'!$G$12+СВЦЭМ!$D$10+'СЕТ СН'!$G$5-'СЕТ СН'!$G$20</f>
        <v>3399.0938633300002</v>
      </c>
      <c r="P67" s="36">
        <f>SUMIFS(СВЦЭМ!$C$39:$C$782,СВЦЭМ!$A$39:$A$782,$A67,СВЦЭМ!$B$39:$B$782,P$47)+'СЕТ СН'!$G$12+СВЦЭМ!$D$10+'СЕТ СН'!$G$5-'СЕТ СН'!$G$20</f>
        <v>3414.5781769499999</v>
      </c>
      <c r="Q67" s="36">
        <f>SUMIFS(СВЦЭМ!$C$39:$C$782,СВЦЭМ!$A$39:$A$782,$A67,СВЦЭМ!$B$39:$B$782,Q$47)+'СЕТ СН'!$G$12+СВЦЭМ!$D$10+'СЕТ СН'!$G$5-'СЕТ СН'!$G$20</f>
        <v>3424.1390910099999</v>
      </c>
      <c r="R67" s="36">
        <f>SUMIFS(СВЦЭМ!$C$39:$C$782,СВЦЭМ!$A$39:$A$782,$A67,СВЦЭМ!$B$39:$B$782,R$47)+'СЕТ СН'!$G$12+СВЦЭМ!$D$10+'СЕТ СН'!$G$5-'СЕТ СН'!$G$20</f>
        <v>3452.38129286</v>
      </c>
      <c r="S67" s="36">
        <f>SUMIFS(СВЦЭМ!$C$39:$C$782,СВЦЭМ!$A$39:$A$782,$A67,СВЦЭМ!$B$39:$B$782,S$47)+'СЕТ СН'!$G$12+СВЦЭМ!$D$10+'СЕТ СН'!$G$5-'СЕТ СН'!$G$20</f>
        <v>3437.9050059700003</v>
      </c>
      <c r="T67" s="36">
        <f>SUMIFS(СВЦЭМ!$C$39:$C$782,СВЦЭМ!$A$39:$A$782,$A67,СВЦЭМ!$B$39:$B$782,T$47)+'СЕТ СН'!$G$12+СВЦЭМ!$D$10+'СЕТ СН'!$G$5-'СЕТ СН'!$G$20</f>
        <v>3405.2415053100003</v>
      </c>
      <c r="U67" s="36">
        <f>SUMIFS(СВЦЭМ!$C$39:$C$782,СВЦЭМ!$A$39:$A$782,$A67,СВЦЭМ!$B$39:$B$782,U$47)+'СЕТ СН'!$G$12+СВЦЭМ!$D$10+'СЕТ СН'!$G$5-'СЕТ СН'!$G$20</f>
        <v>3334.8067195100002</v>
      </c>
      <c r="V67" s="36">
        <f>SUMIFS(СВЦЭМ!$C$39:$C$782,СВЦЭМ!$A$39:$A$782,$A67,СВЦЭМ!$B$39:$B$782,V$47)+'СЕТ СН'!$G$12+СВЦЭМ!$D$10+'СЕТ СН'!$G$5-'СЕТ СН'!$G$20</f>
        <v>3310.6755891900002</v>
      </c>
      <c r="W67" s="36">
        <f>SUMIFS(СВЦЭМ!$C$39:$C$782,СВЦЭМ!$A$39:$A$782,$A67,СВЦЭМ!$B$39:$B$782,W$47)+'СЕТ СН'!$G$12+СВЦЭМ!$D$10+'СЕТ СН'!$G$5-'СЕТ СН'!$G$20</f>
        <v>3319.85568066</v>
      </c>
      <c r="X67" s="36">
        <f>SUMIFS(СВЦЭМ!$C$39:$C$782,СВЦЭМ!$A$39:$A$782,$A67,СВЦЭМ!$B$39:$B$782,X$47)+'СЕТ СН'!$G$12+СВЦЭМ!$D$10+'СЕТ СН'!$G$5-'СЕТ СН'!$G$20</f>
        <v>3364.1818229600003</v>
      </c>
      <c r="Y67" s="36">
        <f>SUMIFS(СВЦЭМ!$C$39:$C$782,СВЦЭМ!$A$39:$A$782,$A67,СВЦЭМ!$B$39:$B$782,Y$47)+'СЕТ СН'!$G$12+СВЦЭМ!$D$10+'СЕТ СН'!$G$5-'СЕТ СН'!$G$20</f>
        <v>3446.3026908700003</v>
      </c>
    </row>
    <row r="68" spans="1:27" ht="15.75" x14ac:dyDescent="0.2">
      <c r="A68" s="35">
        <f t="shared" si="1"/>
        <v>45190</v>
      </c>
      <c r="B68" s="36">
        <f>SUMIFS(СВЦЭМ!$C$39:$C$782,СВЦЭМ!$A$39:$A$782,$A68,СВЦЭМ!$B$39:$B$782,B$47)+'СЕТ СН'!$G$12+СВЦЭМ!$D$10+'СЕТ СН'!$G$5-'СЕТ СН'!$G$20</f>
        <v>3596.41659639</v>
      </c>
      <c r="C68" s="36">
        <f>SUMIFS(СВЦЭМ!$C$39:$C$782,СВЦЭМ!$A$39:$A$782,$A68,СВЦЭМ!$B$39:$B$782,C$47)+'СЕТ СН'!$G$12+СВЦЭМ!$D$10+'СЕТ СН'!$G$5-'СЕТ СН'!$G$20</f>
        <v>3687.6107171900003</v>
      </c>
      <c r="D68" s="36">
        <f>SUMIFS(СВЦЭМ!$C$39:$C$782,СВЦЭМ!$A$39:$A$782,$A68,СВЦЭМ!$B$39:$B$782,D$47)+'СЕТ СН'!$G$12+СВЦЭМ!$D$10+'СЕТ СН'!$G$5-'СЕТ СН'!$G$20</f>
        <v>3797.1673235099997</v>
      </c>
      <c r="E68" s="36">
        <f>SUMIFS(СВЦЭМ!$C$39:$C$782,СВЦЭМ!$A$39:$A$782,$A68,СВЦЭМ!$B$39:$B$782,E$47)+'СЕТ СН'!$G$12+СВЦЭМ!$D$10+'СЕТ СН'!$G$5-'СЕТ СН'!$G$20</f>
        <v>3863.3691679000003</v>
      </c>
      <c r="F68" s="36">
        <f>SUMIFS(СВЦЭМ!$C$39:$C$782,СВЦЭМ!$A$39:$A$782,$A68,СВЦЭМ!$B$39:$B$782,F$47)+'СЕТ СН'!$G$12+СВЦЭМ!$D$10+'СЕТ СН'!$G$5-'СЕТ СН'!$G$20</f>
        <v>3875.0651670300003</v>
      </c>
      <c r="G68" s="36">
        <f>SUMIFS(СВЦЭМ!$C$39:$C$782,СВЦЭМ!$A$39:$A$782,$A68,СВЦЭМ!$B$39:$B$782,G$47)+'СЕТ СН'!$G$12+СВЦЭМ!$D$10+'СЕТ СН'!$G$5-'СЕТ СН'!$G$20</f>
        <v>3854.8076459599997</v>
      </c>
      <c r="H68" s="36">
        <f>SUMIFS(СВЦЭМ!$C$39:$C$782,СВЦЭМ!$A$39:$A$782,$A68,СВЦЭМ!$B$39:$B$782,H$47)+'СЕТ СН'!$G$12+СВЦЭМ!$D$10+'СЕТ СН'!$G$5-'СЕТ СН'!$G$20</f>
        <v>3768.5805440900003</v>
      </c>
      <c r="I68" s="36">
        <f>SUMIFS(СВЦЭМ!$C$39:$C$782,СВЦЭМ!$A$39:$A$782,$A68,СВЦЭМ!$B$39:$B$782,I$47)+'СЕТ СН'!$G$12+СВЦЭМ!$D$10+'СЕТ СН'!$G$5-'СЕТ СН'!$G$20</f>
        <v>3676.99810587</v>
      </c>
      <c r="J68" s="36">
        <f>SUMIFS(СВЦЭМ!$C$39:$C$782,СВЦЭМ!$A$39:$A$782,$A68,СВЦЭМ!$B$39:$B$782,J$47)+'СЕТ СН'!$G$12+СВЦЭМ!$D$10+'СЕТ СН'!$G$5-'СЕТ СН'!$G$20</f>
        <v>3598.4814523</v>
      </c>
      <c r="K68" s="36">
        <f>SUMIFS(СВЦЭМ!$C$39:$C$782,СВЦЭМ!$A$39:$A$782,$A68,СВЦЭМ!$B$39:$B$782,K$47)+'СЕТ СН'!$G$12+СВЦЭМ!$D$10+'СЕТ СН'!$G$5-'СЕТ СН'!$G$20</f>
        <v>3564.9163458200001</v>
      </c>
      <c r="L68" s="36">
        <f>SUMIFS(СВЦЭМ!$C$39:$C$782,СВЦЭМ!$A$39:$A$782,$A68,СВЦЭМ!$B$39:$B$782,L$47)+'СЕТ СН'!$G$12+СВЦЭМ!$D$10+'СЕТ СН'!$G$5-'СЕТ СН'!$G$20</f>
        <v>3561.6401431499999</v>
      </c>
      <c r="M68" s="36">
        <f>SUMIFS(СВЦЭМ!$C$39:$C$782,СВЦЭМ!$A$39:$A$782,$A68,СВЦЭМ!$B$39:$B$782,M$47)+'СЕТ СН'!$G$12+СВЦЭМ!$D$10+'СЕТ СН'!$G$5-'СЕТ СН'!$G$20</f>
        <v>3561.2322878499999</v>
      </c>
      <c r="N68" s="36">
        <f>SUMIFS(СВЦЭМ!$C$39:$C$782,СВЦЭМ!$A$39:$A$782,$A68,СВЦЭМ!$B$39:$B$782,N$47)+'СЕТ СН'!$G$12+СВЦЭМ!$D$10+'СЕТ СН'!$G$5-'СЕТ СН'!$G$20</f>
        <v>3559.9534288899999</v>
      </c>
      <c r="O68" s="36">
        <f>SUMIFS(СВЦЭМ!$C$39:$C$782,СВЦЭМ!$A$39:$A$782,$A68,СВЦЭМ!$B$39:$B$782,O$47)+'СЕТ СН'!$G$12+СВЦЭМ!$D$10+'СЕТ СН'!$G$5-'СЕТ СН'!$G$20</f>
        <v>3589.4043761000003</v>
      </c>
      <c r="P68" s="36">
        <f>SUMIFS(СВЦЭМ!$C$39:$C$782,СВЦЭМ!$A$39:$A$782,$A68,СВЦЭМ!$B$39:$B$782,P$47)+'СЕТ СН'!$G$12+СВЦЭМ!$D$10+'СЕТ СН'!$G$5-'СЕТ СН'!$G$20</f>
        <v>3649.1199781400001</v>
      </c>
      <c r="Q68" s="36">
        <f>SUMIFS(СВЦЭМ!$C$39:$C$782,СВЦЭМ!$A$39:$A$782,$A68,СВЦЭМ!$B$39:$B$782,Q$47)+'СЕТ СН'!$G$12+СВЦЭМ!$D$10+'СЕТ СН'!$G$5-'СЕТ СН'!$G$20</f>
        <v>3640.9930005900001</v>
      </c>
      <c r="R68" s="36">
        <f>SUMIFS(СВЦЭМ!$C$39:$C$782,СВЦЭМ!$A$39:$A$782,$A68,СВЦЭМ!$B$39:$B$782,R$47)+'СЕТ СН'!$G$12+СВЦЭМ!$D$10+'СЕТ СН'!$G$5-'СЕТ СН'!$G$20</f>
        <v>3647.4035081000002</v>
      </c>
      <c r="S68" s="36">
        <f>SUMIFS(СВЦЭМ!$C$39:$C$782,СВЦЭМ!$A$39:$A$782,$A68,СВЦЭМ!$B$39:$B$782,S$47)+'СЕТ СН'!$G$12+СВЦЭМ!$D$10+'СЕТ СН'!$G$5-'СЕТ СН'!$G$20</f>
        <v>3659.0081090100002</v>
      </c>
      <c r="T68" s="36">
        <f>SUMIFS(СВЦЭМ!$C$39:$C$782,СВЦЭМ!$A$39:$A$782,$A68,СВЦЭМ!$B$39:$B$782,T$47)+'СЕТ СН'!$G$12+СВЦЭМ!$D$10+'СЕТ СН'!$G$5-'СЕТ СН'!$G$20</f>
        <v>3593.6951177600004</v>
      </c>
      <c r="U68" s="36">
        <f>SUMIFS(СВЦЭМ!$C$39:$C$782,СВЦЭМ!$A$39:$A$782,$A68,СВЦЭМ!$B$39:$B$782,U$47)+'СЕТ СН'!$G$12+СВЦЭМ!$D$10+'СЕТ СН'!$G$5-'СЕТ СН'!$G$20</f>
        <v>3544.1975656</v>
      </c>
      <c r="V68" s="36">
        <f>SUMIFS(СВЦЭМ!$C$39:$C$782,СВЦЭМ!$A$39:$A$782,$A68,СВЦЭМ!$B$39:$B$782,V$47)+'СЕТ СН'!$G$12+СВЦЭМ!$D$10+'СЕТ СН'!$G$5-'СЕТ СН'!$G$20</f>
        <v>3522.1987563100001</v>
      </c>
      <c r="W68" s="36">
        <f>SUMIFS(СВЦЭМ!$C$39:$C$782,СВЦЭМ!$A$39:$A$782,$A68,СВЦЭМ!$B$39:$B$782,W$47)+'СЕТ СН'!$G$12+СВЦЭМ!$D$10+'СЕТ СН'!$G$5-'СЕТ СН'!$G$20</f>
        <v>3532.9169359899997</v>
      </c>
      <c r="X68" s="36">
        <f>SUMIFS(СВЦЭМ!$C$39:$C$782,СВЦЭМ!$A$39:$A$782,$A68,СВЦЭМ!$B$39:$B$782,X$47)+'СЕТ СН'!$G$12+СВЦЭМ!$D$10+'СЕТ СН'!$G$5-'СЕТ СН'!$G$20</f>
        <v>3590.40149182</v>
      </c>
      <c r="Y68" s="36">
        <f>SUMIFS(СВЦЭМ!$C$39:$C$782,СВЦЭМ!$A$39:$A$782,$A68,СВЦЭМ!$B$39:$B$782,Y$47)+'СЕТ СН'!$G$12+СВЦЭМ!$D$10+'СЕТ СН'!$G$5-'СЕТ СН'!$G$20</f>
        <v>3672.8775122100001</v>
      </c>
    </row>
    <row r="69" spans="1:27" ht="15.75" x14ac:dyDescent="0.2">
      <c r="A69" s="35">
        <f t="shared" si="1"/>
        <v>45191</v>
      </c>
      <c r="B69" s="36">
        <f>SUMIFS(СВЦЭМ!$C$39:$C$782,СВЦЭМ!$A$39:$A$782,$A69,СВЦЭМ!$B$39:$B$782,B$47)+'СЕТ СН'!$G$12+СВЦЭМ!$D$10+'СЕТ СН'!$G$5-'СЕТ СН'!$G$20</f>
        <v>3706.8044144300002</v>
      </c>
      <c r="C69" s="36">
        <f>SUMIFS(СВЦЭМ!$C$39:$C$782,СВЦЭМ!$A$39:$A$782,$A69,СВЦЭМ!$B$39:$B$782,C$47)+'СЕТ СН'!$G$12+СВЦЭМ!$D$10+'СЕТ СН'!$G$5-'СЕТ СН'!$G$20</f>
        <v>3795.8203676499998</v>
      </c>
      <c r="D69" s="36">
        <f>SUMIFS(СВЦЭМ!$C$39:$C$782,СВЦЭМ!$A$39:$A$782,$A69,СВЦЭМ!$B$39:$B$782,D$47)+'СЕТ СН'!$G$12+СВЦЭМ!$D$10+'СЕТ СН'!$G$5-'СЕТ СН'!$G$20</f>
        <v>3885.42884766</v>
      </c>
      <c r="E69" s="36">
        <f>SUMIFS(СВЦЭМ!$C$39:$C$782,СВЦЭМ!$A$39:$A$782,$A69,СВЦЭМ!$B$39:$B$782,E$47)+'СЕТ СН'!$G$12+СВЦЭМ!$D$10+'СЕТ СН'!$G$5-'СЕТ СН'!$G$20</f>
        <v>3882.4806997000001</v>
      </c>
      <c r="F69" s="36">
        <f>SUMIFS(СВЦЭМ!$C$39:$C$782,СВЦЭМ!$A$39:$A$782,$A69,СВЦЭМ!$B$39:$B$782,F$47)+'СЕТ СН'!$G$12+СВЦЭМ!$D$10+'СЕТ СН'!$G$5-'СЕТ СН'!$G$20</f>
        <v>3855.3600958900001</v>
      </c>
      <c r="G69" s="36">
        <f>SUMIFS(СВЦЭМ!$C$39:$C$782,СВЦЭМ!$A$39:$A$782,$A69,СВЦЭМ!$B$39:$B$782,G$47)+'СЕТ СН'!$G$12+СВЦЭМ!$D$10+'СЕТ СН'!$G$5-'СЕТ СН'!$G$20</f>
        <v>3872.0238168999999</v>
      </c>
      <c r="H69" s="36">
        <f>SUMIFS(СВЦЭМ!$C$39:$C$782,СВЦЭМ!$A$39:$A$782,$A69,СВЦЭМ!$B$39:$B$782,H$47)+'СЕТ СН'!$G$12+СВЦЭМ!$D$10+'СЕТ СН'!$G$5-'СЕТ СН'!$G$20</f>
        <v>3769.34681159</v>
      </c>
      <c r="I69" s="36">
        <f>SUMIFS(СВЦЭМ!$C$39:$C$782,СВЦЭМ!$A$39:$A$782,$A69,СВЦЭМ!$B$39:$B$782,I$47)+'СЕТ СН'!$G$12+СВЦЭМ!$D$10+'СЕТ СН'!$G$5-'СЕТ СН'!$G$20</f>
        <v>3661.0534420100003</v>
      </c>
      <c r="J69" s="36">
        <f>SUMIFS(СВЦЭМ!$C$39:$C$782,СВЦЭМ!$A$39:$A$782,$A69,СВЦЭМ!$B$39:$B$782,J$47)+'СЕТ СН'!$G$12+СВЦЭМ!$D$10+'СЕТ СН'!$G$5-'СЕТ СН'!$G$20</f>
        <v>3568.8970916099997</v>
      </c>
      <c r="K69" s="36">
        <f>SUMIFS(СВЦЭМ!$C$39:$C$782,СВЦЭМ!$A$39:$A$782,$A69,СВЦЭМ!$B$39:$B$782,K$47)+'СЕТ СН'!$G$12+СВЦЭМ!$D$10+'СЕТ СН'!$G$5-'СЕТ СН'!$G$20</f>
        <v>3543.1969300600003</v>
      </c>
      <c r="L69" s="36">
        <f>SUMIFS(СВЦЭМ!$C$39:$C$782,СВЦЭМ!$A$39:$A$782,$A69,СВЦЭМ!$B$39:$B$782,L$47)+'СЕТ СН'!$G$12+СВЦЭМ!$D$10+'СЕТ СН'!$G$5-'СЕТ СН'!$G$20</f>
        <v>3533.3124600400001</v>
      </c>
      <c r="M69" s="36">
        <f>SUMIFS(СВЦЭМ!$C$39:$C$782,СВЦЭМ!$A$39:$A$782,$A69,СВЦЭМ!$B$39:$B$782,M$47)+'СЕТ СН'!$G$12+СВЦЭМ!$D$10+'СЕТ СН'!$G$5-'СЕТ СН'!$G$20</f>
        <v>3531.9167698299998</v>
      </c>
      <c r="N69" s="36">
        <f>SUMIFS(СВЦЭМ!$C$39:$C$782,СВЦЭМ!$A$39:$A$782,$A69,СВЦЭМ!$B$39:$B$782,N$47)+'СЕТ СН'!$G$12+СВЦЭМ!$D$10+'СЕТ СН'!$G$5-'СЕТ СН'!$G$20</f>
        <v>3523.33948581</v>
      </c>
      <c r="O69" s="36">
        <f>SUMIFS(СВЦЭМ!$C$39:$C$782,СВЦЭМ!$A$39:$A$782,$A69,СВЦЭМ!$B$39:$B$782,O$47)+'СЕТ СН'!$G$12+СВЦЭМ!$D$10+'СЕТ СН'!$G$5-'СЕТ СН'!$G$20</f>
        <v>3532.3523023799999</v>
      </c>
      <c r="P69" s="36">
        <f>SUMIFS(СВЦЭМ!$C$39:$C$782,СВЦЭМ!$A$39:$A$782,$A69,СВЦЭМ!$B$39:$B$782,P$47)+'СЕТ СН'!$G$12+СВЦЭМ!$D$10+'СЕТ СН'!$G$5-'СЕТ СН'!$G$20</f>
        <v>3574.6130244200003</v>
      </c>
      <c r="Q69" s="36">
        <f>SUMIFS(СВЦЭМ!$C$39:$C$782,СВЦЭМ!$A$39:$A$782,$A69,СВЦЭМ!$B$39:$B$782,Q$47)+'СЕТ СН'!$G$12+СВЦЭМ!$D$10+'СЕТ СН'!$G$5-'СЕТ СН'!$G$20</f>
        <v>3563.0462173999999</v>
      </c>
      <c r="R69" s="36">
        <f>SUMIFS(СВЦЭМ!$C$39:$C$782,СВЦЭМ!$A$39:$A$782,$A69,СВЦЭМ!$B$39:$B$782,R$47)+'СЕТ СН'!$G$12+СВЦЭМ!$D$10+'СЕТ СН'!$G$5-'СЕТ СН'!$G$20</f>
        <v>3585.32837935</v>
      </c>
      <c r="S69" s="36">
        <f>SUMIFS(СВЦЭМ!$C$39:$C$782,СВЦЭМ!$A$39:$A$782,$A69,СВЦЭМ!$B$39:$B$782,S$47)+'СЕТ СН'!$G$12+СВЦЭМ!$D$10+'СЕТ СН'!$G$5-'СЕТ СН'!$G$20</f>
        <v>3577.6959642000002</v>
      </c>
      <c r="T69" s="36">
        <f>SUMIFS(СВЦЭМ!$C$39:$C$782,СВЦЭМ!$A$39:$A$782,$A69,СВЦЭМ!$B$39:$B$782,T$47)+'СЕТ СН'!$G$12+СВЦЭМ!$D$10+'СЕТ СН'!$G$5-'СЕТ СН'!$G$20</f>
        <v>3548.8602126800001</v>
      </c>
      <c r="U69" s="36">
        <f>SUMIFS(СВЦЭМ!$C$39:$C$782,СВЦЭМ!$A$39:$A$782,$A69,СВЦЭМ!$B$39:$B$782,U$47)+'СЕТ СН'!$G$12+СВЦЭМ!$D$10+'СЕТ СН'!$G$5-'СЕТ СН'!$G$20</f>
        <v>3509.58343135</v>
      </c>
      <c r="V69" s="36">
        <f>SUMIFS(СВЦЭМ!$C$39:$C$782,СВЦЭМ!$A$39:$A$782,$A69,СВЦЭМ!$B$39:$B$782,V$47)+'СЕТ СН'!$G$12+СВЦЭМ!$D$10+'СЕТ СН'!$G$5-'СЕТ СН'!$G$20</f>
        <v>3515.6772975399999</v>
      </c>
      <c r="W69" s="36">
        <f>SUMIFS(СВЦЭМ!$C$39:$C$782,СВЦЭМ!$A$39:$A$782,$A69,СВЦЭМ!$B$39:$B$782,W$47)+'СЕТ СН'!$G$12+СВЦЭМ!$D$10+'СЕТ СН'!$G$5-'СЕТ СН'!$G$20</f>
        <v>3553.1462385700002</v>
      </c>
      <c r="X69" s="36">
        <f>SUMIFS(СВЦЭМ!$C$39:$C$782,СВЦЭМ!$A$39:$A$782,$A69,СВЦЭМ!$B$39:$B$782,X$47)+'СЕТ СН'!$G$12+СВЦЭМ!$D$10+'СЕТ СН'!$G$5-'СЕТ СН'!$G$20</f>
        <v>3642.09656984</v>
      </c>
      <c r="Y69" s="36">
        <f>SUMIFS(СВЦЭМ!$C$39:$C$782,СВЦЭМ!$A$39:$A$782,$A69,СВЦЭМ!$B$39:$B$782,Y$47)+'СЕТ СН'!$G$12+СВЦЭМ!$D$10+'СЕТ СН'!$G$5-'СЕТ СН'!$G$20</f>
        <v>3751.6636223300002</v>
      </c>
    </row>
    <row r="70" spans="1:27" ht="15.75" x14ac:dyDescent="0.2">
      <c r="A70" s="35">
        <f t="shared" si="1"/>
        <v>45192</v>
      </c>
      <c r="B70" s="36">
        <f>SUMIFS(СВЦЭМ!$C$39:$C$782,СВЦЭМ!$A$39:$A$782,$A70,СВЦЭМ!$B$39:$B$782,B$47)+'СЕТ СН'!$G$12+СВЦЭМ!$D$10+'СЕТ СН'!$G$5-'СЕТ СН'!$G$20</f>
        <v>3656.7661538500001</v>
      </c>
      <c r="C70" s="36">
        <f>SUMIFS(СВЦЭМ!$C$39:$C$782,СВЦЭМ!$A$39:$A$782,$A70,СВЦЭМ!$B$39:$B$782,C$47)+'СЕТ СН'!$G$12+СВЦЭМ!$D$10+'СЕТ СН'!$G$5-'СЕТ СН'!$G$20</f>
        <v>3729.5494454300001</v>
      </c>
      <c r="D70" s="36">
        <f>SUMIFS(СВЦЭМ!$C$39:$C$782,СВЦЭМ!$A$39:$A$782,$A70,СВЦЭМ!$B$39:$B$782,D$47)+'СЕТ СН'!$G$12+СВЦЭМ!$D$10+'СЕТ СН'!$G$5-'СЕТ СН'!$G$20</f>
        <v>3714.31902696</v>
      </c>
      <c r="E70" s="36">
        <f>SUMIFS(СВЦЭМ!$C$39:$C$782,СВЦЭМ!$A$39:$A$782,$A70,СВЦЭМ!$B$39:$B$782,E$47)+'СЕТ СН'!$G$12+СВЦЭМ!$D$10+'СЕТ СН'!$G$5-'СЕТ СН'!$G$20</f>
        <v>3681.02618846</v>
      </c>
      <c r="F70" s="36">
        <f>SUMIFS(СВЦЭМ!$C$39:$C$782,СВЦЭМ!$A$39:$A$782,$A70,СВЦЭМ!$B$39:$B$782,F$47)+'СЕТ СН'!$G$12+СВЦЭМ!$D$10+'СЕТ СН'!$G$5-'СЕТ СН'!$G$20</f>
        <v>3663.8162945300001</v>
      </c>
      <c r="G70" s="36">
        <f>SUMIFS(СВЦЭМ!$C$39:$C$782,СВЦЭМ!$A$39:$A$782,$A70,СВЦЭМ!$B$39:$B$782,G$47)+'СЕТ СН'!$G$12+СВЦЭМ!$D$10+'СЕТ СН'!$G$5-'СЕТ СН'!$G$20</f>
        <v>3658.2580677000001</v>
      </c>
      <c r="H70" s="36">
        <f>SUMIFS(СВЦЭМ!$C$39:$C$782,СВЦЭМ!$A$39:$A$782,$A70,СВЦЭМ!$B$39:$B$782,H$47)+'СЕТ СН'!$G$12+СВЦЭМ!$D$10+'СЕТ СН'!$G$5-'СЕТ СН'!$G$20</f>
        <v>3621.4785405299999</v>
      </c>
      <c r="I70" s="36">
        <f>SUMIFS(СВЦЭМ!$C$39:$C$782,СВЦЭМ!$A$39:$A$782,$A70,СВЦЭМ!$B$39:$B$782,I$47)+'СЕТ СН'!$G$12+СВЦЭМ!$D$10+'СЕТ СН'!$G$5-'СЕТ СН'!$G$20</f>
        <v>3552.0479486000004</v>
      </c>
      <c r="J70" s="36">
        <f>SUMIFS(СВЦЭМ!$C$39:$C$782,СВЦЭМ!$A$39:$A$782,$A70,СВЦЭМ!$B$39:$B$782,J$47)+'СЕТ СН'!$G$12+СВЦЭМ!$D$10+'СЕТ СН'!$G$5-'СЕТ СН'!$G$20</f>
        <v>3448.2976172400004</v>
      </c>
      <c r="K70" s="36">
        <f>SUMIFS(СВЦЭМ!$C$39:$C$782,СВЦЭМ!$A$39:$A$782,$A70,СВЦЭМ!$B$39:$B$782,K$47)+'СЕТ СН'!$G$12+СВЦЭМ!$D$10+'СЕТ СН'!$G$5-'СЕТ СН'!$G$20</f>
        <v>3379.9297311099999</v>
      </c>
      <c r="L70" s="36">
        <f>SUMIFS(СВЦЭМ!$C$39:$C$782,СВЦЭМ!$A$39:$A$782,$A70,СВЦЭМ!$B$39:$B$782,L$47)+'СЕТ СН'!$G$12+СВЦЭМ!$D$10+'СЕТ СН'!$G$5-'СЕТ СН'!$G$20</f>
        <v>3363.97673394</v>
      </c>
      <c r="M70" s="36">
        <f>SUMIFS(СВЦЭМ!$C$39:$C$782,СВЦЭМ!$A$39:$A$782,$A70,СВЦЭМ!$B$39:$B$782,M$47)+'СЕТ СН'!$G$12+СВЦЭМ!$D$10+'СЕТ СН'!$G$5-'СЕТ СН'!$G$20</f>
        <v>3372.0405011000003</v>
      </c>
      <c r="N70" s="36">
        <f>SUMIFS(СВЦЭМ!$C$39:$C$782,СВЦЭМ!$A$39:$A$782,$A70,СВЦЭМ!$B$39:$B$782,N$47)+'СЕТ СН'!$G$12+СВЦЭМ!$D$10+'СЕТ СН'!$G$5-'СЕТ СН'!$G$20</f>
        <v>3349.19771739</v>
      </c>
      <c r="O70" s="36">
        <f>SUMIFS(СВЦЭМ!$C$39:$C$782,СВЦЭМ!$A$39:$A$782,$A70,СВЦЭМ!$B$39:$B$782,O$47)+'СЕТ СН'!$G$12+СВЦЭМ!$D$10+'СЕТ СН'!$G$5-'СЕТ СН'!$G$20</f>
        <v>3368.0059184199999</v>
      </c>
      <c r="P70" s="36">
        <f>SUMIFS(СВЦЭМ!$C$39:$C$782,СВЦЭМ!$A$39:$A$782,$A70,СВЦЭМ!$B$39:$B$782,P$47)+'СЕТ СН'!$G$12+СВЦЭМ!$D$10+'СЕТ СН'!$G$5-'СЕТ СН'!$G$20</f>
        <v>3412.0092131299998</v>
      </c>
      <c r="Q70" s="36">
        <f>SUMIFS(СВЦЭМ!$C$39:$C$782,СВЦЭМ!$A$39:$A$782,$A70,СВЦЭМ!$B$39:$B$782,Q$47)+'СЕТ СН'!$G$12+СВЦЭМ!$D$10+'СЕТ СН'!$G$5-'СЕТ СН'!$G$20</f>
        <v>3404.4477374400003</v>
      </c>
      <c r="R70" s="36">
        <f>SUMIFS(СВЦЭМ!$C$39:$C$782,СВЦЭМ!$A$39:$A$782,$A70,СВЦЭМ!$B$39:$B$782,R$47)+'СЕТ СН'!$G$12+СВЦЭМ!$D$10+'СЕТ СН'!$G$5-'СЕТ СН'!$G$20</f>
        <v>3419.2592986300001</v>
      </c>
      <c r="S70" s="36">
        <f>SUMIFS(СВЦЭМ!$C$39:$C$782,СВЦЭМ!$A$39:$A$782,$A70,СВЦЭМ!$B$39:$B$782,S$47)+'СЕТ СН'!$G$12+СВЦЭМ!$D$10+'СЕТ СН'!$G$5-'СЕТ СН'!$G$20</f>
        <v>3423.9239685900002</v>
      </c>
      <c r="T70" s="36">
        <f>SUMIFS(СВЦЭМ!$C$39:$C$782,СВЦЭМ!$A$39:$A$782,$A70,СВЦЭМ!$B$39:$B$782,T$47)+'СЕТ СН'!$G$12+СВЦЭМ!$D$10+'СЕТ СН'!$G$5-'СЕТ СН'!$G$20</f>
        <v>3396.57655522</v>
      </c>
      <c r="U70" s="36">
        <f>SUMIFS(СВЦЭМ!$C$39:$C$782,СВЦЭМ!$A$39:$A$782,$A70,СВЦЭМ!$B$39:$B$782,U$47)+'СЕТ СН'!$G$12+СВЦЭМ!$D$10+'СЕТ СН'!$G$5-'СЕТ СН'!$G$20</f>
        <v>3364.9045329800001</v>
      </c>
      <c r="V70" s="36">
        <f>SUMIFS(СВЦЭМ!$C$39:$C$782,СВЦЭМ!$A$39:$A$782,$A70,СВЦЭМ!$B$39:$B$782,V$47)+'СЕТ СН'!$G$12+СВЦЭМ!$D$10+'СЕТ СН'!$G$5-'СЕТ СН'!$G$20</f>
        <v>3346.0721920699998</v>
      </c>
      <c r="W70" s="36">
        <f>SUMIFS(СВЦЭМ!$C$39:$C$782,СВЦЭМ!$A$39:$A$782,$A70,СВЦЭМ!$B$39:$B$782,W$47)+'СЕТ СН'!$G$12+СВЦЭМ!$D$10+'СЕТ СН'!$G$5-'СЕТ СН'!$G$20</f>
        <v>3350.9105915099999</v>
      </c>
      <c r="X70" s="36">
        <f>SUMIFS(СВЦЭМ!$C$39:$C$782,СВЦЭМ!$A$39:$A$782,$A70,СВЦЭМ!$B$39:$B$782,X$47)+'СЕТ СН'!$G$12+СВЦЭМ!$D$10+'СЕТ СН'!$G$5-'СЕТ СН'!$G$20</f>
        <v>3416.53546551</v>
      </c>
      <c r="Y70" s="36">
        <f>SUMIFS(СВЦЭМ!$C$39:$C$782,СВЦЭМ!$A$39:$A$782,$A70,СВЦЭМ!$B$39:$B$782,Y$47)+'СЕТ СН'!$G$12+СВЦЭМ!$D$10+'СЕТ СН'!$G$5-'СЕТ СН'!$G$20</f>
        <v>3476.9073391700003</v>
      </c>
    </row>
    <row r="71" spans="1:27" ht="15.75" x14ac:dyDescent="0.2">
      <c r="A71" s="35">
        <f t="shared" si="1"/>
        <v>45193</v>
      </c>
      <c r="B71" s="36">
        <f>SUMIFS(СВЦЭМ!$C$39:$C$782,СВЦЭМ!$A$39:$A$782,$A71,СВЦЭМ!$B$39:$B$782,B$47)+'СЕТ СН'!$G$12+СВЦЭМ!$D$10+'СЕТ СН'!$G$5-'СЕТ СН'!$G$20</f>
        <v>3514.5988622300001</v>
      </c>
      <c r="C71" s="36">
        <f>SUMIFS(СВЦЭМ!$C$39:$C$782,СВЦЭМ!$A$39:$A$782,$A71,СВЦЭМ!$B$39:$B$782,C$47)+'СЕТ СН'!$G$12+СВЦЭМ!$D$10+'СЕТ СН'!$G$5-'СЕТ СН'!$G$20</f>
        <v>3592.7385276200002</v>
      </c>
      <c r="D71" s="36">
        <f>SUMIFS(СВЦЭМ!$C$39:$C$782,СВЦЭМ!$A$39:$A$782,$A71,СВЦЭМ!$B$39:$B$782,D$47)+'СЕТ СН'!$G$12+СВЦЭМ!$D$10+'СЕТ СН'!$G$5-'СЕТ СН'!$G$20</f>
        <v>3673.6321352800001</v>
      </c>
      <c r="E71" s="36">
        <f>SUMIFS(СВЦЭМ!$C$39:$C$782,СВЦЭМ!$A$39:$A$782,$A71,СВЦЭМ!$B$39:$B$782,E$47)+'СЕТ СН'!$G$12+СВЦЭМ!$D$10+'СЕТ СН'!$G$5-'СЕТ СН'!$G$20</f>
        <v>3678.3402721699999</v>
      </c>
      <c r="F71" s="36">
        <f>SUMIFS(СВЦЭМ!$C$39:$C$782,СВЦЭМ!$A$39:$A$782,$A71,СВЦЭМ!$B$39:$B$782,F$47)+'СЕТ СН'!$G$12+СВЦЭМ!$D$10+'СЕТ СН'!$G$5-'СЕТ СН'!$G$20</f>
        <v>3679.95965204</v>
      </c>
      <c r="G71" s="36">
        <f>SUMIFS(СВЦЭМ!$C$39:$C$782,СВЦЭМ!$A$39:$A$782,$A71,СВЦЭМ!$B$39:$B$782,G$47)+'СЕТ СН'!$G$12+СВЦЭМ!$D$10+'СЕТ СН'!$G$5-'СЕТ СН'!$G$20</f>
        <v>3679.0601645900001</v>
      </c>
      <c r="H71" s="36">
        <f>SUMIFS(СВЦЭМ!$C$39:$C$782,СВЦЭМ!$A$39:$A$782,$A71,СВЦЭМ!$B$39:$B$782,H$47)+'СЕТ СН'!$G$12+СВЦЭМ!$D$10+'СЕТ СН'!$G$5-'СЕТ СН'!$G$20</f>
        <v>3649.2045733</v>
      </c>
      <c r="I71" s="36">
        <f>SUMIFS(СВЦЭМ!$C$39:$C$782,СВЦЭМ!$A$39:$A$782,$A71,СВЦЭМ!$B$39:$B$782,I$47)+'СЕТ СН'!$G$12+СВЦЭМ!$D$10+'СЕТ СН'!$G$5-'СЕТ СН'!$G$20</f>
        <v>3646.5353318500001</v>
      </c>
      <c r="J71" s="36">
        <f>SUMIFS(СВЦЭМ!$C$39:$C$782,СВЦЭМ!$A$39:$A$782,$A71,СВЦЭМ!$B$39:$B$782,J$47)+'СЕТ СН'!$G$12+СВЦЭМ!$D$10+'СЕТ СН'!$G$5-'СЕТ СН'!$G$20</f>
        <v>3557.70299974</v>
      </c>
      <c r="K71" s="36">
        <f>SUMIFS(СВЦЭМ!$C$39:$C$782,СВЦЭМ!$A$39:$A$782,$A71,СВЦЭМ!$B$39:$B$782,K$47)+'СЕТ СН'!$G$12+СВЦЭМ!$D$10+'СЕТ СН'!$G$5-'СЕТ СН'!$G$20</f>
        <v>3470.2431803700001</v>
      </c>
      <c r="L71" s="36">
        <f>SUMIFS(СВЦЭМ!$C$39:$C$782,СВЦЭМ!$A$39:$A$782,$A71,СВЦЭМ!$B$39:$B$782,L$47)+'СЕТ СН'!$G$12+СВЦЭМ!$D$10+'СЕТ СН'!$G$5-'СЕТ СН'!$G$20</f>
        <v>3429.0707543899998</v>
      </c>
      <c r="M71" s="36">
        <f>SUMIFS(СВЦЭМ!$C$39:$C$782,СВЦЭМ!$A$39:$A$782,$A71,СВЦЭМ!$B$39:$B$782,M$47)+'СЕТ СН'!$G$12+СВЦЭМ!$D$10+'СЕТ СН'!$G$5-'СЕТ СН'!$G$20</f>
        <v>3438.1133287399998</v>
      </c>
      <c r="N71" s="36">
        <f>SUMIFS(СВЦЭМ!$C$39:$C$782,СВЦЭМ!$A$39:$A$782,$A71,СВЦЭМ!$B$39:$B$782,N$47)+'СЕТ СН'!$G$12+СВЦЭМ!$D$10+'СЕТ СН'!$G$5-'СЕТ СН'!$G$20</f>
        <v>3407.7486533299998</v>
      </c>
      <c r="O71" s="36">
        <f>SUMIFS(СВЦЭМ!$C$39:$C$782,СВЦЭМ!$A$39:$A$782,$A71,СВЦЭМ!$B$39:$B$782,O$47)+'СЕТ СН'!$G$12+СВЦЭМ!$D$10+'СЕТ СН'!$G$5-'СЕТ СН'!$G$20</f>
        <v>3432.1846301400001</v>
      </c>
      <c r="P71" s="36">
        <f>SUMIFS(СВЦЭМ!$C$39:$C$782,СВЦЭМ!$A$39:$A$782,$A71,СВЦЭМ!$B$39:$B$782,P$47)+'СЕТ СН'!$G$12+СВЦЭМ!$D$10+'СЕТ СН'!$G$5-'СЕТ СН'!$G$20</f>
        <v>3484.3578715799999</v>
      </c>
      <c r="Q71" s="36">
        <f>SUMIFS(СВЦЭМ!$C$39:$C$782,СВЦЭМ!$A$39:$A$782,$A71,СВЦЭМ!$B$39:$B$782,Q$47)+'СЕТ СН'!$G$12+СВЦЭМ!$D$10+'СЕТ СН'!$G$5-'СЕТ СН'!$G$20</f>
        <v>3468.3814351800002</v>
      </c>
      <c r="R71" s="36">
        <f>SUMIFS(СВЦЭМ!$C$39:$C$782,СВЦЭМ!$A$39:$A$782,$A71,СВЦЭМ!$B$39:$B$782,R$47)+'СЕТ СН'!$G$12+СВЦЭМ!$D$10+'СЕТ СН'!$G$5-'СЕТ СН'!$G$20</f>
        <v>3471.62508746</v>
      </c>
      <c r="S71" s="36">
        <f>SUMIFS(СВЦЭМ!$C$39:$C$782,СВЦЭМ!$A$39:$A$782,$A71,СВЦЭМ!$B$39:$B$782,S$47)+'СЕТ СН'!$G$12+СВЦЭМ!$D$10+'СЕТ СН'!$G$5-'СЕТ СН'!$G$20</f>
        <v>3476.1537222300003</v>
      </c>
      <c r="T71" s="36">
        <f>SUMIFS(СВЦЭМ!$C$39:$C$782,СВЦЭМ!$A$39:$A$782,$A71,СВЦЭМ!$B$39:$B$782,T$47)+'СЕТ СН'!$G$12+СВЦЭМ!$D$10+'СЕТ СН'!$G$5-'СЕТ СН'!$G$20</f>
        <v>3449.13946695</v>
      </c>
      <c r="U71" s="36">
        <f>SUMIFS(СВЦЭМ!$C$39:$C$782,СВЦЭМ!$A$39:$A$782,$A71,СВЦЭМ!$B$39:$B$782,U$47)+'СЕТ СН'!$G$12+СВЦЭМ!$D$10+'СЕТ СН'!$G$5-'СЕТ СН'!$G$20</f>
        <v>3398.7405812799998</v>
      </c>
      <c r="V71" s="36">
        <f>SUMIFS(СВЦЭМ!$C$39:$C$782,СВЦЭМ!$A$39:$A$782,$A71,СВЦЭМ!$B$39:$B$782,V$47)+'СЕТ СН'!$G$12+СВЦЭМ!$D$10+'СЕТ СН'!$G$5-'СЕТ СН'!$G$20</f>
        <v>3365.4545539299997</v>
      </c>
      <c r="W71" s="36">
        <f>SUMIFS(СВЦЭМ!$C$39:$C$782,СВЦЭМ!$A$39:$A$782,$A71,СВЦЭМ!$B$39:$B$782,W$47)+'СЕТ СН'!$G$12+СВЦЭМ!$D$10+'СЕТ СН'!$G$5-'СЕТ СН'!$G$20</f>
        <v>3381.3553940399997</v>
      </c>
      <c r="X71" s="36">
        <f>SUMIFS(СВЦЭМ!$C$39:$C$782,СВЦЭМ!$A$39:$A$782,$A71,СВЦЭМ!$B$39:$B$782,X$47)+'СЕТ СН'!$G$12+СВЦЭМ!$D$10+'СЕТ СН'!$G$5-'СЕТ СН'!$G$20</f>
        <v>3455.44213889</v>
      </c>
      <c r="Y71" s="36">
        <f>SUMIFS(СВЦЭМ!$C$39:$C$782,СВЦЭМ!$A$39:$A$782,$A71,СВЦЭМ!$B$39:$B$782,Y$47)+'СЕТ СН'!$G$12+СВЦЭМ!$D$10+'СЕТ СН'!$G$5-'СЕТ СН'!$G$20</f>
        <v>3526.40982519</v>
      </c>
    </row>
    <row r="72" spans="1:27" ht="15.75" x14ac:dyDescent="0.2">
      <c r="A72" s="35">
        <f t="shared" si="1"/>
        <v>45194</v>
      </c>
      <c r="B72" s="36">
        <f>SUMIFS(СВЦЭМ!$C$39:$C$782,СВЦЭМ!$A$39:$A$782,$A72,СВЦЭМ!$B$39:$B$782,B$47)+'СЕТ СН'!$G$12+СВЦЭМ!$D$10+'СЕТ СН'!$G$5-'СЕТ СН'!$G$20</f>
        <v>3579.6413757400001</v>
      </c>
      <c r="C72" s="36">
        <f>SUMIFS(СВЦЭМ!$C$39:$C$782,СВЦЭМ!$A$39:$A$782,$A72,СВЦЭМ!$B$39:$B$782,C$47)+'СЕТ СН'!$G$12+СВЦЭМ!$D$10+'СЕТ СН'!$G$5-'СЕТ СН'!$G$20</f>
        <v>3665.2294722199999</v>
      </c>
      <c r="D72" s="36">
        <f>SUMIFS(СВЦЭМ!$C$39:$C$782,СВЦЭМ!$A$39:$A$782,$A72,СВЦЭМ!$B$39:$B$782,D$47)+'СЕТ СН'!$G$12+СВЦЭМ!$D$10+'СЕТ СН'!$G$5-'СЕТ СН'!$G$20</f>
        <v>3747.15823869</v>
      </c>
      <c r="E72" s="36">
        <f>SUMIFS(СВЦЭМ!$C$39:$C$782,СВЦЭМ!$A$39:$A$782,$A72,СВЦЭМ!$B$39:$B$782,E$47)+'СЕТ СН'!$G$12+СВЦЭМ!$D$10+'СЕТ СН'!$G$5-'СЕТ СН'!$G$20</f>
        <v>3739.8738323500002</v>
      </c>
      <c r="F72" s="36">
        <f>SUMIFS(СВЦЭМ!$C$39:$C$782,СВЦЭМ!$A$39:$A$782,$A72,СВЦЭМ!$B$39:$B$782,F$47)+'СЕТ СН'!$G$12+СВЦЭМ!$D$10+'СЕТ СН'!$G$5-'СЕТ СН'!$G$20</f>
        <v>3736.8286723700003</v>
      </c>
      <c r="G72" s="36">
        <f>SUMIFS(СВЦЭМ!$C$39:$C$782,СВЦЭМ!$A$39:$A$782,$A72,СВЦЭМ!$B$39:$B$782,G$47)+'СЕТ СН'!$G$12+СВЦЭМ!$D$10+'СЕТ СН'!$G$5-'СЕТ СН'!$G$20</f>
        <v>3750.7534731200003</v>
      </c>
      <c r="H72" s="36">
        <f>SUMIFS(СВЦЭМ!$C$39:$C$782,СВЦЭМ!$A$39:$A$782,$A72,СВЦЭМ!$B$39:$B$782,H$47)+'СЕТ СН'!$G$12+СВЦЭМ!$D$10+'СЕТ СН'!$G$5-'СЕТ СН'!$G$20</f>
        <v>3690.81402858</v>
      </c>
      <c r="I72" s="36">
        <f>SUMIFS(СВЦЭМ!$C$39:$C$782,СВЦЭМ!$A$39:$A$782,$A72,СВЦЭМ!$B$39:$B$782,I$47)+'СЕТ СН'!$G$12+СВЦЭМ!$D$10+'СЕТ СН'!$G$5-'СЕТ СН'!$G$20</f>
        <v>3578.0737188399999</v>
      </c>
      <c r="J72" s="36">
        <f>SUMIFS(СВЦЭМ!$C$39:$C$782,СВЦЭМ!$A$39:$A$782,$A72,СВЦЭМ!$B$39:$B$782,J$47)+'СЕТ СН'!$G$12+СВЦЭМ!$D$10+'СЕТ СН'!$G$5-'СЕТ СН'!$G$20</f>
        <v>3525.7311122600004</v>
      </c>
      <c r="K72" s="36">
        <f>SUMIFS(СВЦЭМ!$C$39:$C$782,СВЦЭМ!$A$39:$A$782,$A72,СВЦЭМ!$B$39:$B$782,K$47)+'СЕТ СН'!$G$12+СВЦЭМ!$D$10+'СЕТ СН'!$G$5-'СЕТ СН'!$G$20</f>
        <v>3535.4855588999999</v>
      </c>
      <c r="L72" s="36">
        <f>SUMIFS(СВЦЭМ!$C$39:$C$782,СВЦЭМ!$A$39:$A$782,$A72,СВЦЭМ!$B$39:$B$782,L$47)+'СЕТ СН'!$G$12+СВЦЭМ!$D$10+'СЕТ СН'!$G$5-'СЕТ СН'!$G$20</f>
        <v>3513.2884361599999</v>
      </c>
      <c r="M72" s="36">
        <f>SUMIFS(СВЦЭМ!$C$39:$C$782,СВЦЭМ!$A$39:$A$782,$A72,СВЦЭМ!$B$39:$B$782,M$47)+'СЕТ СН'!$G$12+СВЦЭМ!$D$10+'СЕТ СН'!$G$5-'СЕТ СН'!$G$20</f>
        <v>3514.96659004</v>
      </c>
      <c r="N72" s="36">
        <f>SUMIFS(СВЦЭМ!$C$39:$C$782,СВЦЭМ!$A$39:$A$782,$A72,СВЦЭМ!$B$39:$B$782,N$47)+'СЕТ СН'!$G$12+СВЦЭМ!$D$10+'СЕТ СН'!$G$5-'СЕТ СН'!$G$20</f>
        <v>3496.4179823599998</v>
      </c>
      <c r="O72" s="36">
        <f>SUMIFS(СВЦЭМ!$C$39:$C$782,СВЦЭМ!$A$39:$A$782,$A72,СВЦЭМ!$B$39:$B$782,O$47)+'СЕТ СН'!$G$12+СВЦЭМ!$D$10+'СЕТ СН'!$G$5-'СЕТ СН'!$G$20</f>
        <v>3488.3201203799999</v>
      </c>
      <c r="P72" s="36">
        <f>SUMIFS(СВЦЭМ!$C$39:$C$782,СВЦЭМ!$A$39:$A$782,$A72,СВЦЭМ!$B$39:$B$782,P$47)+'СЕТ СН'!$G$12+СВЦЭМ!$D$10+'СЕТ СН'!$G$5-'СЕТ СН'!$G$20</f>
        <v>3544.7709887999999</v>
      </c>
      <c r="Q72" s="36">
        <f>SUMIFS(СВЦЭМ!$C$39:$C$782,СВЦЭМ!$A$39:$A$782,$A72,СВЦЭМ!$B$39:$B$782,Q$47)+'СЕТ СН'!$G$12+СВЦЭМ!$D$10+'СЕТ СН'!$G$5-'СЕТ СН'!$G$20</f>
        <v>3534.8887984399998</v>
      </c>
      <c r="R72" s="36">
        <f>SUMIFS(СВЦЭМ!$C$39:$C$782,СВЦЭМ!$A$39:$A$782,$A72,СВЦЭМ!$B$39:$B$782,R$47)+'СЕТ СН'!$G$12+СВЦЭМ!$D$10+'СЕТ СН'!$G$5-'СЕТ СН'!$G$20</f>
        <v>3549.3974447800001</v>
      </c>
      <c r="S72" s="36">
        <f>SUMIFS(СВЦЭМ!$C$39:$C$782,СВЦЭМ!$A$39:$A$782,$A72,СВЦЭМ!$B$39:$B$782,S$47)+'СЕТ СН'!$G$12+СВЦЭМ!$D$10+'СЕТ СН'!$G$5-'СЕТ СН'!$G$20</f>
        <v>3551.17619724</v>
      </c>
      <c r="T72" s="36">
        <f>SUMIFS(СВЦЭМ!$C$39:$C$782,СВЦЭМ!$A$39:$A$782,$A72,СВЦЭМ!$B$39:$B$782,T$47)+'СЕТ СН'!$G$12+СВЦЭМ!$D$10+'СЕТ СН'!$G$5-'СЕТ СН'!$G$20</f>
        <v>3524.0617118300001</v>
      </c>
      <c r="U72" s="36">
        <f>SUMIFS(СВЦЭМ!$C$39:$C$782,СВЦЭМ!$A$39:$A$782,$A72,СВЦЭМ!$B$39:$B$782,U$47)+'СЕТ СН'!$G$12+СВЦЭМ!$D$10+'СЕТ СН'!$G$5-'СЕТ СН'!$G$20</f>
        <v>3471.4659479000002</v>
      </c>
      <c r="V72" s="36">
        <f>SUMIFS(СВЦЭМ!$C$39:$C$782,СВЦЭМ!$A$39:$A$782,$A72,СВЦЭМ!$B$39:$B$782,V$47)+'СЕТ СН'!$G$12+СВЦЭМ!$D$10+'СЕТ СН'!$G$5-'СЕТ СН'!$G$20</f>
        <v>3435.1013845799998</v>
      </c>
      <c r="W72" s="36">
        <f>SUMIFS(СВЦЭМ!$C$39:$C$782,СВЦЭМ!$A$39:$A$782,$A72,СВЦЭМ!$B$39:$B$782,W$47)+'СЕТ СН'!$G$12+СВЦЭМ!$D$10+'СЕТ СН'!$G$5-'СЕТ СН'!$G$20</f>
        <v>3454.6094152599999</v>
      </c>
      <c r="X72" s="36">
        <f>SUMIFS(СВЦЭМ!$C$39:$C$782,СВЦЭМ!$A$39:$A$782,$A72,СВЦЭМ!$B$39:$B$782,X$47)+'СЕТ СН'!$G$12+СВЦЭМ!$D$10+'СЕТ СН'!$G$5-'СЕТ СН'!$G$20</f>
        <v>3491.8302173900001</v>
      </c>
      <c r="Y72" s="36">
        <f>SUMIFS(СВЦЭМ!$C$39:$C$782,СВЦЭМ!$A$39:$A$782,$A72,СВЦЭМ!$B$39:$B$782,Y$47)+'СЕТ СН'!$G$12+СВЦЭМ!$D$10+'СЕТ СН'!$G$5-'СЕТ СН'!$G$20</f>
        <v>3585.9385724100002</v>
      </c>
    </row>
    <row r="73" spans="1:27" ht="15.75" x14ac:dyDescent="0.2">
      <c r="A73" s="35">
        <f t="shared" si="1"/>
        <v>45195</v>
      </c>
      <c r="B73" s="36">
        <f>SUMIFS(СВЦЭМ!$C$39:$C$782,СВЦЭМ!$A$39:$A$782,$A73,СВЦЭМ!$B$39:$B$782,B$47)+'СЕТ СН'!$G$12+СВЦЭМ!$D$10+'СЕТ СН'!$G$5-'СЕТ СН'!$G$20</f>
        <v>3602.8556334800001</v>
      </c>
      <c r="C73" s="36">
        <f>SUMIFS(СВЦЭМ!$C$39:$C$782,СВЦЭМ!$A$39:$A$782,$A73,СВЦЭМ!$B$39:$B$782,C$47)+'СЕТ СН'!$G$12+СВЦЭМ!$D$10+'СЕТ СН'!$G$5-'СЕТ СН'!$G$20</f>
        <v>3677.4951228700002</v>
      </c>
      <c r="D73" s="36">
        <f>SUMIFS(СВЦЭМ!$C$39:$C$782,СВЦЭМ!$A$39:$A$782,$A73,СВЦЭМ!$B$39:$B$782,D$47)+'СЕТ СН'!$G$12+СВЦЭМ!$D$10+'СЕТ СН'!$G$5-'СЕТ СН'!$G$20</f>
        <v>3744.2463026099999</v>
      </c>
      <c r="E73" s="36">
        <f>SUMIFS(СВЦЭМ!$C$39:$C$782,СВЦЭМ!$A$39:$A$782,$A73,СВЦЭМ!$B$39:$B$782,E$47)+'СЕТ СН'!$G$12+СВЦЭМ!$D$10+'СЕТ СН'!$G$5-'СЕТ СН'!$G$20</f>
        <v>3744.9203737400003</v>
      </c>
      <c r="F73" s="36">
        <f>SUMIFS(СВЦЭМ!$C$39:$C$782,СВЦЭМ!$A$39:$A$782,$A73,СВЦЭМ!$B$39:$B$782,F$47)+'СЕТ СН'!$G$12+СВЦЭМ!$D$10+'СЕТ СН'!$G$5-'СЕТ СН'!$G$20</f>
        <v>3749.2111035899998</v>
      </c>
      <c r="G73" s="36">
        <f>SUMIFS(СВЦЭМ!$C$39:$C$782,СВЦЭМ!$A$39:$A$782,$A73,СВЦЭМ!$B$39:$B$782,G$47)+'СЕТ СН'!$G$12+СВЦЭМ!$D$10+'СЕТ СН'!$G$5-'СЕТ СН'!$G$20</f>
        <v>3739.31821782</v>
      </c>
      <c r="H73" s="36">
        <f>SUMIFS(СВЦЭМ!$C$39:$C$782,СВЦЭМ!$A$39:$A$782,$A73,СВЦЭМ!$B$39:$B$782,H$47)+'СЕТ СН'!$G$12+СВЦЭМ!$D$10+'СЕТ СН'!$G$5-'СЕТ СН'!$G$20</f>
        <v>3632.8636172799997</v>
      </c>
      <c r="I73" s="36">
        <f>SUMIFS(СВЦЭМ!$C$39:$C$782,СВЦЭМ!$A$39:$A$782,$A73,СВЦЭМ!$B$39:$B$782,I$47)+'СЕТ СН'!$G$12+СВЦЭМ!$D$10+'СЕТ СН'!$G$5-'СЕТ СН'!$G$20</f>
        <v>3527.70965432</v>
      </c>
      <c r="J73" s="36">
        <f>SUMIFS(СВЦЭМ!$C$39:$C$782,СВЦЭМ!$A$39:$A$782,$A73,СВЦЭМ!$B$39:$B$782,J$47)+'СЕТ СН'!$G$12+СВЦЭМ!$D$10+'СЕТ СН'!$G$5-'СЕТ СН'!$G$20</f>
        <v>3474.4353001700001</v>
      </c>
      <c r="K73" s="36">
        <f>SUMIFS(СВЦЭМ!$C$39:$C$782,СВЦЭМ!$A$39:$A$782,$A73,СВЦЭМ!$B$39:$B$782,K$47)+'СЕТ СН'!$G$12+СВЦЭМ!$D$10+'СЕТ СН'!$G$5-'СЕТ СН'!$G$20</f>
        <v>3433.6741158599998</v>
      </c>
      <c r="L73" s="36">
        <f>SUMIFS(СВЦЭМ!$C$39:$C$782,СВЦЭМ!$A$39:$A$782,$A73,СВЦЭМ!$B$39:$B$782,L$47)+'СЕТ СН'!$G$12+СВЦЭМ!$D$10+'СЕТ СН'!$G$5-'СЕТ СН'!$G$20</f>
        <v>3422.4958995100001</v>
      </c>
      <c r="M73" s="36">
        <f>SUMIFS(СВЦЭМ!$C$39:$C$782,СВЦЭМ!$A$39:$A$782,$A73,СВЦЭМ!$B$39:$B$782,M$47)+'СЕТ СН'!$G$12+СВЦЭМ!$D$10+'СЕТ СН'!$G$5-'СЕТ СН'!$G$20</f>
        <v>3424.4214929</v>
      </c>
      <c r="N73" s="36">
        <f>SUMIFS(СВЦЭМ!$C$39:$C$782,СВЦЭМ!$A$39:$A$782,$A73,СВЦЭМ!$B$39:$B$782,N$47)+'СЕТ СН'!$G$12+СВЦЭМ!$D$10+'СЕТ СН'!$G$5-'СЕТ СН'!$G$20</f>
        <v>3396.6661751299998</v>
      </c>
      <c r="O73" s="36">
        <f>SUMIFS(СВЦЭМ!$C$39:$C$782,СВЦЭМ!$A$39:$A$782,$A73,СВЦЭМ!$B$39:$B$782,O$47)+'СЕТ СН'!$G$12+СВЦЭМ!$D$10+'СЕТ СН'!$G$5-'СЕТ СН'!$G$20</f>
        <v>3403.45160872</v>
      </c>
      <c r="P73" s="36">
        <f>SUMIFS(СВЦЭМ!$C$39:$C$782,СВЦЭМ!$A$39:$A$782,$A73,СВЦЭМ!$B$39:$B$782,P$47)+'СЕТ СН'!$G$12+СВЦЭМ!$D$10+'СЕТ СН'!$G$5-'СЕТ СН'!$G$20</f>
        <v>3440.2948710400001</v>
      </c>
      <c r="Q73" s="36">
        <f>SUMIFS(СВЦЭМ!$C$39:$C$782,СВЦЭМ!$A$39:$A$782,$A73,СВЦЭМ!$B$39:$B$782,Q$47)+'СЕТ СН'!$G$12+СВЦЭМ!$D$10+'СЕТ СН'!$G$5-'СЕТ СН'!$G$20</f>
        <v>3432.7320665899997</v>
      </c>
      <c r="R73" s="36">
        <f>SUMIFS(СВЦЭМ!$C$39:$C$782,СВЦЭМ!$A$39:$A$782,$A73,СВЦЭМ!$B$39:$B$782,R$47)+'СЕТ СН'!$G$12+СВЦЭМ!$D$10+'СЕТ СН'!$G$5-'СЕТ СН'!$G$20</f>
        <v>3451.3297123500001</v>
      </c>
      <c r="S73" s="36">
        <f>SUMIFS(СВЦЭМ!$C$39:$C$782,СВЦЭМ!$A$39:$A$782,$A73,СВЦЭМ!$B$39:$B$782,S$47)+'СЕТ СН'!$G$12+СВЦЭМ!$D$10+'СЕТ СН'!$G$5-'СЕТ СН'!$G$20</f>
        <v>3454.1160032100001</v>
      </c>
      <c r="T73" s="36">
        <f>SUMIFS(СВЦЭМ!$C$39:$C$782,СВЦЭМ!$A$39:$A$782,$A73,СВЦЭМ!$B$39:$B$782,T$47)+'СЕТ СН'!$G$12+СВЦЭМ!$D$10+'СЕТ СН'!$G$5-'СЕТ СН'!$G$20</f>
        <v>3466.5925990699998</v>
      </c>
      <c r="U73" s="36">
        <f>SUMIFS(СВЦЭМ!$C$39:$C$782,СВЦЭМ!$A$39:$A$782,$A73,СВЦЭМ!$B$39:$B$782,U$47)+'СЕТ СН'!$G$12+СВЦЭМ!$D$10+'СЕТ СН'!$G$5-'СЕТ СН'!$G$20</f>
        <v>3418.8362745300001</v>
      </c>
      <c r="V73" s="36">
        <f>SUMIFS(СВЦЭМ!$C$39:$C$782,СВЦЭМ!$A$39:$A$782,$A73,СВЦЭМ!$B$39:$B$782,V$47)+'СЕТ СН'!$G$12+СВЦЭМ!$D$10+'СЕТ СН'!$G$5-'СЕТ СН'!$G$20</f>
        <v>3395.8324171100003</v>
      </c>
      <c r="W73" s="36">
        <f>SUMIFS(СВЦЭМ!$C$39:$C$782,СВЦЭМ!$A$39:$A$782,$A73,СВЦЭМ!$B$39:$B$782,W$47)+'СЕТ СН'!$G$12+СВЦЭМ!$D$10+'СЕТ СН'!$G$5-'СЕТ СН'!$G$20</f>
        <v>3414.8491341700001</v>
      </c>
      <c r="X73" s="36">
        <f>SUMIFS(СВЦЭМ!$C$39:$C$782,СВЦЭМ!$A$39:$A$782,$A73,СВЦЭМ!$B$39:$B$782,X$47)+'СЕТ СН'!$G$12+СВЦЭМ!$D$10+'СЕТ СН'!$G$5-'СЕТ СН'!$G$20</f>
        <v>3437.7337758100002</v>
      </c>
      <c r="Y73" s="36">
        <f>SUMIFS(СВЦЭМ!$C$39:$C$782,СВЦЭМ!$A$39:$A$782,$A73,СВЦЭМ!$B$39:$B$782,Y$47)+'СЕТ СН'!$G$12+СВЦЭМ!$D$10+'СЕТ СН'!$G$5-'СЕТ СН'!$G$20</f>
        <v>3534.60772163</v>
      </c>
    </row>
    <row r="74" spans="1:27" ht="15.75" x14ac:dyDescent="0.2">
      <c r="A74" s="35">
        <f t="shared" si="1"/>
        <v>45196</v>
      </c>
      <c r="B74" s="36">
        <f>SUMIFS(СВЦЭМ!$C$39:$C$782,СВЦЭМ!$A$39:$A$782,$A74,СВЦЭМ!$B$39:$B$782,B$47)+'СЕТ СН'!$G$12+СВЦЭМ!$D$10+'СЕТ СН'!$G$5-'СЕТ СН'!$G$20</f>
        <v>3534.2164739</v>
      </c>
      <c r="C74" s="36">
        <f>SUMIFS(СВЦЭМ!$C$39:$C$782,СВЦЭМ!$A$39:$A$782,$A74,СВЦЭМ!$B$39:$B$782,C$47)+'СЕТ СН'!$G$12+СВЦЭМ!$D$10+'СЕТ СН'!$G$5-'СЕТ СН'!$G$20</f>
        <v>3599.78820928</v>
      </c>
      <c r="D74" s="36">
        <f>SUMIFS(СВЦЭМ!$C$39:$C$782,СВЦЭМ!$A$39:$A$782,$A74,СВЦЭМ!$B$39:$B$782,D$47)+'СЕТ СН'!$G$12+СВЦЭМ!$D$10+'СЕТ СН'!$G$5-'СЕТ СН'!$G$20</f>
        <v>3694.0144435700004</v>
      </c>
      <c r="E74" s="36">
        <f>SUMIFS(СВЦЭМ!$C$39:$C$782,СВЦЭМ!$A$39:$A$782,$A74,СВЦЭМ!$B$39:$B$782,E$47)+'СЕТ СН'!$G$12+СВЦЭМ!$D$10+'СЕТ СН'!$G$5-'СЕТ СН'!$G$20</f>
        <v>3720.3774537500003</v>
      </c>
      <c r="F74" s="36">
        <f>SUMIFS(СВЦЭМ!$C$39:$C$782,СВЦЭМ!$A$39:$A$782,$A74,СВЦЭМ!$B$39:$B$782,F$47)+'СЕТ СН'!$G$12+СВЦЭМ!$D$10+'СЕТ СН'!$G$5-'СЕТ СН'!$G$20</f>
        <v>3710.1714142400001</v>
      </c>
      <c r="G74" s="36">
        <f>SUMIFS(СВЦЭМ!$C$39:$C$782,СВЦЭМ!$A$39:$A$782,$A74,СВЦЭМ!$B$39:$B$782,G$47)+'СЕТ СН'!$G$12+СВЦЭМ!$D$10+'СЕТ СН'!$G$5-'СЕТ СН'!$G$20</f>
        <v>3674.6601266500002</v>
      </c>
      <c r="H74" s="36">
        <f>SUMIFS(СВЦЭМ!$C$39:$C$782,СВЦЭМ!$A$39:$A$782,$A74,СВЦЭМ!$B$39:$B$782,H$47)+'СЕТ СН'!$G$12+СВЦЭМ!$D$10+'СЕТ СН'!$G$5-'СЕТ СН'!$G$20</f>
        <v>3582.5576950100003</v>
      </c>
      <c r="I74" s="36">
        <f>SUMIFS(СВЦЭМ!$C$39:$C$782,СВЦЭМ!$A$39:$A$782,$A74,СВЦЭМ!$B$39:$B$782,I$47)+'СЕТ СН'!$G$12+СВЦЭМ!$D$10+'СЕТ СН'!$G$5-'СЕТ СН'!$G$20</f>
        <v>3507.6645763799997</v>
      </c>
      <c r="J74" s="36">
        <f>SUMIFS(СВЦЭМ!$C$39:$C$782,СВЦЭМ!$A$39:$A$782,$A74,СВЦЭМ!$B$39:$B$782,J$47)+'СЕТ СН'!$G$12+СВЦЭМ!$D$10+'СЕТ СН'!$G$5-'СЕТ СН'!$G$20</f>
        <v>3488.2169356200002</v>
      </c>
      <c r="K74" s="36">
        <f>SUMIFS(СВЦЭМ!$C$39:$C$782,СВЦЭМ!$A$39:$A$782,$A74,СВЦЭМ!$B$39:$B$782,K$47)+'СЕТ СН'!$G$12+СВЦЭМ!$D$10+'СЕТ СН'!$G$5-'СЕТ СН'!$G$20</f>
        <v>3450.8471540199998</v>
      </c>
      <c r="L74" s="36">
        <f>SUMIFS(СВЦЭМ!$C$39:$C$782,СВЦЭМ!$A$39:$A$782,$A74,СВЦЭМ!$B$39:$B$782,L$47)+'СЕТ СН'!$G$12+СВЦЭМ!$D$10+'СЕТ СН'!$G$5-'СЕТ СН'!$G$20</f>
        <v>3441.9288605500001</v>
      </c>
      <c r="M74" s="36">
        <f>SUMIFS(СВЦЭМ!$C$39:$C$782,СВЦЭМ!$A$39:$A$782,$A74,СВЦЭМ!$B$39:$B$782,M$47)+'СЕТ СН'!$G$12+СВЦЭМ!$D$10+'СЕТ СН'!$G$5-'СЕТ СН'!$G$20</f>
        <v>3437.4402126100003</v>
      </c>
      <c r="N74" s="36">
        <f>SUMIFS(СВЦЭМ!$C$39:$C$782,СВЦЭМ!$A$39:$A$782,$A74,СВЦЭМ!$B$39:$B$782,N$47)+'СЕТ СН'!$G$12+СВЦЭМ!$D$10+'СЕТ СН'!$G$5-'СЕТ СН'!$G$20</f>
        <v>3419.9862250300002</v>
      </c>
      <c r="O74" s="36">
        <f>SUMIFS(СВЦЭМ!$C$39:$C$782,СВЦЭМ!$A$39:$A$782,$A74,СВЦЭМ!$B$39:$B$782,O$47)+'СЕТ СН'!$G$12+СВЦЭМ!$D$10+'СЕТ СН'!$G$5-'СЕТ СН'!$G$20</f>
        <v>3418.8598965400001</v>
      </c>
      <c r="P74" s="36">
        <f>SUMIFS(СВЦЭМ!$C$39:$C$782,СВЦЭМ!$A$39:$A$782,$A74,СВЦЭМ!$B$39:$B$782,P$47)+'СЕТ СН'!$G$12+СВЦЭМ!$D$10+'СЕТ СН'!$G$5-'СЕТ СН'!$G$20</f>
        <v>3479.5151054799999</v>
      </c>
      <c r="Q74" s="36">
        <f>SUMIFS(СВЦЭМ!$C$39:$C$782,СВЦЭМ!$A$39:$A$782,$A74,СВЦЭМ!$B$39:$B$782,Q$47)+'СЕТ СН'!$G$12+СВЦЭМ!$D$10+'СЕТ СН'!$G$5-'СЕТ СН'!$G$20</f>
        <v>3504.8537457299999</v>
      </c>
      <c r="R74" s="36">
        <f>SUMIFS(СВЦЭМ!$C$39:$C$782,СВЦЭМ!$A$39:$A$782,$A74,СВЦЭМ!$B$39:$B$782,R$47)+'СЕТ СН'!$G$12+СВЦЭМ!$D$10+'СЕТ СН'!$G$5-'СЕТ СН'!$G$20</f>
        <v>3507.3634234800002</v>
      </c>
      <c r="S74" s="36">
        <f>SUMIFS(СВЦЭМ!$C$39:$C$782,СВЦЭМ!$A$39:$A$782,$A74,СВЦЭМ!$B$39:$B$782,S$47)+'СЕТ СН'!$G$12+СВЦЭМ!$D$10+'СЕТ СН'!$G$5-'СЕТ СН'!$G$20</f>
        <v>3510.1700650399998</v>
      </c>
      <c r="T74" s="36">
        <f>SUMIFS(СВЦЭМ!$C$39:$C$782,СВЦЭМ!$A$39:$A$782,$A74,СВЦЭМ!$B$39:$B$782,T$47)+'СЕТ СН'!$G$12+СВЦЭМ!$D$10+'СЕТ СН'!$G$5-'СЕТ СН'!$G$20</f>
        <v>3485.2162860600001</v>
      </c>
      <c r="U74" s="36">
        <f>SUMIFS(СВЦЭМ!$C$39:$C$782,СВЦЭМ!$A$39:$A$782,$A74,СВЦЭМ!$B$39:$B$782,U$47)+'СЕТ СН'!$G$12+СВЦЭМ!$D$10+'СЕТ СН'!$G$5-'СЕТ СН'!$G$20</f>
        <v>3419.3546504400001</v>
      </c>
      <c r="V74" s="36">
        <f>SUMIFS(СВЦЭМ!$C$39:$C$782,СВЦЭМ!$A$39:$A$782,$A74,СВЦЭМ!$B$39:$B$782,V$47)+'СЕТ СН'!$G$12+СВЦЭМ!$D$10+'СЕТ СН'!$G$5-'СЕТ СН'!$G$20</f>
        <v>3398.82655621</v>
      </c>
      <c r="W74" s="36">
        <f>SUMIFS(СВЦЭМ!$C$39:$C$782,СВЦЭМ!$A$39:$A$782,$A74,СВЦЭМ!$B$39:$B$782,W$47)+'СЕТ СН'!$G$12+СВЦЭМ!$D$10+'СЕТ СН'!$G$5-'СЕТ СН'!$G$20</f>
        <v>3417.5614528000001</v>
      </c>
      <c r="X74" s="36">
        <f>SUMIFS(СВЦЭМ!$C$39:$C$782,СВЦЭМ!$A$39:$A$782,$A74,СВЦЭМ!$B$39:$B$782,X$47)+'СЕТ СН'!$G$12+СВЦЭМ!$D$10+'СЕТ СН'!$G$5-'СЕТ СН'!$G$20</f>
        <v>3480.4445405900001</v>
      </c>
      <c r="Y74" s="36">
        <f>SUMIFS(СВЦЭМ!$C$39:$C$782,СВЦЭМ!$A$39:$A$782,$A74,СВЦЭМ!$B$39:$B$782,Y$47)+'СЕТ СН'!$G$12+СВЦЭМ!$D$10+'СЕТ СН'!$G$5-'СЕТ СН'!$G$20</f>
        <v>3572.4771770699999</v>
      </c>
    </row>
    <row r="75" spans="1:27" ht="15.75" x14ac:dyDescent="0.2">
      <c r="A75" s="35">
        <f t="shared" si="1"/>
        <v>45197</v>
      </c>
      <c r="B75" s="36">
        <f>SUMIFS(СВЦЭМ!$C$39:$C$782,СВЦЭМ!$A$39:$A$782,$A75,СВЦЭМ!$B$39:$B$782,B$47)+'СЕТ СН'!$G$12+СВЦЭМ!$D$10+'СЕТ СН'!$G$5-'СЕТ СН'!$G$20</f>
        <v>3684.18685951</v>
      </c>
      <c r="C75" s="36">
        <f>SUMIFS(СВЦЭМ!$C$39:$C$782,СВЦЭМ!$A$39:$A$782,$A75,СВЦЭМ!$B$39:$B$782,C$47)+'СЕТ СН'!$G$12+СВЦЭМ!$D$10+'СЕТ СН'!$G$5-'СЕТ СН'!$G$20</f>
        <v>3720.8641489700003</v>
      </c>
      <c r="D75" s="36">
        <f>SUMIFS(СВЦЭМ!$C$39:$C$782,СВЦЭМ!$A$39:$A$782,$A75,СВЦЭМ!$B$39:$B$782,D$47)+'СЕТ СН'!$G$12+СВЦЭМ!$D$10+'СЕТ СН'!$G$5-'СЕТ СН'!$G$20</f>
        <v>3818.8315589700001</v>
      </c>
      <c r="E75" s="36">
        <f>SUMIFS(СВЦЭМ!$C$39:$C$782,СВЦЭМ!$A$39:$A$782,$A75,СВЦЭМ!$B$39:$B$782,E$47)+'СЕТ СН'!$G$12+СВЦЭМ!$D$10+'СЕТ СН'!$G$5-'СЕТ СН'!$G$20</f>
        <v>3813.3041620900003</v>
      </c>
      <c r="F75" s="36">
        <f>SUMIFS(СВЦЭМ!$C$39:$C$782,СВЦЭМ!$A$39:$A$782,$A75,СВЦЭМ!$B$39:$B$782,F$47)+'СЕТ СН'!$G$12+СВЦЭМ!$D$10+'СЕТ СН'!$G$5-'СЕТ СН'!$G$20</f>
        <v>3812.14474178</v>
      </c>
      <c r="G75" s="36">
        <f>SUMIFS(СВЦЭМ!$C$39:$C$782,СВЦЭМ!$A$39:$A$782,$A75,СВЦЭМ!$B$39:$B$782,G$47)+'СЕТ СН'!$G$12+СВЦЭМ!$D$10+'СЕТ СН'!$G$5-'СЕТ СН'!$G$20</f>
        <v>3795.8743794299999</v>
      </c>
      <c r="H75" s="36">
        <f>SUMIFS(СВЦЭМ!$C$39:$C$782,СВЦЭМ!$A$39:$A$782,$A75,СВЦЭМ!$B$39:$B$782,H$47)+'СЕТ СН'!$G$12+СВЦЭМ!$D$10+'СЕТ СН'!$G$5-'СЕТ СН'!$G$20</f>
        <v>3706.63314261</v>
      </c>
      <c r="I75" s="36">
        <f>SUMIFS(СВЦЭМ!$C$39:$C$782,СВЦЭМ!$A$39:$A$782,$A75,СВЦЭМ!$B$39:$B$782,I$47)+'СЕТ СН'!$G$12+СВЦЭМ!$D$10+'СЕТ СН'!$G$5-'СЕТ СН'!$G$20</f>
        <v>3616.0623560200002</v>
      </c>
      <c r="J75" s="36">
        <f>SUMIFS(СВЦЭМ!$C$39:$C$782,СВЦЭМ!$A$39:$A$782,$A75,СВЦЭМ!$B$39:$B$782,J$47)+'СЕТ СН'!$G$12+СВЦЭМ!$D$10+'СЕТ СН'!$G$5-'СЕТ СН'!$G$20</f>
        <v>3578.2093163700001</v>
      </c>
      <c r="K75" s="36">
        <f>SUMIFS(СВЦЭМ!$C$39:$C$782,СВЦЭМ!$A$39:$A$782,$A75,СВЦЭМ!$B$39:$B$782,K$47)+'СЕТ СН'!$G$12+СВЦЭМ!$D$10+'СЕТ СН'!$G$5-'СЕТ СН'!$G$20</f>
        <v>3523.11368197</v>
      </c>
      <c r="L75" s="36">
        <f>SUMIFS(СВЦЭМ!$C$39:$C$782,СВЦЭМ!$A$39:$A$782,$A75,СВЦЭМ!$B$39:$B$782,L$47)+'СЕТ СН'!$G$12+СВЦЭМ!$D$10+'СЕТ СН'!$G$5-'СЕТ СН'!$G$20</f>
        <v>3519.8489569399999</v>
      </c>
      <c r="M75" s="36">
        <f>SUMIFS(СВЦЭМ!$C$39:$C$782,СВЦЭМ!$A$39:$A$782,$A75,СВЦЭМ!$B$39:$B$782,M$47)+'СЕТ СН'!$G$12+СВЦЭМ!$D$10+'СЕТ СН'!$G$5-'СЕТ СН'!$G$20</f>
        <v>3525.1083225500001</v>
      </c>
      <c r="N75" s="36">
        <f>SUMIFS(СВЦЭМ!$C$39:$C$782,СВЦЭМ!$A$39:$A$782,$A75,СВЦЭМ!$B$39:$B$782,N$47)+'СЕТ СН'!$G$12+СВЦЭМ!$D$10+'СЕТ СН'!$G$5-'СЕТ СН'!$G$20</f>
        <v>3511.0320723200002</v>
      </c>
      <c r="O75" s="36">
        <f>SUMIFS(СВЦЭМ!$C$39:$C$782,СВЦЭМ!$A$39:$A$782,$A75,СВЦЭМ!$B$39:$B$782,O$47)+'СЕТ СН'!$G$12+СВЦЭМ!$D$10+'СЕТ СН'!$G$5-'СЕТ СН'!$G$20</f>
        <v>3538.2342883800002</v>
      </c>
      <c r="P75" s="36">
        <f>SUMIFS(СВЦЭМ!$C$39:$C$782,СВЦЭМ!$A$39:$A$782,$A75,СВЦЭМ!$B$39:$B$782,P$47)+'СЕТ СН'!$G$12+СВЦЭМ!$D$10+'СЕТ СН'!$G$5-'СЕТ СН'!$G$20</f>
        <v>3575.6697502300003</v>
      </c>
      <c r="Q75" s="36">
        <f>SUMIFS(СВЦЭМ!$C$39:$C$782,СВЦЭМ!$A$39:$A$782,$A75,СВЦЭМ!$B$39:$B$782,Q$47)+'СЕТ СН'!$G$12+СВЦЭМ!$D$10+'СЕТ СН'!$G$5-'СЕТ СН'!$G$20</f>
        <v>3571.9381418499997</v>
      </c>
      <c r="R75" s="36">
        <f>SUMIFS(СВЦЭМ!$C$39:$C$782,СВЦЭМ!$A$39:$A$782,$A75,СВЦЭМ!$B$39:$B$782,R$47)+'СЕТ СН'!$G$12+СВЦЭМ!$D$10+'СЕТ СН'!$G$5-'СЕТ СН'!$G$20</f>
        <v>3570.0911880399999</v>
      </c>
      <c r="S75" s="36">
        <f>SUMIFS(СВЦЭМ!$C$39:$C$782,СВЦЭМ!$A$39:$A$782,$A75,СВЦЭМ!$B$39:$B$782,S$47)+'СЕТ СН'!$G$12+СВЦЭМ!$D$10+'СЕТ СН'!$G$5-'СЕТ СН'!$G$20</f>
        <v>3569.41012267</v>
      </c>
      <c r="T75" s="36">
        <f>SUMIFS(СВЦЭМ!$C$39:$C$782,СВЦЭМ!$A$39:$A$782,$A75,СВЦЭМ!$B$39:$B$782,T$47)+'СЕТ СН'!$G$12+СВЦЭМ!$D$10+'СЕТ СН'!$G$5-'СЕТ СН'!$G$20</f>
        <v>3545.5721345000002</v>
      </c>
      <c r="U75" s="36">
        <f>SUMIFS(СВЦЭМ!$C$39:$C$782,СВЦЭМ!$A$39:$A$782,$A75,СВЦЭМ!$B$39:$B$782,U$47)+'СЕТ СН'!$G$12+СВЦЭМ!$D$10+'СЕТ СН'!$G$5-'СЕТ СН'!$G$20</f>
        <v>3487.64100801</v>
      </c>
      <c r="V75" s="36">
        <f>SUMIFS(СВЦЭМ!$C$39:$C$782,СВЦЭМ!$A$39:$A$782,$A75,СВЦЭМ!$B$39:$B$782,V$47)+'СЕТ СН'!$G$12+СВЦЭМ!$D$10+'СЕТ СН'!$G$5-'СЕТ СН'!$G$20</f>
        <v>3473.4422455499998</v>
      </c>
      <c r="W75" s="36">
        <f>SUMIFS(СВЦЭМ!$C$39:$C$782,СВЦЭМ!$A$39:$A$782,$A75,СВЦЭМ!$B$39:$B$782,W$47)+'СЕТ СН'!$G$12+СВЦЭМ!$D$10+'СЕТ СН'!$G$5-'СЕТ СН'!$G$20</f>
        <v>3488.31358168</v>
      </c>
      <c r="X75" s="36">
        <f>SUMIFS(СВЦЭМ!$C$39:$C$782,СВЦЭМ!$A$39:$A$782,$A75,СВЦЭМ!$B$39:$B$782,X$47)+'СЕТ СН'!$G$12+СВЦЭМ!$D$10+'СЕТ СН'!$G$5-'СЕТ СН'!$G$20</f>
        <v>3551.6099022999997</v>
      </c>
      <c r="Y75" s="36">
        <f>SUMIFS(СВЦЭМ!$C$39:$C$782,СВЦЭМ!$A$39:$A$782,$A75,СВЦЭМ!$B$39:$B$782,Y$47)+'СЕТ СН'!$G$12+СВЦЭМ!$D$10+'СЕТ СН'!$G$5-'СЕТ СН'!$G$20</f>
        <v>3648.5037321600003</v>
      </c>
    </row>
    <row r="76" spans="1:27" ht="15.75" x14ac:dyDescent="0.2">
      <c r="A76" s="35">
        <f t="shared" si="1"/>
        <v>45198</v>
      </c>
      <c r="B76" s="36">
        <f>SUMIFS(СВЦЭМ!$C$39:$C$782,СВЦЭМ!$A$39:$A$782,$A76,СВЦЭМ!$B$39:$B$782,B$47)+'СЕТ СН'!$G$12+СВЦЭМ!$D$10+'СЕТ СН'!$G$5-'СЕТ СН'!$G$20</f>
        <v>3679.0639033400003</v>
      </c>
      <c r="C76" s="36">
        <f>SUMIFS(СВЦЭМ!$C$39:$C$782,СВЦЭМ!$A$39:$A$782,$A76,СВЦЭМ!$B$39:$B$782,C$47)+'СЕТ СН'!$G$12+СВЦЭМ!$D$10+'СЕТ СН'!$G$5-'СЕТ СН'!$G$20</f>
        <v>3756.1475620600004</v>
      </c>
      <c r="D76" s="36">
        <f>SUMIFS(СВЦЭМ!$C$39:$C$782,СВЦЭМ!$A$39:$A$782,$A76,СВЦЭМ!$B$39:$B$782,D$47)+'СЕТ СН'!$G$12+СВЦЭМ!$D$10+'СЕТ СН'!$G$5-'СЕТ СН'!$G$20</f>
        <v>3851.6014129599998</v>
      </c>
      <c r="E76" s="36">
        <f>SUMIFS(СВЦЭМ!$C$39:$C$782,СВЦЭМ!$A$39:$A$782,$A76,СВЦЭМ!$B$39:$B$782,E$47)+'СЕТ СН'!$G$12+СВЦЭМ!$D$10+'СЕТ СН'!$G$5-'СЕТ СН'!$G$20</f>
        <v>3855.6551930200003</v>
      </c>
      <c r="F76" s="36">
        <f>SUMIFS(СВЦЭМ!$C$39:$C$782,СВЦЭМ!$A$39:$A$782,$A76,СВЦЭМ!$B$39:$B$782,F$47)+'СЕТ СН'!$G$12+СВЦЭМ!$D$10+'СЕТ СН'!$G$5-'СЕТ СН'!$G$20</f>
        <v>3857.1165722400001</v>
      </c>
      <c r="G76" s="36">
        <f>SUMIFS(СВЦЭМ!$C$39:$C$782,СВЦЭМ!$A$39:$A$782,$A76,СВЦЭМ!$B$39:$B$782,G$47)+'СЕТ СН'!$G$12+СВЦЭМ!$D$10+'СЕТ СН'!$G$5-'СЕТ СН'!$G$20</f>
        <v>3844.5386891099997</v>
      </c>
      <c r="H76" s="36">
        <f>SUMIFS(СВЦЭМ!$C$39:$C$782,СВЦЭМ!$A$39:$A$782,$A76,СВЦЭМ!$B$39:$B$782,H$47)+'СЕТ СН'!$G$12+СВЦЭМ!$D$10+'СЕТ СН'!$G$5-'СЕТ СН'!$G$20</f>
        <v>3765.64344613</v>
      </c>
      <c r="I76" s="36">
        <f>SUMIFS(СВЦЭМ!$C$39:$C$782,СВЦЭМ!$A$39:$A$782,$A76,СВЦЭМ!$B$39:$B$782,I$47)+'СЕТ СН'!$G$12+СВЦЭМ!$D$10+'СЕТ СН'!$G$5-'СЕТ СН'!$G$20</f>
        <v>3643.1274881600002</v>
      </c>
      <c r="J76" s="36">
        <f>SUMIFS(СВЦЭМ!$C$39:$C$782,СВЦЭМ!$A$39:$A$782,$A76,СВЦЭМ!$B$39:$B$782,J$47)+'СЕТ СН'!$G$12+СВЦЭМ!$D$10+'СЕТ СН'!$G$5-'СЕТ СН'!$G$20</f>
        <v>3593.2667349499998</v>
      </c>
      <c r="K76" s="36">
        <f>SUMIFS(СВЦЭМ!$C$39:$C$782,СВЦЭМ!$A$39:$A$782,$A76,СВЦЭМ!$B$39:$B$782,K$47)+'СЕТ СН'!$G$12+СВЦЭМ!$D$10+'СЕТ СН'!$G$5-'СЕТ СН'!$G$20</f>
        <v>3542.5594388899999</v>
      </c>
      <c r="L76" s="36">
        <f>SUMIFS(СВЦЭМ!$C$39:$C$782,СВЦЭМ!$A$39:$A$782,$A76,СВЦЭМ!$B$39:$B$782,L$47)+'СЕТ СН'!$G$12+СВЦЭМ!$D$10+'СЕТ СН'!$G$5-'СЕТ СН'!$G$20</f>
        <v>3541.3232520900001</v>
      </c>
      <c r="M76" s="36">
        <f>SUMIFS(СВЦЭМ!$C$39:$C$782,СВЦЭМ!$A$39:$A$782,$A76,СВЦЭМ!$B$39:$B$782,M$47)+'СЕТ СН'!$G$12+СВЦЭМ!$D$10+'СЕТ СН'!$G$5-'СЕТ СН'!$G$20</f>
        <v>3545.40775493</v>
      </c>
      <c r="N76" s="36">
        <f>SUMIFS(СВЦЭМ!$C$39:$C$782,СВЦЭМ!$A$39:$A$782,$A76,СВЦЭМ!$B$39:$B$782,N$47)+'СЕТ СН'!$G$12+СВЦЭМ!$D$10+'СЕТ СН'!$G$5-'СЕТ СН'!$G$20</f>
        <v>3557.4925294900004</v>
      </c>
      <c r="O76" s="36">
        <f>SUMIFS(СВЦЭМ!$C$39:$C$782,СВЦЭМ!$A$39:$A$782,$A76,СВЦЭМ!$B$39:$B$782,O$47)+'СЕТ СН'!$G$12+СВЦЭМ!$D$10+'СЕТ СН'!$G$5-'СЕТ СН'!$G$20</f>
        <v>3540.6385709599999</v>
      </c>
      <c r="P76" s="36">
        <f>SUMIFS(СВЦЭМ!$C$39:$C$782,СВЦЭМ!$A$39:$A$782,$A76,СВЦЭМ!$B$39:$B$782,P$47)+'СЕТ СН'!$G$12+СВЦЭМ!$D$10+'СЕТ СН'!$G$5-'СЕТ СН'!$G$20</f>
        <v>3608.6374474599997</v>
      </c>
      <c r="Q76" s="36">
        <f>SUMIFS(СВЦЭМ!$C$39:$C$782,СВЦЭМ!$A$39:$A$782,$A76,СВЦЭМ!$B$39:$B$782,Q$47)+'СЕТ СН'!$G$12+СВЦЭМ!$D$10+'СЕТ СН'!$G$5-'СЕТ СН'!$G$20</f>
        <v>3584.4049414299998</v>
      </c>
      <c r="R76" s="36">
        <f>SUMIFS(СВЦЭМ!$C$39:$C$782,СВЦЭМ!$A$39:$A$782,$A76,СВЦЭМ!$B$39:$B$782,R$47)+'СЕТ СН'!$G$12+СВЦЭМ!$D$10+'СЕТ СН'!$G$5-'СЕТ СН'!$G$20</f>
        <v>3593.3242999900003</v>
      </c>
      <c r="S76" s="36">
        <f>SUMIFS(СВЦЭМ!$C$39:$C$782,СВЦЭМ!$A$39:$A$782,$A76,СВЦЭМ!$B$39:$B$782,S$47)+'СЕТ СН'!$G$12+СВЦЭМ!$D$10+'СЕТ СН'!$G$5-'СЕТ СН'!$G$20</f>
        <v>3597.60296952</v>
      </c>
      <c r="T76" s="36">
        <f>SUMIFS(СВЦЭМ!$C$39:$C$782,СВЦЭМ!$A$39:$A$782,$A76,СВЦЭМ!$B$39:$B$782,T$47)+'СЕТ СН'!$G$12+СВЦЭМ!$D$10+'СЕТ СН'!$G$5-'СЕТ СН'!$G$20</f>
        <v>3562.1172393400002</v>
      </c>
      <c r="U76" s="36">
        <f>SUMIFS(СВЦЭМ!$C$39:$C$782,СВЦЭМ!$A$39:$A$782,$A76,СВЦЭМ!$B$39:$B$782,U$47)+'СЕТ СН'!$G$12+СВЦЭМ!$D$10+'СЕТ СН'!$G$5-'СЕТ СН'!$G$20</f>
        <v>3515.7087179499999</v>
      </c>
      <c r="V76" s="36">
        <f>SUMIFS(СВЦЭМ!$C$39:$C$782,СВЦЭМ!$A$39:$A$782,$A76,СВЦЭМ!$B$39:$B$782,V$47)+'СЕТ СН'!$G$12+СВЦЭМ!$D$10+'СЕТ СН'!$G$5-'СЕТ СН'!$G$20</f>
        <v>3505.5595258000003</v>
      </c>
      <c r="W76" s="36">
        <f>SUMIFS(СВЦЭМ!$C$39:$C$782,СВЦЭМ!$A$39:$A$782,$A76,СВЦЭМ!$B$39:$B$782,W$47)+'СЕТ СН'!$G$12+СВЦЭМ!$D$10+'СЕТ СН'!$G$5-'СЕТ СН'!$G$20</f>
        <v>3521.4487138200002</v>
      </c>
      <c r="X76" s="36">
        <f>SUMIFS(СВЦЭМ!$C$39:$C$782,СВЦЭМ!$A$39:$A$782,$A76,СВЦЭМ!$B$39:$B$782,X$47)+'СЕТ СН'!$G$12+СВЦЭМ!$D$10+'СЕТ СН'!$G$5-'СЕТ СН'!$G$20</f>
        <v>3582.6281299900002</v>
      </c>
      <c r="Y76" s="36">
        <f>SUMIFS(СВЦЭМ!$C$39:$C$782,СВЦЭМ!$A$39:$A$782,$A76,СВЦЭМ!$B$39:$B$782,Y$47)+'СЕТ СН'!$G$12+СВЦЭМ!$D$10+'СЕТ СН'!$G$5-'СЕТ СН'!$G$20</f>
        <v>3740.8354339500002</v>
      </c>
    </row>
    <row r="77" spans="1:27" ht="15.75" x14ac:dyDescent="0.2">
      <c r="A77" s="35">
        <f t="shared" si="1"/>
        <v>45199</v>
      </c>
      <c r="B77" s="36">
        <f>SUMIFS(СВЦЭМ!$C$39:$C$782,СВЦЭМ!$A$39:$A$782,$A77,СВЦЭМ!$B$39:$B$782,B$47)+'СЕТ СН'!$G$12+СВЦЭМ!$D$10+'СЕТ СН'!$G$5-'СЕТ СН'!$G$20</f>
        <v>3689.2342838300001</v>
      </c>
      <c r="C77" s="36">
        <f>SUMIFS(СВЦЭМ!$C$39:$C$782,СВЦЭМ!$A$39:$A$782,$A77,СВЦЭМ!$B$39:$B$782,C$47)+'СЕТ СН'!$G$12+СВЦЭМ!$D$10+'СЕТ СН'!$G$5-'СЕТ СН'!$G$20</f>
        <v>3683.7068688899999</v>
      </c>
      <c r="D77" s="36">
        <f>SUMIFS(СВЦЭМ!$C$39:$C$782,СВЦЭМ!$A$39:$A$782,$A77,СВЦЭМ!$B$39:$B$782,D$47)+'СЕТ СН'!$G$12+СВЦЭМ!$D$10+'СЕТ СН'!$G$5-'СЕТ СН'!$G$20</f>
        <v>3752.85000412</v>
      </c>
      <c r="E77" s="36">
        <f>SUMIFS(СВЦЭМ!$C$39:$C$782,СВЦЭМ!$A$39:$A$782,$A77,СВЦЭМ!$B$39:$B$782,E$47)+'СЕТ СН'!$G$12+СВЦЭМ!$D$10+'СЕТ СН'!$G$5-'СЕТ СН'!$G$20</f>
        <v>3765.6918044000004</v>
      </c>
      <c r="F77" s="36">
        <f>SUMIFS(СВЦЭМ!$C$39:$C$782,СВЦЭМ!$A$39:$A$782,$A77,СВЦЭМ!$B$39:$B$782,F$47)+'СЕТ СН'!$G$12+СВЦЭМ!$D$10+'СЕТ СН'!$G$5-'СЕТ СН'!$G$20</f>
        <v>3758.6052915099999</v>
      </c>
      <c r="G77" s="36">
        <f>SUMIFS(СВЦЭМ!$C$39:$C$782,СВЦЭМ!$A$39:$A$782,$A77,СВЦЭМ!$B$39:$B$782,G$47)+'СЕТ СН'!$G$12+СВЦЭМ!$D$10+'СЕТ СН'!$G$5-'СЕТ СН'!$G$20</f>
        <v>3748.38516781</v>
      </c>
      <c r="H77" s="36">
        <f>SUMIFS(СВЦЭМ!$C$39:$C$782,СВЦЭМ!$A$39:$A$782,$A77,СВЦЭМ!$B$39:$B$782,H$47)+'СЕТ СН'!$G$12+СВЦЭМ!$D$10+'СЕТ СН'!$G$5-'СЕТ СН'!$G$20</f>
        <v>3713.9754800199998</v>
      </c>
      <c r="I77" s="36">
        <f>SUMIFS(СВЦЭМ!$C$39:$C$782,СВЦЭМ!$A$39:$A$782,$A77,СВЦЭМ!$B$39:$B$782,I$47)+'СЕТ СН'!$G$12+СВЦЭМ!$D$10+'СЕТ СН'!$G$5-'СЕТ СН'!$G$20</f>
        <v>3663.2924879700004</v>
      </c>
      <c r="J77" s="36">
        <f>SUMIFS(СВЦЭМ!$C$39:$C$782,СВЦЭМ!$A$39:$A$782,$A77,СВЦЭМ!$B$39:$B$782,J$47)+'СЕТ СН'!$G$12+СВЦЭМ!$D$10+'СЕТ СН'!$G$5-'СЕТ СН'!$G$20</f>
        <v>3576.7171213700003</v>
      </c>
      <c r="K77" s="36">
        <f>SUMIFS(СВЦЭМ!$C$39:$C$782,СВЦЭМ!$A$39:$A$782,$A77,СВЦЭМ!$B$39:$B$782,K$47)+'СЕТ СН'!$G$12+СВЦЭМ!$D$10+'СЕТ СН'!$G$5-'СЕТ СН'!$G$20</f>
        <v>3491.4396708900003</v>
      </c>
      <c r="L77" s="36">
        <f>SUMIFS(СВЦЭМ!$C$39:$C$782,СВЦЭМ!$A$39:$A$782,$A77,СВЦЭМ!$B$39:$B$782,L$47)+'СЕТ СН'!$G$12+СВЦЭМ!$D$10+'СЕТ СН'!$G$5-'СЕТ СН'!$G$20</f>
        <v>3468.8956631199999</v>
      </c>
      <c r="M77" s="36">
        <f>SUMIFS(СВЦЭМ!$C$39:$C$782,СВЦЭМ!$A$39:$A$782,$A77,СВЦЭМ!$B$39:$B$782,M$47)+'СЕТ СН'!$G$12+СВЦЭМ!$D$10+'СЕТ СН'!$G$5-'СЕТ СН'!$G$20</f>
        <v>3472.9894252300001</v>
      </c>
      <c r="N77" s="36">
        <f>SUMIFS(СВЦЭМ!$C$39:$C$782,СВЦЭМ!$A$39:$A$782,$A77,СВЦЭМ!$B$39:$B$782,N$47)+'СЕТ СН'!$G$12+СВЦЭМ!$D$10+'СЕТ СН'!$G$5-'СЕТ СН'!$G$20</f>
        <v>3450.3693924099998</v>
      </c>
      <c r="O77" s="36">
        <f>SUMIFS(СВЦЭМ!$C$39:$C$782,СВЦЭМ!$A$39:$A$782,$A77,СВЦЭМ!$B$39:$B$782,O$47)+'СЕТ СН'!$G$12+СВЦЭМ!$D$10+'СЕТ СН'!$G$5-'СЕТ СН'!$G$20</f>
        <v>3459.1596194200001</v>
      </c>
      <c r="P77" s="36">
        <f>SUMIFS(СВЦЭМ!$C$39:$C$782,СВЦЭМ!$A$39:$A$782,$A77,СВЦЭМ!$B$39:$B$782,P$47)+'СЕТ СН'!$G$12+СВЦЭМ!$D$10+'СЕТ СН'!$G$5-'СЕТ СН'!$G$20</f>
        <v>3509.7842369999998</v>
      </c>
      <c r="Q77" s="36">
        <f>SUMIFS(СВЦЭМ!$C$39:$C$782,СВЦЭМ!$A$39:$A$782,$A77,СВЦЭМ!$B$39:$B$782,Q$47)+'СЕТ СН'!$G$12+СВЦЭМ!$D$10+'СЕТ СН'!$G$5-'СЕТ СН'!$G$20</f>
        <v>3504.8918723799998</v>
      </c>
      <c r="R77" s="36">
        <f>SUMIFS(СВЦЭМ!$C$39:$C$782,СВЦЭМ!$A$39:$A$782,$A77,СВЦЭМ!$B$39:$B$782,R$47)+'СЕТ СН'!$G$12+СВЦЭМ!$D$10+'СЕТ СН'!$G$5-'СЕТ СН'!$G$20</f>
        <v>3504.7135539999999</v>
      </c>
      <c r="S77" s="36">
        <f>SUMIFS(СВЦЭМ!$C$39:$C$782,СВЦЭМ!$A$39:$A$782,$A77,СВЦЭМ!$B$39:$B$782,S$47)+'СЕТ СН'!$G$12+СВЦЭМ!$D$10+'СЕТ СН'!$G$5-'СЕТ СН'!$G$20</f>
        <v>3519.74427001</v>
      </c>
      <c r="T77" s="36">
        <f>SUMIFS(СВЦЭМ!$C$39:$C$782,СВЦЭМ!$A$39:$A$782,$A77,СВЦЭМ!$B$39:$B$782,T$47)+'СЕТ СН'!$G$12+СВЦЭМ!$D$10+'СЕТ СН'!$G$5-'СЕТ СН'!$G$20</f>
        <v>3500.5910137199999</v>
      </c>
      <c r="U77" s="36">
        <f>SUMIFS(СВЦЭМ!$C$39:$C$782,СВЦЭМ!$A$39:$A$782,$A77,СВЦЭМ!$B$39:$B$782,U$47)+'СЕТ СН'!$G$12+СВЦЭМ!$D$10+'СЕТ СН'!$G$5-'СЕТ СН'!$G$20</f>
        <v>3486.7266551800003</v>
      </c>
      <c r="V77" s="36">
        <f>SUMIFS(СВЦЭМ!$C$39:$C$782,СВЦЭМ!$A$39:$A$782,$A77,СВЦЭМ!$B$39:$B$782,V$47)+'СЕТ СН'!$G$12+СВЦЭМ!$D$10+'СЕТ СН'!$G$5-'СЕТ СН'!$G$20</f>
        <v>3466.9456499799999</v>
      </c>
      <c r="W77" s="36">
        <f>SUMIFS(СВЦЭМ!$C$39:$C$782,СВЦЭМ!$A$39:$A$782,$A77,СВЦЭМ!$B$39:$B$782,W$47)+'СЕТ СН'!$G$12+СВЦЭМ!$D$10+'СЕТ СН'!$G$5-'СЕТ СН'!$G$20</f>
        <v>3486.1791352499999</v>
      </c>
      <c r="X77" s="36">
        <f>SUMIFS(СВЦЭМ!$C$39:$C$782,СВЦЭМ!$A$39:$A$782,$A77,СВЦЭМ!$B$39:$B$782,X$47)+'СЕТ СН'!$G$12+СВЦЭМ!$D$10+'СЕТ СН'!$G$5-'СЕТ СН'!$G$20</f>
        <v>3538.8228015499999</v>
      </c>
      <c r="Y77" s="36">
        <f>SUMIFS(СВЦЭМ!$C$39:$C$782,СВЦЭМ!$A$39:$A$782,$A77,СВЦЭМ!$B$39:$B$782,Y$47)+'СЕТ СН'!$G$12+СВЦЭМ!$D$10+'СЕТ СН'!$G$5-'СЕТ СН'!$G$20</f>
        <v>3603.75882981</v>
      </c>
      <c r="AA77" s="37"/>
    </row>
    <row r="78" spans="1:27"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7"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5" ht="12.75" customHeight="1" x14ac:dyDescent="0.2">
      <c r="A82" s="138"/>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5" ht="12.75" customHeight="1" x14ac:dyDescent="0.2">
      <c r="A83" s="13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01.09.2023</v>
      </c>
      <c r="B84" s="36">
        <f>SUMIFS(СВЦЭМ!$C$39:$C$782,СВЦЭМ!$A$39:$A$782,$A84,СВЦЭМ!$B$39:$B$782,B$83)+'СЕТ СН'!$H$12+СВЦЭМ!$D$10+'СЕТ СН'!$H$5-'СЕТ СН'!$H$20</f>
        <v>3846.5452921100004</v>
      </c>
      <c r="C84" s="36">
        <f>SUMIFS(СВЦЭМ!$C$39:$C$782,СВЦЭМ!$A$39:$A$782,$A84,СВЦЭМ!$B$39:$B$782,C$83)+'СЕТ СН'!$H$12+СВЦЭМ!$D$10+'СЕТ СН'!$H$5-'СЕТ СН'!$H$20</f>
        <v>3896.6932105400001</v>
      </c>
      <c r="D84" s="36">
        <f>SUMIFS(СВЦЭМ!$C$39:$C$782,СВЦЭМ!$A$39:$A$782,$A84,СВЦЭМ!$B$39:$B$782,D$83)+'СЕТ СН'!$H$12+СВЦЭМ!$D$10+'СЕТ СН'!$H$5-'СЕТ СН'!$H$20</f>
        <v>3915.1119603800003</v>
      </c>
      <c r="E84" s="36">
        <f>SUMIFS(СВЦЭМ!$C$39:$C$782,СВЦЭМ!$A$39:$A$782,$A84,СВЦЭМ!$B$39:$B$782,E$83)+'СЕТ СН'!$H$12+СВЦЭМ!$D$10+'СЕТ СН'!$H$5-'СЕТ СН'!$H$20</f>
        <v>3935.4704028400001</v>
      </c>
      <c r="F84" s="36">
        <f>SUMIFS(СВЦЭМ!$C$39:$C$782,СВЦЭМ!$A$39:$A$782,$A84,СВЦЭМ!$B$39:$B$782,F$83)+'СЕТ СН'!$H$12+СВЦЭМ!$D$10+'СЕТ СН'!$H$5-'СЕТ СН'!$H$20</f>
        <v>3990.0010763200003</v>
      </c>
      <c r="G84" s="36">
        <f>SUMIFS(СВЦЭМ!$C$39:$C$782,СВЦЭМ!$A$39:$A$782,$A84,СВЦЭМ!$B$39:$B$782,G$83)+'СЕТ СН'!$H$12+СВЦЭМ!$D$10+'СЕТ СН'!$H$5-'СЕТ СН'!$H$20</f>
        <v>3991.9453812700003</v>
      </c>
      <c r="H84" s="36">
        <f>SUMIFS(СВЦЭМ!$C$39:$C$782,СВЦЭМ!$A$39:$A$782,$A84,СВЦЭМ!$B$39:$B$782,H$83)+'СЕТ СН'!$H$12+СВЦЭМ!$D$10+'СЕТ СН'!$H$5-'СЕТ СН'!$H$20</f>
        <v>3895.2012719900004</v>
      </c>
      <c r="I84" s="36">
        <f>SUMIFS(СВЦЭМ!$C$39:$C$782,СВЦЭМ!$A$39:$A$782,$A84,СВЦЭМ!$B$39:$B$782,I$83)+'СЕТ СН'!$H$12+СВЦЭМ!$D$10+'СЕТ СН'!$H$5-'СЕТ СН'!$H$20</f>
        <v>3833.8052116100002</v>
      </c>
      <c r="J84" s="36">
        <f>SUMIFS(СВЦЭМ!$C$39:$C$782,СВЦЭМ!$A$39:$A$782,$A84,СВЦЭМ!$B$39:$B$782,J$83)+'СЕТ СН'!$H$12+СВЦЭМ!$D$10+'СЕТ СН'!$H$5-'СЕТ СН'!$H$20</f>
        <v>3743.0525411400004</v>
      </c>
      <c r="K84" s="36">
        <f>SUMIFS(СВЦЭМ!$C$39:$C$782,СВЦЭМ!$A$39:$A$782,$A84,СВЦЭМ!$B$39:$B$782,K$83)+'СЕТ СН'!$H$12+СВЦЭМ!$D$10+'СЕТ СН'!$H$5-'СЕТ СН'!$H$20</f>
        <v>3692.2096346200001</v>
      </c>
      <c r="L84" s="36">
        <f>SUMIFS(СВЦЭМ!$C$39:$C$782,СВЦЭМ!$A$39:$A$782,$A84,СВЦЭМ!$B$39:$B$782,L$83)+'СЕТ СН'!$H$12+СВЦЭМ!$D$10+'СЕТ СН'!$H$5-'СЕТ СН'!$H$20</f>
        <v>3671.6812937600002</v>
      </c>
      <c r="M84" s="36">
        <f>SUMIFS(СВЦЭМ!$C$39:$C$782,СВЦЭМ!$A$39:$A$782,$A84,СВЦЭМ!$B$39:$B$782,M$83)+'СЕТ СН'!$H$12+СВЦЭМ!$D$10+'СЕТ СН'!$H$5-'СЕТ СН'!$H$20</f>
        <v>3670.5689969700002</v>
      </c>
      <c r="N84" s="36">
        <f>SUMIFS(СВЦЭМ!$C$39:$C$782,СВЦЭМ!$A$39:$A$782,$A84,СВЦЭМ!$B$39:$B$782,N$83)+'СЕТ СН'!$H$12+СВЦЭМ!$D$10+'СЕТ СН'!$H$5-'СЕТ СН'!$H$20</f>
        <v>3659.8251562900005</v>
      </c>
      <c r="O84" s="36">
        <f>SUMIFS(СВЦЭМ!$C$39:$C$782,СВЦЭМ!$A$39:$A$782,$A84,СВЦЭМ!$B$39:$B$782,O$83)+'СЕТ СН'!$H$12+СВЦЭМ!$D$10+'СЕТ СН'!$H$5-'СЕТ СН'!$H$20</f>
        <v>3673.02892643</v>
      </c>
      <c r="P84" s="36">
        <f>SUMIFS(СВЦЭМ!$C$39:$C$782,СВЦЭМ!$A$39:$A$782,$A84,СВЦЭМ!$B$39:$B$782,P$83)+'СЕТ СН'!$H$12+СВЦЭМ!$D$10+'СЕТ СН'!$H$5-'СЕТ СН'!$H$20</f>
        <v>3663.2247603200003</v>
      </c>
      <c r="Q84" s="36">
        <f>SUMIFS(СВЦЭМ!$C$39:$C$782,СВЦЭМ!$A$39:$A$782,$A84,СВЦЭМ!$B$39:$B$782,Q$83)+'СЕТ СН'!$H$12+СВЦЭМ!$D$10+'СЕТ СН'!$H$5-'СЕТ СН'!$H$20</f>
        <v>3658.8129490600004</v>
      </c>
      <c r="R84" s="36">
        <f>SUMIFS(СВЦЭМ!$C$39:$C$782,СВЦЭМ!$A$39:$A$782,$A84,СВЦЭМ!$B$39:$B$782,R$83)+'СЕТ СН'!$H$12+СВЦЭМ!$D$10+'СЕТ СН'!$H$5-'СЕТ СН'!$H$20</f>
        <v>3695.4391750800005</v>
      </c>
      <c r="S84" s="36">
        <f>SUMIFS(СВЦЭМ!$C$39:$C$782,СВЦЭМ!$A$39:$A$782,$A84,СВЦЭМ!$B$39:$B$782,S$83)+'СЕТ СН'!$H$12+СВЦЭМ!$D$10+'СЕТ СН'!$H$5-'СЕТ СН'!$H$20</f>
        <v>3682.9444580700001</v>
      </c>
      <c r="T84" s="36">
        <f>SUMIFS(СВЦЭМ!$C$39:$C$782,СВЦЭМ!$A$39:$A$782,$A84,СВЦЭМ!$B$39:$B$782,T$83)+'СЕТ СН'!$H$12+СВЦЭМ!$D$10+'СЕТ СН'!$H$5-'СЕТ СН'!$H$20</f>
        <v>3682.0491258299999</v>
      </c>
      <c r="U84" s="36">
        <f>SUMIFS(СВЦЭМ!$C$39:$C$782,СВЦЭМ!$A$39:$A$782,$A84,СВЦЭМ!$B$39:$B$782,U$83)+'СЕТ СН'!$H$12+СВЦЭМ!$D$10+'СЕТ СН'!$H$5-'СЕТ СН'!$H$20</f>
        <v>3665.4337971499999</v>
      </c>
      <c r="V84" s="36">
        <f>SUMIFS(СВЦЭМ!$C$39:$C$782,СВЦЭМ!$A$39:$A$782,$A84,СВЦЭМ!$B$39:$B$782,V$83)+'СЕТ СН'!$H$12+СВЦЭМ!$D$10+'СЕТ СН'!$H$5-'СЕТ СН'!$H$20</f>
        <v>3643.3609920300005</v>
      </c>
      <c r="W84" s="36">
        <f>SUMIFS(СВЦЭМ!$C$39:$C$782,СВЦЭМ!$A$39:$A$782,$A84,СВЦЭМ!$B$39:$B$782,W$83)+'СЕТ СН'!$H$12+СВЦЭМ!$D$10+'СЕТ СН'!$H$5-'СЕТ СН'!$H$20</f>
        <v>3643.3393753200003</v>
      </c>
      <c r="X84" s="36">
        <f>SUMIFS(СВЦЭМ!$C$39:$C$782,СВЦЭМ!$A$39:$A$782,$A84,СВЦЭМ!$B$39:$B$782,X$83)+'СЕТ СН'!$H$12+СВЦЭМ!$D$10+'СЕТ СН'!$H$5-'СЕТ СН'!$H$20</f>
        <v>3707.0205780300003</v>
      </c>
      <c r="Y84" s="36">
        <f>SUMIFS(СВЦЭМ!$C$39:$C$782,СВЦЭМ!$A$39:$A$782,$A84,СВЦЭМ!$B$39:$B$782,Y$83)+'СЕТ СН'!$H$12+СВЦЭМ!$D$10+'СЕТ СН'!$H$5-'СЕТ СН'!$H$20</f>
        <v>3773.0008399100002</v>
      </c>
    </row>
    <row r="85" spans="1:25" ht="15.75" x14ac:dyDescent="0.2">
      <c r="A85" s="35">
        <f>A84+1</f>
        <v>45171</v>
      </c>
      <c r="B85" s="36">
        <f>SUMIFS(СВЦЭМ!$C$39:$C$782,СВЦЭМ!$A$39:$A$782,$A85,СВЦЭМ!$B$39:$B$782,B$83)+'СЕТ СН'!$H$12+СВЦЭМ!$D$10+'СЕТ СН'!$H$5-'СЕТ СН'!$H$20</f>
        <v>3846.3547275500005</v>
      </c>
      <c r="C85" s="36">
        <f>SUMIFS(СВЦЭМ!$C$39:$C$782,СВЦЭМ!$A$39:$A$782,$A85,СВЦЭМ!$B$39:$B$782,C$83)+'СЕТ СН'!$H$12+СВЦЭМ!$D$10+'СЕТ СН'!$H$5-'СЕТ СН'!$H$20</f>
        <v>3907.9863021600004</v>
      </c>
      <c r="D85" s="36">
        <f>SUMIFS(СВЦЭМ!$C$39:$C$782,СВЦЭМ!$A$39:$A$782,$A85,СВЦЭМ!$B$39:$B$782,D$83)+'СЕТ СН'!$H$12+СВЦЭМ!$D$10+'СЕТ СН'!$H$5-'СЕТ СН'!$H$20</f>
        <v>3909.5059803800004</v>
      </c>
      <c r="E85" s="36">
        <f>SUMIFS(СВЦЭМ!$C$39:$C$782,СВЦЭМ!$A$39:$A$782,$A85,СВЦЭМ!$B$39:$B$782,E$83)+'СЕТ СН'!$H$12+СВЦЭМ!$D$10+'СЕТ СН'!$H$5-'СЕТ СН'!$H$20</f>
        <v>3932.3038050200003</v>
      </c>
      <c r="F85" s="36">
        <f>SUMIFS(СВЦЭМ!$C$39:$C$782,СВЦЭМ!$A$39:$A$782,$A85,СВЦЭМ!$B$39:$B$782,F$83)+'СЕТ СН'!$H$12+СВЦЭМ!$D$10+'СЕТ СН'!$H$5-'СЕТ СН'!$H$20</f>
        <v>3965.3330269000003</v>
      </c>
      <c r="G85" s="36">
        <f>SUMIFS(СВЦЭМ!$C$39:$C$782,СВЦЭМ!$A$39:$A$782,$A85,СВЦЭМ!$B$39:$B$782,G$83)+'СЕТ СН'!$H$12+СВЦЭМ!$D$10+'СЕТ СН'!$H$5-'СЕТ СН'!$H$20</f>
        <v>3958.1925725300002</v>
      </c>
      <c r="H85" s="36">
        <f>SUMIFS(СВЦЭМ!$C$39:$C$782,СВЦЭМ!$A$39:$A$782,$A85,СВЦЭМ!$B$39:$B$782,H$83)+'СЕТ СН'!$H$12+СВЦЭМ!$D$10+'СЕТ СН'!$H$5-'СЕТ СН'!$H$20</f>
        <v>3951.56084723</v>
      </c>
      <c r="I85" s="36">
        <f>SUMIFS(СВЦЭМ!$C$39:$C$782,СВЦЭМ!$A$39:$A$782,$A85,СВЦЭМ!$B$39:$B$782,I$83)+'СЕТ СН'!$H$12+СВЦЭМ!$D$10+'СЕТ СН'!$H$5-'СЕТ СН'!$H$20</f>
        <v>3896.9561098700001</v>
      </c>
      <c r="J85" s="36">
        <f>SUMIFS(СВЦЭМ!$C$39:$C$782,СВЦЭМ!$A$39:$A$782,$A85,СВЦЭМ!$B$39:$B$782,J$83)+'СЕТ СН'!$H$12+СВЦЭМ!$D$10+'СЕТ СН'!$H$5-'СЕТ СН'!$H$20</f>
        <v>3775.8787861400001</v>
      </c>
      <c r="K85" s="36">
        <f>SUMIFS(СВЦЭМ!$C$39:$C$782,СВЦЭМ!$A$39:$A$782,$A85,СВЦЭМ!$B$39:$B$782,K$83)+'СЕТ СН'!$H$12+СВЦЭМ!$D$10+'СЕТ СН'!$H$5-'СЕТ СН'!$H$20</f>
        <v>3664.7402391400001</v>
      </c>
      <c r="L85" s="36">
        <f>SUMIFS(СВЦЭМ!$C$39:$C$782,СВЦЭМ!$A$39:$A$782,$A85,СВЦЭМ!$B$39:$B$782,L$83)+'СЕТ СН'!$H$12+СВЦЭМ!$D$10+'СЕТ СН'!$H$5-'СЕТ СН'!$H$20</f>
        <v>3624.1409320500002</v>
      </c>
      <c r="M85" s="36">
        <f>SUMIFS(СВЦЭМ!$C$39:$C$782,СВЦЭМ!$A$39:$A$782,$A85,СВЦЭМ!$B$39:$B$782,M$83)+'СЕТ СН'!$H$12+СВЦЭМ!$D$10+'СЕТ СН'!$H$5-'СЕТ СН'!$H$20</f>
        <v>3609.0963887300004</v>
      </c>
      <c r="N85" s="36">
        <f>SUMIFS(СВЦЭМ!$C$39:$C$782,СВЦЭМ!$A$39:$A$782,$A85,СВЦЭМ!$B$39:$B$782,N$83)+'СЕТ СН'!$H$12+СВЦЭМ!$D$10+'СЕТ СН'!$H$5-'СЕТ СН'!$H$20</f>
        <v>3605.2313226300002</v>
      </c>
      <c r="O85" s="36">
        <f>SUMIFS(СВЦЭМ!$C$39:$C$782,СВЦЭМ!$A$39:$A$782,$A85,СВЦЭМ!$B$39:$B$782,O$83)+'СЕТ СН'!$H$12+СВЦЭМ!$D$10+'СЕТ СН'!$H$5-'СЕТ СН'!$H$20</f>
        <v>3624.4103625400003</v>
      </c>
      <c r="P85" s="36">
        <f>SUMIFS(СВЦЭМ!$C$39:$C$782,СВЦЭМ!$A$39:$A$782,$A85,СВЦЭМ!$B$39:$B$782,P$83)+'СЕТ СН'!$H$12+СВЦЭМ!$D$10+'СЕТ СН'!$H$5-'СЕТ СН'!$H$20</f>
        <v>3597.8237330000002</v>
      </c>
      <c r="Q85" s="36">
        <f>SUMIFS(СВЦЭМ!$C$39:$C$782,СВЦЭМ!$A$39:$A$782,$A85,СВЦЭМ!$B$39:$B$782,Q$83)+'СЕТ СН'!$H$12+СВЦЭМ!$D$10+'СЕТ СН'!$H$5-'СЕТ СН'!$H$20</f>
        <v>3600.7777887800003</v>
      </c>
      <c r="R85" s="36">
        <f>SUMIFS(СВЦЭМ!$C$39:$C$782,СВЦЭМ!$A$39:$A$782,$A85,СВЦЭМ!$B$39:$B$782,R$83)+'СЕТ СН'!$H$12+СВЦЭМ!$D$10+'СЕТ СН'!$H$5-'СЕТ СН'!$H$20</f>
        <v>3641.8917584300002</v>
      </c>
      <c r="S85" s="36">
        <f>SUMIFS(СВЦЭМ!$C$39:$C$782,СВЦЭМ!$A$39:$A$782,$A85,СВЦЭМ!$B$39:$B$782,S$83)+'СЕТ СН'!$H$12+СВЦЭМ!$D$10+'СЕТ СН'!$H$5-'СЕТ СН'!$H$20</f>
        <v>3632.8981736599999</v>
      </c>
      <c r="T85" s="36">
        <f>SUMIFS(СВЦЭМ!$C$39:$C$782,СВЦЭМ!$A$39:$A$782,$A85,СВЦЭМ!$B$39:$B$782,T$83)+'СЕТ СН'!$H$12+СВЦЭМ!$D$10+'СЕТ СН'!$H$5-'СЕТ СН'!$H$20</f>
        <v>3642.4722537799998</v>
      </c>
      <c r="U85" s="36">
        <f>SUMIFS(СВЦЭМ!$C$39:$C$782,СВЦЭМ!$A$39:$A$782,$A85,СВЦЭМ!$B$39:$B$782,U$83)+'СЕТ СН'!$H$12+СВЦЭМ!$D$10+'СЕТ СН'!$H$5-'СЕТ СН'!$H$20</f>
        <v>3645.1186280299999</v>
      </c>
      <c r="V85" s="36">
        <f>SUMIFS(СВЦЭМ!$C$39:$C$782,СВЦЭМ!$A$39:$A$782,$A85,СВЦЭМ!$B$39:$B$782,V$83)+'СЕТ СН'!$H$12+СВЦЭМ!$D$10+'СЕТ СН'!$H$5-'СЕТ СН'!$H$20</f>
        <v>3626.2637610199999</v>
      </c>
      <c r="W85" s="36">
        <f>SUMIFS(СВЦЭМ!$C$39:$C$782,СВЦЭМ!$A$39:$A$782,$A85,СВЦЭМ!$B$39:$B$782,W$83)+'СЕТ СН'!$H$12+СВЦЭМ!$D$10+'СЕТ СН'!$H$5-'СЕТ СН'!$H$20</f>
        <v>3610.24756007</v>
      </c>
      <c r="X85" s="36">
        <f>SUMIFS(СВЦЭМ!$C$39:$C$782,СВЦЭМ!$A$39:$A$782,$A85,СВЦЭМ!$B$39:$B$782,X$83)+'СЕТ СН'!$H$12+СВЦЭМ!$D$10+'СЕТ СН'!$H$5-'СЕТ СН'!$H$20</f>
        <v>3679.2274554000005</v>
      </c>
      <c r="Y85" s="36">
        <f>SUMIFS(СВЦЭМ!$C$39:$C$782,СВЦЭМ!$A$39:$A$782,$A85,СВЦЭМ!$B$39:$B$782,Y$83)+'СЕТ СН'!$H$12+СВЦЭМ!$D$10+'СЕТ СН'!$H$5-'СЕТ СН'!$H$20</f>
        <v>3765.9102553400003</v>
      </c>
    </row>
    <row r="86" spans="1:25" ht="15.75" x14ac:dyDescent="0.2">
      <c r="A86" s="35">
        <f t="shared" ref="A86:A113" si="2">A85+1</f>
        <v>45172</v>
      </c>
      <c r="B86" s="36">
        <f>SUMIFS(СВЦЭМ!$C$39:$C$782,СВЦЭМ!$A$39:$A$782,$A86,СВЦЭМ!$B$39:$B$782,B$83)+'СЕТ СН'!$H$12+СВЦЭМ!$D$10+'СЕТ СН'!$H$5-'СЕТ СН'!$H$20</f>
        <v>3791.9926538700001</v>
      </c>
      <c r="C86" s="36">
        <f>SUMIFS(СВЦЭМ!$C$39:$C$782,СВЦЭМ!$A$39:$A$782,$A86,СВЦЭМ!$B$39:$B$782,C$83)+'СЕТ СН'!$H$12+СВЦЭМ!$D$10+'СЕТ СН'!$H$5-'СЕТ СН'!$H$20</f>
        <v>3863.6279696000001</v>
      </c>
      <c r="D86" s="36">
        <f>SUMIFS(СВЦЭМ!$C$39:$C$782,СВЦЭМ!$A$39:$A$782,$A86,СВЦЭМ!$B$39:$B$782,D$83)+'СЕТ СН'!$H$12+СВЦЭМ!$D$10+'СЕТ СН'!$H$5-'СЕТ СН'!$H$20</f>
        <v>3931.5185245900002</v>
      </c>
      <c r="E86" s="36">
        <f>SUMIFS(СВЦЭМ!$C$39:$C$782,СВЦЭМ!$A$39:$A$782,$A86,СВЦЭМ!$B$39:$B$782,E$83)+'СЕТ СН'!$H$12+СВЦЭМ!$D$10+'СЕТ СН'!$H$5-'СЕТ СН'!$H$20</f>
        <v>4053.1404165100003</v>
      </c>
      <c r="F86" s="36">
        <f>SUMIFS(СВЦЭМ!$C$39:$C$782,СВЦЭМ!$A$39:$A$782,$A86,СВЦЭМ!$B$39:$B$782,F$83)+'СЕТ СН'!$H$12+СВЦЭМ!$D$10+'СЕТ СН'!$H$5-'СЕТ СН'!$H$20</f>
        <v>4022.97861741</v>
      </c>
      <c r="G86" s="36">
        <f>SUMIFS(СВЦЭМ!$C$39:$C$782,СВЦЭМ!$A$39:$A$782,$A86,СВЦЭМ!$B$39:$B$782,G$83)+'СЕТ СН'!$H$12+СВЦЭМ!$D$10+'СЕТ СН'!$H$5-'СЕТ СН'!$H$20</f>
        <v>4005.23679567</v>
      </c>
      <c r="H86" s="36">
        <f>SUMIFS(СВЦЭМ!$C$39:$C$782,СВЦЭМ!$A$39:$A$782,$A86,СВЦЭМ!$B$39:$B$782,H$83)+'СЕТ СН'!$H$12+СВЦЭМ!$D$10+'СЕТ СН'!$H$5-'СЕТ СН'!$H$20</f>
        <v>4013.9173517600002</v>
      </c>
      <c r="I86" s="36">
        <f>SUMIFS(СВЦЭМ!$C$39:$C$782,СВЦЭМ!$A$39:$A$782,$A86,СВЦЭМ!$B$39:$B$782,I$83)+'СЕТ СН'!$H$12+СВЦЭМ!$D$10+'СЕТ СН'!$H$5-'СЕТ СН'!$H$20</f>
        <v>3969.6055274600003</v>
      </c>
      <c r="J86" s="36">
        <f>SUMIFS(СВЦЭМ!$C$39:$C$782,СВЦЭМ!$A$39:$A$782,$A86,СВЦЭМ!$B$39:$B$782,J$83)+'СЕТ СН'!$H$12+СВЦЭМ!$D$10+'СЕТ СН'!$H$5-'СЕТ СН'!$H$20</f>
        <v>3861.4460071000003</v>
      </c>
      <c r="K86" s="36">
        <f>SUMIFS(СВЦЭМ!$C$39:$C$782,СВЦЭМ!$A$39:$A$782,$A86,СВЦЭМ!$B$39:$B$782,K$83)+'СЕТ СН'!$H$12+СВЦЭМ!$D$10+'СЕТ СН'!$H$5-'СЕТ СН'!$H$20</f>
        <v>3766.2436034600005</v>
      </c>
      <c r="L86" s="36">
        <f>SUMIFS(СВЦЭМ!$C$39:$C$782,СВЦЭМ!$A$39:$A$782,$A86,СВЦЭМ!$B$39:$B$782,L$83)+'СЕТ СН'!$H$12+СВЦЭМ!$D$10+'СЕТ СН'!$H$5-'СЕТ СН'!$H$20</f>
        <v>3700.07949672</v>
      </c>
      <c r="M86" s="36">
        <f>SUMIFS(СВЦЭМ!$C$39:$C$782,СВЦЭМ!$A$39:$A$782,$A86,СВЦЭМ!$B$39:$B$782,M$83)+'СЕТ СН'!$H$12+СВЦЭМ!$D$10+'СЕТ СН'!$H$5-'СЕТ СН'!$H$20</f>
        <v>3682.8246724500004</v>
      </c>
      <c r="N86" s="36">
        <f>SUMIFS(СВЦЭМ!$C$39:$C$782,СВЦЭМ!$A$39:$A$782,$A86,СВЦЭМ!$B$39:$B$782,N$83)+'СЕТ СН'!$H$12+СВЦЭМ!$D$10+'СЕТ СН'!$H$5-'СЕТ СН'!$H$20</f>
        <v>3672.7633434400004</v>
      </c>
      <c r="O86" s="36">
        <f>SUMIFS(СВЦЭМ!$C$39:$C$782,СВЦЭМ!$A$39:$A$782,$A86,СВЦЭМ!$B$39:$B$782,O$83)+'СЕТ СН'!$H$12+СВЦЭМ!$D$10+'СЕТ СН'!$H$5-'СЕТ СН'!$H$20</f>
        <v>3678.9609992200003</v>
      </c>
      <c r="P86" s="36">
        <f>SUMIFS(СВЦЭМ!$C$39:$C$782,СВЦЭМ!$A$39:$A$782,$A86,СВЦЭМ!$B$39:$B$782,P$83)+'СЕТ СН'!$H$12+СВЦЭМ!$D$10+'СЕТ СН'!$H$5-'СЕТ СН'!$H$20</f>
        <v>3654.2773947300002</v>
      </c>
      <c r="Q86" s="36">
        <f>SUMIFS(СВЦЭМ!$C$39:$C$782,СВЦЭМ!$A$39:$A$782,$A86,СВЦЭМ!$B$39:$B$782,Q$83)+'СЕТ СН'!$H$12+СВЦЭМ!$D$10+'СЕТ СН'!$H$5-'СЕТ СН'!$H$20</f>
        <v>3665.9326559400001</v>
      </c>
      <c r="R86" s="36">
        <f>SUMIFS(СВЦЭМ!$C$39:$C$782,СВЦЭМ!$A$39:$A$782,$A86,СВЦЭМ!$B$39:$B$782,R$83)+'СЕТ СН'!$H$12+СВЦЭМ!$D$10+'СЕТ СН'!$H$5-'СЕТ СН'!$H$20</f>
        <v>3697.2085265000001</v>
      </c>
      <c r="S86" s="36">
        <f>SUMIFS(СВЦЭМ!$C$39:$C$782,СВЦЭМ!$A$39:$A$782,$A86,СВЦЭМ!$B$39:$B$782,S$83)+'СЕТ СН'!$H$12+СВЦЭМ!$D$10+'СЕТ СН'!$H$5-'СЕТ СН'!$H$20</f>
        <v>3695.0160069900003</v>
      </c>
      <c r="T86" s="36">
        <f>SUMIFS(СВЦЭМ!$C$39:$C$782,СВЦЭМ!$A$39:$A$782,$A86,СВЦЭМ!$B$39:$B$782,T$83)+'СЕТ СН'!$H$12+СВЦЭМ!$D$10+'СЕТ СН'!$H$5-'СЕТ СН'!$H$20</f>
        <v>3702.6741645600005</v>
      </c>
      <c r="U86" s="36">
        <f>SUMIFS(СВЦЭМ!$C$39:$C$782,СВЦЭМ!$A$39:$A$782,$A86,СВЦЭМ!$B$39:$B$782,U$83)+'СЕТ СН'!$H$12+СВЦЭМ!$D$10+'СЕТ СН'!$H$5-'СЕТ СН'!$H$20</f>
        <v>3693.6990274899999</v>
      </c>
      <c r="V86" s="36">
        <f>SUMIFS(СВЦЭМ!$C$39:$C$782,СВЦЭМ!$A$39:$A$782,$A86,СВЦЭМ!$B$39:$B$782,V$83)+'СЕТ СН'!$H$12+СВЦЭМ!$D$10+'СЕТ СН'!$H$5-'СЕТ СН'!$H$20</f>
        <v>3673.5937740899999</v>
      </c>
      <c r="W86" s="36">
        <f>SUMIFS(СВЦЭМ!$C$39:$C$782,СВЦЭМ!$A$39:$A$782,$A86,СВЦЭМ!$B$39:$B$782,W$83)+'СЕТ СН'!$H$12+СВЦЭМ!$D$10+'СЕТ СН'!$H$5-'СЕТ СН'!$H$20</f>
        <v>3681.6437485100005</v>
      </c>
      <c r="X86" s="36">
        <f>SUMIFS(СВЦЭМ!$C$39:$C$782,СВЦЭМ!$A$39:$A$782,$A86,СВЦЭМ!$B$39:$B$782,X$83)+'СЕТ СН'!$H$12+СВЦЭМ!$D$10+'СЕТ СН'!$H$5-'СЕТ СН'!$H$20</f>
        <v>3759.5129331300004</v>
      </c>
      <c r="Y86" s="36">
        <f>SUMIFS(СВЦЭМ!$C$39:$C$782,СВЦЭМ!$A$39:$A$782,$A86,СВЦЭМ!$B$39:$B$782,Y$83)+'СЕТ СН'!$H$12+СВЦЭМ!$D$10+'СЕТ СН'!$H$5-'СЕТ СН'!$H$20</f>
        <v>3826.3734805000004</v>
      </c>
    </row>
    <row r="87" spans="1:25" ht="15.75" x14ac:dyDescent="0.2">
      <c r="A87" s="35">
        <f t="shared" si="2"/>
        <v>45173</v>
      </c>
      <c r="B87" s="36">
        <f>SUMIFS(СВЦЭМ!$C$39:$C$782,СВЦЭМ!$A$39:$A$782,$A87,СВЦЭМ!$B$39:$B$782,B$83)+'СЕТ СН'!$H$12+СВЦЭМ!$D$10+'СЕТ СН'!$H$5-'СЕТ СН'!$H$20</f>
        <v>3926.7834594200003</v>
      </c>
      <c r="C87" s="36">
        <f>SUMIFS(СВЦЭМ!$C$39:$C$782,СВЦЭМ!$A$39:$A$782,$A87,СВЦЭМ!$B$39:$B$782,C$83)+'СЕТ СН'!$H$12+СВЦЭМ!$D$10+'СЕТ СН'!$H$5-'СЕТ СН'!$H$20</f>
        <v>4001.8065624300002</v>
      </c>
      <c r="D87" s="36">
        <f>SUMIFS(СВЦЭМ!$C$39:$C$782,СВЦЭМ!$A$39:$A$782,$A87,СВЦЭМ!$B$39:$B$782,D$83)+'СЕТ СН'!$H$12+СВЦЭМ!$D$10+'СЕТ СН'!$H$5-'СЕТ СН'!$H$20</f>
        <v>4010.23778735</v>
      </c>
      <c r="E87" s="36">
        <f>SUMIFS(СВЦЭМ!$C$39:$C$782,СВЦЭМ!$A$39:$A$782,$A87,СВЦЭМ!$B$39:$B$782,E$83)+'СЕТ СН'!$H$12+СВЦЭМ!$D$10+'СЕТ СН'!$H$5-'СЕТ СН'!$H$20</f>
        <v>4041.2420922900001</v>
      </c>
      <c r="F87" s="36">
        <f>SUMIFS(СВЦЭМ!$C$39:$C$782,СВЦЭМ!$A$39:$A$782,$A87,СВЦЭМ!$B$39:$B$782,F$83)+'СЕТ СН'!$H$12+СВЦЭМ!$D$10+'СЕТ СН'!$H$5-'СЕТ СН'!$H$20</f>
        <v>4092.6823485200002</v>
      </c>
      <c r="G87" s="36">
        <f>SUMIFS(СВЦЭМ!$C$39:$C$782,СВЦЭМ!$A$39:$A$782,$A87,СВЦЭМ!$B$39:$B$782,G$83)+'СЕТ СН'!$H$12+СВЦЭМ!$D$10+'СЕТ СН'!$H$5-'СЕТ СН'!$H$20</f>
        <v>4088.5987273999999</v>
      </c>
      <c r="H87" s="36">
        <f>SUMIFS(СВЦЭМ!$C$39:$C$782,СВЦЭМ!$A$39:$A$782,$A87,СВЦЭМ!$B$39:$B$782,H$83)+'СЕТ СН'!$H$12+СВЦЭМ!$D$10+'СЕТ СН'!$H$5-'СЕТ СН'!$H$20</f>
        <v>4109.0235652400006</v>
      </c>
      <c r="I87" s="36">
        <f>SUMIFS(СВЦЭМ!$C$39:$C$782,СВЦЭМ!$A$39:$A$782,$A87,СВЦЭМ!$B$39:$B$782,I$83)+'СЕТ СН'!$H$12+СВЦЭМ!$D$10+'СЕТ СН'!$H$5-'СЕТ СН'!$H$20</f>
        <v>3962.5323913100001</v>
      </c>
      <c r="J87" s="36">
        <f>SUMIFS(СВЦЭМ!$C$39:$C$782,СВЦЭМ!$A$39:$A$782,$A87,СВЦЭМ!$B$39:$B$782,J$83)+'СЕТ СН'!$H$12+СВЦЭМ!$D$10+'СЕТ СН'!$H$5-'СЕТ СН'!$H$20</f>
        <v>3842.2340842700005</v>
      </c>
      <c r="K87" s="36">
        <f>SUMIFS(СВЦЭМ!$C$39:$C$782,СВЦЭМ!$A$39:$A$782,$A87,СВЦЭМ!$B$39:$B$782,K$83)+'СЕТ СН'!$H$12+СВЦЭМ!$D$10+'СЕТ СН'!$H$5-'СЕТ СН'!$H$20</f>
        <v>3778.2797744</v>
      </c>
      <c r="L87" s="36">
        <f>SUMIFS(СВЦЭМ!$C$39:$C$782,СВЦЭМ!$A$39:$A$782,$A87,СВЦЭМ!$B$39:$B$782,L$83)+'СЕТ СН'!$H$12+СВЦЭМ!$D$10+'СЕТ СН'!$H$5-'СЕТ СН'!$H$20</f>
        <v>3776.0909991300005</v>
      </c>
      <c r="M87" s="36">
        <f>SUMIFS(СВЦЭМ!$C$39:$C$782,СВЦЭМ!$A$39:$A$782,$A87,СВЦЭМ!$B$39:$B$782,M$83)+'СЕТ СН'!$H$12+СВЦЭМ!$D$10+'СЕТ СН'!$H$5-'СЕТ СН'!$H$20</f>
        <v>3768.8762834300001</v>
      </c>
      <c r="N87" s="36">
        <f>SUMIFS(СВЦЭМ!$C$39:$C$782,СВЦЭМ!$A$39:$A$782,$A87,СВЦЭМ!$B$39:$B$782,N$83)+'СЕТ СН'!$H$12+СВЦЭМ!$D$10+'СЕТ СН'!$H$5-'СЕТ СН'!$H$20</f>
        <v>3789.4028181399999</v>
      </c>
      <c r="O87" s="36">
        <f>SUMIFS(СВЦЭМ!$C$39:$C$782,СВЦЭМ!$A$39:$A$782,$A87,СВЦЭМ!$B$39:$B$782,O$83)+'СЕТ СН'!$H$12+СВЦЭМ!$D$10+'СЕТ СН'!$H$5-'СЕТ СН'!$H$20</f>
        <v>3767.8788516499999</v>
      </c>
      <c r="P87" s="36">
        <f>SUMIFS(СВЦЭМ!$C$39:$C$782,СВЦЭМ!$A$39:$A$782,$A87,СВЦЭМ!$B$39:$B$782,P$83)+'СЕТ СН'!$H$12+СВЦЭМ!$D$10+'СЕТ СН'!$H$5-'СЕТ СН'!$H$20</f>
        <v>3749.1314585</v>
      </c>
      <c r="Q87" s="36">
        <f>SUMIFS(СВЦЭМ!$C$39:$C$782,СВЦЭМ!$A$39:$A$782,$A87,СВЦЭМ!$B$39:$B$782,Q$83)+'СЕТ СН'!$H$12+СВЦЭМ!$D$10+'СЕТ СН'!$H$5-'СЕТ СН'!$H$20</f>
        <v>3755.7520759200002</v>
      </c>
      <c r="R87" s="36">
        <f>SUMIFS(СВЦЭМ!$C$39:$C$782,СВЦЭМ!$A$39:$A$782,$A87,СВЦЭМ!$B$39:$B$782,R$83)+'СЕТ СН'!$H$12+СВЦЭМ!$D$10+'СЕТ СН'!$H$5-'СЕТ СН'!$H$20</f>
        <v>3794.80486071</v>
      </c>
      <c r="S87" s="36">
        <f>SUMIFS(СВЦЭМ!$C$39:$C$782,СВЦЭМ!$A$39:$A$782,$A87,СВЦЭМ!$B$39:$B$782,S$83)+'СЕТ СН'!$H$12+СВЦЭМ!$D$10+'СЕТ СН'!$H$5-'СЕТ СН'!$H$20</f>
        <v>3778.0961600700002</v>
      </c>
      <c r="T87" s="36">
        <f>SUMIFS(СВЦЭМ!$C$39:$C$782,СВЦЭМ!$A$39:$A$782,$A87,СВЦЭМ!$B$39:$B$782,T$83)+'СЕТ СН'!$H$12+СВЦЭМ!$D$10+'СЕТ СН'!$H$5-'СЕТ СН'!$H$20</f>
        <v>3769.6636457000004</v>
      </c>
      <c r="U87" s="36">
        <f>SUMIFS(СВЦЭМ!$C$39:$C$782,СВЦЭМ!$A$39:$A$782,$A87,СВЦЭМ!$B$39:$B$782,U$83)+'СЕТ СН'!$H$12+СВЦЭМ!$D$10+'СЕТ СН'!$H$5-'СЕТ СН'!$H$20</f>
        <v>3765.1070735800004</v>
      </c>
      <c r="V87" s="36">
        <f>SUMIFS(СВЦЭМ!$C$39:$C$782,СВЦЭМ!$A$39:$A$782,$A87,СВЦЭМ!$B$39:$B$782,V$83)+'СЕТ СН'!$H$12+СВЦЭМ!$D$10+'СЕТ СН'!$H$5-'СЕТ СН'!$H$20</f>
        <v>3741.7214311600001</v>
      </c>
      <c r="W87" s="36">
        <f>SUMIFS(СВЦЭМ!$C$39:$C$782,СВЦЭМ!$A$39:$A$782,$A87,СВЦЭМ!$B$39:$B$782,W$83)+'СЕТ СН'!$H$12+СВЦЭМ!$D$10+'СЕТ СН'!$H$5-'СЕТ СН'!$H$20</f>
        <v>3740.8726445299999</v>
      </c>
      <c r="X87" s="36">
        <f>SUMIFS(СВЦЭМ!$C$39:$C$782,СВЦЭМ!$A$39:$A$782,$A87,СВЦЭМ!$B$39:$B$782,X$83)+'СЕТ СН'!$H$12+СВЦЭМ!$D$10+'СЕТ СН'!$H$5-'СЕТ СН'!$H$20</f>
        <v>3812.7857495600001</v>
      </c>
      <c r="Y87" s="36">
        <f>SUMIFS(СВЦЭМ!$C$39:$C$782,СВЦЭМ!$A$39:$A$782,$A87,СВЦЭМ!$B$39:$B$782,Y$83)+'СЕТ СН'!$H$12+СВЦЭМ!$D$10+'СЕТ СН'!$H$5-'СЕТ СН'!$H$20</f>
        <v>3911.6363565900001</v>
      </c>
    </row>
    <row r="88" spans="1:25" ht="15.75" x14ac:dyDescent="0.2">
      <c r="A88" s="35">
        <f t="shared" si="2"/>
        <v>45174</v>
      </c>
      <c r="B88" s="36">
        <f>SUMIFS(СВЦЭМ!$C$39:$C$782,СВЦЭМ!$A$39:$A$782,$A88,СВЦЭМ!$B$39:$B$782,B$83)+'СЕТ СН'!$H$12+СВЦЭМ!$D$10+'СЕТ СН'!$H$5-'СЕТ СН'!$H$20</f>
        <v>4037.4063447500002</v>
      </c>
      <c r="C88" s="36">
        <f>SUMIFS(СВЦЭМ!$C$39:$C$782,СВЦЭМ!$A$39:$A$782,$A88,СВЦЭМ!$B$39:$B$782,C$83)+'СЕТ СН'!$H$12+СВЦЭМ!$D$10+'СЕТ СН'!$H$5-'СЕТ СН'!$H$20</f>
        <v>4130.2494917700005</v>
      </c>
      <c r="D88" s="36">
        <f>SUMIFS(СВЦЭМ!$C$39:$C$782,СВЦЭМ!$A$39:$A$782,$A88,СВЦЭМ!$B$39:$B$782,D$83)+'СЕТ СН'!$H$12+СВЦЭМ!$D$10+'СЕТ СН'!$H$5-'СЕТ СН'!$H$20</f>
        <v>4143.4185160699999</v>
      </c>
      <c r="E88" s="36">
        <f>SUMIFS(СВЦЭМ!$C$39:$C$782,СВЦЭМ!$A$39:$A$782,$A88,СВЦЭМ!$B$39:$B$782,E$83)+'СЕТ СН'!$H$12+СВЦЭМ!$D$10+'СЕТ СН'!$H$5-'СЕТ СН'!$H$20</f>
        <v>4148.6645673500007</v>
      </c>
      <c r="F88" s="36">
        <f>SUMIFS(СВЦЭМ!$C$39:$C$782,СВЦЭМ!$A$39:$A$782,$A88,СВЦЭМ!$B$39:$B$782,F$83)+'СЕТ СН'!$H$12+СВЦЭМ!$D$10+'СЕТ СН'!$H$5-'СЕТ СН'!$H$20</f>
        <v>4152.1600201000001</v>
      </c>
      <c r="G88" s="36">
        <f>SUMIFS(СВЦЭМ!$C$39:$C$782,СВЦЭМ!$A$39:$A$782,$A88,СВЦЭМ!$B$39:$B$782,G$83)+'СЕТ СН'!$H$12+СВЦЭМ!$D$10+'СЕТ СН'!$H$5-'СЕТ СН'!$H$20</f>
        <v>4123.1539225500001</v>
      </c>
      <c r="H88" s="36">
        <f>SUMIFS(СВЦЭМ!$C$39:$C$782,СВЦЭМ!$A$39:$A$782,$A88,СВЦЭМ!$B$39:$B$782,H$83)+'СЕТ СН'!$H$12+СВЦЭМ!$D$10+'СЕТ СН'!$H$5-'СЕТ СН'!$H$20</f>
        <v>4069.3348297100001</v>
      </c>
      <c r="I88" s="36">
        <f>SUMIFS(СВЦЭМ!$C$39:$C$782,СВЦЭМ!$A$39:$A$782,$A88,СВЦЭМ!$B$39:$B$782,I$83)+'СЕТ СН'!$H$12+СВЦЭМ!$D$10+'СЕТ СН'!$H$5-'СЕТ СН'!$H$20</f>
        <v>3911.6316353600005</v>
      </c>
      <c r="J88" s="36">
        <f>SUMIFS(СВЦЭМ!$C$39:$C$782,СВЦЭМ!$A$39:$A$782,$A88,СВЦЭМ!$B$39:$B$782,J$83)+'СЕТ СН'!$H$12+СВЦЭМ!$D$10+'СЕТ СН'!$H$5-'СЕТ СН'!$H$20</f>
        <v>3801.4945383200002</v>
      </c>
      <c r="K88" s="36">
        <f>SUMIFS(СВЦЭМ!$C$39:$C$782,СВЦЭМ!$A$39:$A$782,$A88,СВЦЭМ!$B$39:$B$782,K$83)+'СЕТ СН'!$H$12+СВЦЭМ!$D$10+'СЕТ СН'!$H$5-'СЕТ СН'!$H$20</f>
        <v>3732.3967817100001</v>
      </c>
      <c r="L88" s="36">
        <f>SUMIFS(СВЦЭМ!$C$39:$C$782,СВЦЭМ!$A$39:$A$782,$A88,СВЦЭМ!$B$39:$B$782,L$83)+'СЕТ СН'!$H$12+СВЦЭМ!$D$10+'СЕТ СН'!$H$5-'СЕТ СН'!$H$20</f>
        <v>3699.5727075000004</v>
      </c>
      <c r="M88" s="36">
        <f>SUMIFS(СВЦЭМ!$C$39:$C$782,СВЦЭМ!$A$39:$A$782,$A88,СВЦЭМ!$B$39:$B$782,M$83)+'СЕТ СН'!$H$12+СВЦЭМ!$D$10+'СЕТ СН'!$H$5-'СЕТ СН'!$H$20</f>
        <v>3690.3933742300001</v>
      </c>
      <c r="N88" s="36">
        <f>SUMIFS(СВЦЭМ!$C$39:$C$782,СВЦЭМ!$A$39:$A$782,$A88,СВЦЭМ!$B$39:$B$782,N$83)+'СЕТ СН'!$H$12+СВЦЭМ!$D$10+'СЕТ СН'!$H$5-'СЕТ СН'!$H$20</f>
        <v>3688.2299665400001</v>
      </c>
      <c r="O88" s="36">
        <f>SUMIFS(СВЦЭМ!$C$39:$C$782,СВЦЭМ!$A$39:$A$782,$A88,СВЦЭМ!$B$39:$B$782,O$83)+'СЕТ СН'!$H$12+СВЦЭМ!$D$10+'СЕТ СН'!$H$5-'СЕТ СН'!$H$20</f>
        <v>3681.1775285600002</v>
      </c>
      <c r="P88" s="36">
        <f>SUMIFS(СВЦЭМ!$C$39:$C$782,СВЦЭМ!$A$39:$A$782,$A88,СВЦЭМ!$B$39:$B$782,P$83)+'СЕТ СН'!$H$12+СВЦЭМ!$D$10+'СЕТ СН'!$H$5-'СЕТ СН'!$H$20</f>
        <v>3659.5688028200002</v>
      </c>
      <c r="Q88" s="36">
        <f>SUMIFS(СВЦЭМ!$C$39:$C$782,СВЦЭМ!$A$39:$A$782,$A88,СВЦЭМ!$B$39:$B$782,Q$83)+'СЕТ СН'!$H$12+СВЦЭМ!$D$10+'СЕТ СН'!$H$5-'СЕТ СН'!$H$20</f>
        <v>3665.0203442600005</v>
      </c>
      <c r="R88" s="36">
        <f>SUMIFS(СВЦЭМ!$C$39:$C$782,СВЦЭМ!$A$39:$A$782,$A88,СВЦЭМ!$B$39:$B$782,R$83)+'СЕТ СН'!$H$12+СВЦЭМ!$D$10+'СЕТ СН'!$H$5-'СЕТ СН'!$H$20</f>
        <v>3690.75855314</v>
      </c>
      <c r="S88" s="36">
        <f>SUMIFS(СВЦЭМ!$C$39:$C$782,СВЦЭМ!$A$39:$A$782,$A88,СВЦЭМ!$B$39:$B$782,S$83)+'СЕТ СН'!$H$12+СВЦЭМ!$D$10+'СЕТ СН'!$H$5-'СЕТ СН'!$H$20</f>
        <v>3701.1485386300001</v>
      </c>
      <c r="T88" s="36">
        <f>SUMIFS(СВЦЭМ!$C$39:$C$782,СВЦЭМ!$A$39:$A$782,$A88,СВЦЭМ!$B$39:$B$782,T$83)+'СЕТ СН'!$H$12+СВЦЭМ!$D$10+'СЕТ СН'!$H$5-'СЕТ СН'!$H$20</f>
        <v>3694.5612935200002</v>
      </c>
      <c r="U88" s="36">
        <f>SUMIFS(СВЦЭМ!$C$39:$C$782,СВЦЭМ!$A$39:$A$782,$A88,СВЦЭМ!$B$39:$B$782,U$83)+'СЕТ СН'!$H$12+СВЦЭМ!$D$10+'СЕТ СН'!$H$5-'СЕТ СН'!$H$20</f>
        <v>3681.07484114</v>
      </c>
      <c r="V88" s="36">
        <f>SUMIFS(СВЦЭМ!$C$39:$C$782,СВЦЭМ!$A$39:$A$782,$A88,СВЦЭМ!$B$39:$B$782,V$83)+'СЕТ СН'!$H$12+СВЦЭМ!$D$10+'СЕТ СН'!$H$5-'СЕТ СН'!$H$20</f>
        <v>3653.5311563000005</v>
      </c>
      <c r="W88" s="36">
        <f>SUMIFS(СВЦЭМ!$C$39:$C$782,СВЦЭМ!$A$39:$A$782,$A88,СВЦЭМ!$B$39:$B$782,W$83)+'СЕТ СН'!$H$12+СВЦЭМ!$D$10+'СЕТ СН'!$H$5-'СЕТ СН'!$H$20</f>
        <v>3666.1672555700002</v>
      </c>
      <c r="X88" s="36">
        <f>SUMIFS(СВЦЭМ!$C$39:$C$782,СВЦЭМ!$A$39:$A$782,$A88,СВЦЭМ!$B$39:$B$782,X$83)+'СЕТ СН'!$H$12+СВЦЭМ!$D$10+'СЕТ СН'!$H$5-'СЕТ СН'!$H$20</f>
        <v>3736.7244239400002</v>
      </c>
      <c r="Y88" s="36">
        <f>SUMIFS(СВЦЭМ!$C$39:$C$782,СВЦЭМ!$A$39:$A$782,$A88,СВЦЭМ!$B$39:$B$782,Y$83)+'СЕТ СН'!$H$12+СВЦЭМ!$D$10+'СЕТ СН'!$H$5-'СЕТ СН'!$H$20</f>
        <v>3880.3758408900003</v>
      </c>
    </row>
    <row r="89" spans="1:25" ht="15.75" x14ac:dyDescent="0.2">
      <c r="A89" s="35">
        <f t="shared" si="2"/>
        <v>45175</v>
      </c>
      <c r="B89" s="36">
        <f>SUMIFS(СВЦЭМ!$C$39:$C$782,СВЦЭМ!$A$39:$A$782,$A89,СВЦЭМ!$B$39:$B$782,B$83)+'СЕТ СН'!$H$12+СВЦЭМ!$D$10+'СЕТ СН'!$H$5-'СЕТ СН'!$H$20</f>
        <v>3804.44126787</v>
      </c>
      <c r="C89" s="36">
        <f>SUMIFS(СВЦЭМ!$C$39:$C$782,СВЦЭМ!$A$39:$A$782,$A89,СВЦЭМ!$B$39:$B$782,C$83)+'СЕТ СН'!$H$12+СВЦЭМ!$D$10+'СЕТ СН'!$H$5-'СЕТ СН'!$H$20</f>
        <v>3892.2296609200002</v>
      </c>
      <c r="D89" s="36">
        <f>SUMIFS(СВЦЭМ!$C$39:$C$782,СВЦЭМ!$A$39:$A$782,$A89,СВЦЭМ!$B$39:$B$782,D$83)+'СЕТ СН'!$H$12+СВЦЭМ!$D$10+'СЕТ СН'!$H$5-'СЕТ СН'!$H$20</f>
        <v>3941.01884935</v>
      </c>
      <c r="E89" s="36">
        <f>SUMIFS(СВЦЭМ!$C$39:$C$782,СВЦЭМ!$A$39:$A$782,$A89,СВЦЭМ!$B$39:$B$782,E$83)+'СЕТ СН'!$H$12+СВЦЭМ!$D$10+'СЕТ СН'!$H$5-'СЕТ СН'!$H$20</f>
        <v>3943.9004347600003</v>
      </c>
      <c r="F89" s="36">
        <f>SUMIFS(СВЦЭМ!$C$39:$C$782,СВЦЭМ!$A$39:$A$782,$A89,СВЦЭМ!$B$39:$B$782,F$83)+'СЕТ СН'!$H$12+СВЦЭМ!$D$10+'СЕТ СН'!$H$5-'СЕТ СН'!$H$20</f>
        <v>3895.5606219600004</v>
      </c>
      <c r="G89" s="36">
        <f>SUMIFS(СВЦЭМ!$C$39:$C$782,СВЦЭМ!$A$39:$A$782,$A89,СВЦЭМ!$B$39:$B$782,G$83)+'СЕТ СН'!$H$12+СВЦЭМ!$D$10+'СЕТ СН'!$H$5-'СЕТ СН'!$H$20</f>
        <v>3895.2780379800001</v>
      </c>
      <c r="H89" s="36">
        <f>SUMIFS(СВЦЭМ!$C$39:$C$782,СВЦЭМ!$A$39:$A$782,$A89,СВЦЭМ!$B$39:$B$782,H$83)+'СЕТ СН'!$H$12+СВЦЭМ!$D$10+'СЕТ СН'!$H$5-'СЕТ СН'!$H$20</f>
        <v>3851.3414401600003</v>
      </c>
      <c r="I89" s="36">
        <f>SUMIFS(СВЦЭМ!$C$39:$C$782,СВЦЭМ!$A$39:$A$782,$A89,СВЦЭМ!$B$39:$B$782,I$83)+'СЕТ СН'!$H$12+СВЦЭМ!$D$10+'СЕТ СН'!$H$5-'СЕТ СН'!$H$20</f>
        <v>3783.8791602600004</v>
      </c>
      <c r="J89" s="36">
        <f>SUMIFS(СВЦЭМ!$C$39:$C$782,СВЦЭМ!$A$39:$A$782,$A89,СВЦЭМ!$B$39:$B$782,J$83)+'СЕТ СН'!$H$12+СВЦЭМ!$D$10+'СЕТ СН'!$H$5-'СЕТ СН'!$H$20</f>
        <v>3700.1046434300001</v>
      </c>
      <c r="K89" s="36">
        <f>SUMIFS(СВЦЭМ!$C$39:$C$782,СВЦЭМ!$A$39:$A$782,$A89,СВЦЭМ!$B$39:$B$782,K$83)+'СЕТ СН'!$H$12+СВЦЭМ!$D$10+'СЕТ СН'!$H$5-'СЕТ СН'!$H$20</f>
        <v>3634.7917994899999</v>
      </c>
      <c r="L89" s="36">
        <f>SUMIFS(СВЦЭМ!$C$39:$C$782,СВЦЭМ!$A$39:$A$782,$A89,СВЦЭМ!$B$39:$B$782,L$83)+'СЕТ СН'!$H$12+СВЦЭМ!$D$10+'СЕТ СН'!$H$5-'СЕТ СН'!$H$20</f>
        <v>3599.5411724599999</v>
      </c>
      <c r="M89" s="36">
        <f>SUMIFS(СВЦЭМ!$C$39:$C$782,СВЦЭМ!$A$39:$A$782,$A89,СВЦЭМ!$B$39:$B$782,M$83)+'СЕТ СН'!$H$12+СВЦЭМ!$D$10+'СЕТ СН'!$H$5-'СЕТ СН'!$H$20</f>
        <v>3603.5910756500002</v>
      </c>
      <c r="N89" s="36">
        <f>SUMIFS(СВЦЭМ!$C$39:$C$782,СВЦЭМ!$A$39:$A$782,$A89,СВЦЭМ!$B$39:$B$782,N$83)+'СЕТ СН'!$H$12+СВЦЭМ!$D$10+'СЕТ СН'!$H$5-'СЕТ СН'!$H$20</f>
        <v>3606.2476036400003</v>
      </c>
      <c r="O89" s="36">
        <f>SUMIFS(СВЦЭМ!$C$39:$C$782,СВЦЭМ!$A$39:$A$782,$A89,СВЦЭМ!$B$39:$B$782,O$83)+'СЕТ СН'!$H$12+СВЦЭМ!$D$10+'СЕТ СН'!$H$5-'СЕТ СН'!$H$20</f>
        <v>3608.65660157</v>
      </c>
      <c r="P89" s="36">
        <f>SUMIFS(СВЦЭМ!$C$39:$C$782,СВЦЭМ!$A$39:$A$782,$A89,СВЦЭМ!$B$39:$B$782,P$83)+'СЕТ СН'!$H$12+СВЦЭМ!$D$10+'СЕТ СН'!$H$5-'СЕТ СН'!$H$20</f>
        <v>3575.7641378200001</v>
      </c>
      <c r="Q89" s="36">
        <f>SUMIFS(СВЦЭМ!$C$39:$C$782,СВЦЭМ!$A$39:$A$782,$A89,СВЦЭМ!$B$39:$B$782,Q$83)+'СЕТ СН'!$H$12+СВЦЭМ!$D$10+'СЕТ СН'!$H$5-'СЕТ СН'!$H$20</f>
        <v>3586.5285374499999</v>
      </c>
      <c r="R89" s="36">
        <f>SUMIFS(СВЦЭМ!$C$39:$C$782,СВЦЭМ!$A$39:$A$782,$A89,СВЦЭМ!$B$39:$B$782,R$83)+'СЕТ СН'!$H$12+СВЦЭМ!$D$10+'СЕТ СН'!$H$5-'СЕТ СН'!$H$20</f>
        <v>3620.09753181</v>
      </c>
      <c r="S89" s="36">
        <f>SUMIFS(СВЦЭМ!$C$39:$C$782,СВЦЭМ!$A$39:$A$782,$A89,СВЦЭМ!$B$39:$B$782,S$83)+'СЕТ СН'!$H$12+СВЦЭМ!$D$10+'СЕТ СН'!$H$5-'СЕТ СН'!$H$20</f>
        <v>3615.3203688500002</v>
      </c>
      <c r="T89" s="36">
        <f>SUMIFS(СВЦЭМ!$C$39:$C$782,СВЦЭМ!$A$39:$A$782,$A89,СВЦЭМ!$B$39:$B$782,T$83)+'СЕТ СН'!$H$12+СВЦЭМ!$D$10+'СЕТ СН'!$H$5-'СЕТ СН'!$H$20</f>
        <v>3615.71590689</v>
      </c>
      <c r="U89" s="36">
        <f>SUMIFS(СВЦЭМ!$C$39:$C$782,СВЦЭМ!$A$39:$A$782,$A89,СВЦЭМ!$B$39:$B$782,U$83)+'СЕТ СН'!$H$12+СВЦЭМ!$D$10+'СЕТ СН'!$H$5-'СЕТ СН'!$H$20</f>
        <v>3601.4130035400003</v>
      </c>
      <c r="V89" s="36">
        <f>SUMIFS(СВЦЭМ!$C$39:$C$782,СВЦЭМ!$A$39:$A$782,$A89,СВЦЭМ!$B$39:$B$782,V$83)+'СЕТ СН'!$H$12+СВЦЭМ!$D$10+'СЕТ СН'!$H$5-'СЕТ СН'!$H$20</f>
        <v>3572.34287503</v>
      </c>
      <c r="W89" s="36">
        <f>SUMIFS(СВЦЭМ!$C$39:$C$782,СВЦЭМ!$A$39:$A$782,$A89,СВЦЭМ!$B$39:$B$782,W$83)+'СЕТ СН'!$H$12+СВЦЭМ!$D$10+'СЕТ СН'!$H$5-'СЕТ СН'!$H$20</f>
        <v>3576.4467722899999</v>
      </c>
      <c r="X89" s="36">
        <f>SUMIFS(СВЦЭМ!$C$39:$C$782,СВЦЭМ!$A$39:$A$782,$A89,СВЦЭМ!$B$39:$B$782,X$83)+'СЕТ СН'!$H$12+СВЦЭМ!$D$10+'СЕТ СН'!$H$5-'СЕТ СН'!$H$20</f>
        <v>3650.2895531200002</v>
      </c>
      <c r="Y89" s="36">
        <f>SUMIFS(СВЦЭМ!$C$39:$C$782,СВЦЭМ!$A$39:$A$782,$A89,СВЦЭМ!$B$39:$B$782,Y$83)+'СЕТ СН'!$H$12+СВЦЭМ!$D$10+'СЕТ СН'!$H$5-'СЕТ СН'!$H$20</f>
        <v>3739.2691972299999</v>
      </c>
    </row>
    <row r="90" spans="1:25" ht="15.75" x14ac:dyDescent="0.2">
      <c r="A90" s="35">
        <f t="shared" si="2"/>
        <v>45176</v>
      </c>
      <c r="B90" s="36">
        <f>SUMIFS(СВЦЭМ!$C$39:$C$782,СВЦЭМ!$A$39:$A$782,$A90,СВЦЭМ!$B$39:$B$782,B$83)+'СЕТ СН'!$H$12+СВЦЭМ!$D$10+'СЕТ СН'!$H$5-'СЕТ СН'!$H$20</f>
        <v>3854.8567630500002</v>
      </c>
      <c r="C90" s="36">
        <f>SUMIFS(СВЦЭМ!$C$39:$C$782,СВЦЭМ!$A$39:$A$782,$A90,СВЦЭМ!$B$39:$B$782,C$83)+'СЕТ СН'!$H$12+СВЦЭМ!$D$10+'СЕТ СН'!$H$5-'СЕТ СН'!$H$20</f>
        <v>3897.6568790000001</v>
      </c>
      <c r="D90" s="36">
        <f>SUMIFS(СВЦЭМ!$C$39:$C$782,СВЦЭМ!$A$39:$A$782,$A90,СВЦЭМ!$B$39:$B$782,D$83)+'СЕТ СН'!$H$12+СВЦЭМ!$D$10+'СЕТ СН'!$H$5-'СЕТ СН'!$H$20</f>
        <v>3907.27551434</v>
      </c>
      <c r="E90" s="36">
        <f>SUMIFS(СВЦЭМ!$C$39:$C$782,СВЦЭМ!$A$39:$A$782,$A90,СВЦЭМ!$B$39:$B$782,E$83)+'СЕТ СН'!$H$12+СВЦЭМ!$D$10+'СЕТ СН'!$H$5-'СЕТ СН'!$H$20</f>
        <v>3918.04165715</v>
      </c>
      <c r="F90" s="36">
        <f>SUMIFS(СВЦЭМ!$C$39:$C$782,СВЦЭМ!$A$39:$A$782,$A90,СВЦЭМ!$B$39:$B$782,F$83)+'СЕТ СН'!$H$12+СВЦЭМ!$D$10+'СЕТ СН'!$H$5-'СЕТ СН'!$H$20</f>
        <v>3968.5420495900003</v>
      </c>
      <c r="G90" s="36">
        <f>SUMIFS(СВЦЭМ!$C$39:$C$782,СВЦЭМ!$A$39:$A$782,$A90,СВЦЭМ!$B$39:$B$782,G$83)+'СЕТ СН'!$H$12+СВЦЭМ!$D$10+'СЕТ СН'!$H$5-'СЕТ СН'!$H$20</f>
        <v>3944.8669645300001</v>
      </c>
      <c r="H90" s="36">
        <f>SUMIFS(СВЦЭМ!$C$39:$C$782,СВЦЭМ!$A$39:$A$782,$A90,СВЦЭМ!$B$39:$B$782,H$83)+'СЕТ СН'!$H$12+СВЦЭМ!$D$10+'СЕТ СН'!$H$5-'СЕТ СН'!$H$20</f>
        <v>3862.4873937900002</v>
      </c>
      <c r="I90" s="36">
        <f>SUMIFS(СВЦЭМ!$C$39:$C$782,СВЦЭМ!$A$39:$A$782,$A90,СВЦЭМ!$B$39:$B$782,I$83)+'СЕТ СН'!$H$12+СВЦЭМ!$D$10+'СЕТ СН'!$H$5-'СЕТ СН'!$H$20</f>
        <v>3794.9710559200003</v>
      </c>
      <c r="J90" s="36">
        <f>SUMIFS(СВЦЭМ!$C$39:$C$782,СВЦЭМ!$A$39:$A$782,$A90,СВЦЭМ!$B$39:$B$782,J$83)+'СЕТ СН'!$H$12+СВЦЭМ!$D$10+'СЕТ СН'!$H$5-'СЕТ СН'!$H$20</f>
        <v>3722.6274228700004</v>
      </c>
      <c r="K90" s="36">
        <f>SUMIFS(СВЦЭМ!$C$39:$C$782,СВЦЭМ!$A$39:$A$782,$A90,СВЦЭМ!$B$39:$B$782,K$83)+'СЕТ СН'!$H$12+СВЦЭМ!$D$10+'СЕТ СН'!$H$5-'СЕТ СН'!$H$20</f>
        <v>3698.3772947000002</v>
      </c>
      <c r="L90" s="36">
        <f>SUMIFS(СВЦЭМ!$C$39:$C$782,СВЦЭМ!$A$39:$A$782,$A90,СВЦЭМ!$B$39:$B$782,L$83)+'СЕТ СН'!$H$12+СВЦЭМ!$D$10+'СЕТ СН'!$H$5-'СЕТ СН'!$H$20</f>
        <v>3709.4444832600002</v>
      </c>
      <c r="M90" s="36">
        <f>SUMIFS(СВЦЭМ!$C$39:$C$782,СВЦЭМ!$A$39:$A$782,$A90,СВЦЭМ!$B$39:$B$782,M$83)+'СЕТ СН'!$H$12+СВЦЭМ!$D$10+'СЕТ СН'!$H$5-'СЕТ СН'!$H$20</f>
        <v>3704.0836304100003</v>
      </c>
      <c r="N90" s="36">
        <f>SUMIFS(СВЦЭМ!$C$39:$C$782,СВЦЭМ!$A$39:$A$782,$A90,СВЦЭМ!$B$39:$B$782,N$83)+'СЕТ СН'!$H$12+СВЦЭМ!$D$10+'СЕТ СН'!$H$5-'СЕТ СН'!$H$20</f>
        <v>3702.3125400100002</v>
      </c>
      <c r="O90" s="36">
        <f>SUMIFS(СВЦЭМ!$C$39:$C$782,СВЦЭМ!$A$39:$A$782,$A90,СВЦЭМ!$B$39:$B$782,O$83)+'СЕТ СН'!$H$12+СВЦЭМ!$D$10+'СЕТ СН'!$H$5-'СЕТ СН'!$H$20</f>
        <v>3704.7161338300002</v>
      </c>
      <c r="P90" s="36">
        <f>SUMIFS(СВЦЭМ!$C$39:$C$782,СВЦЭМ!$A$39:$A$782,$A90,СВЦЭМ!$B$39:$B$782,P$83)+'СЕТ СН'!$H$12+СВЦЭМ!$D$10+'СЕТ СН'!$H$5-'СЕТ СН'!$H$20</f>
        <v>3678.9114005900001</v>
      </c>
      <c r="Q90" s="36">
        <f>SUMIFS(СВЦЭМ!$C$39:$C$782,СВЦЭМ!$A$39:$A$782,$A90,СВЦЭМ!$B$39:$B$782,Q$83)+'СЕТ СН'!$H$12+СВЦЭМ!$D$10+'СЕТ СН'!$H$5-'СЕТ СН'!$H$20</f>
        <v>3686.9464733300001</v>
      </c>
      <c r="R90" s="36">
        <f>SUMIFS(СВЦЭМ!$C$39:$C$782,СВЦЭМ!$A$39:$A$782,$A90,СВЦЭМ!$B$39:$B$782,R$83)+'СЕТ СН'!$H$12+СВЦЭМ!$D$10+'СЕТ СН'!$H$5-'СЕТ СН'!$H$20</f>
        <v>3714.7294447700001</v>
      </c>
      <c r="S90" s="36">
        <f>SUMIFS(СВЦЭМ!$C$39:$C$782,СВЦЭМ!$A$39:$A$782,$A90,СВЦЭМ!$B$39:$B$782,S$83)+'СЕТ СН'!$H$12+СВЦЭМ!$D$10+'СЕТ СН'!$H$5-'СЕТ СН'!$H$20</f>
        <v>3669.0301710000003</v>
      </c>
      <c r="T90" s="36">
        <f>SUMIFS(СВЦЭМ!$C$39:$C$782,СВЦЭМ!$A$39:$A$782,$A90,СВЦЭМ!$B$39:$B$782,T$83)+'СЕТ СН'!$H$12+СВЦЭМ!$D$10+'СЕТ СН'!$H$5-'СЕТ СН'!$H$20</f>
        <v>3679.0961668700002</v>
      </c>
      <c r="U90" s="36">
        <f>SUMIFS(СВЦЭМ!$C$39:$C$782,СВЦЭМ!$A$39:$A$782,$A90,СВЦЭМ!$B$39:$B$782,U$83)+'СЕТ СН'!$H$12+СВЦЭМ!$D$10+'СЕТ СН'!$H$5-'СЕТ СН'!$H$20</f>
        <v>3660.3516790900003</v>
      </c>
      <c r="V90" s="36">
        <f>SUMIFS(СВЦЭМ!$C$39:$C$782,СВЦЭМ!$A$39:$A$782,$A90,СВЦЭМ!$B$39:$B$782,V$83)+'СЕТ СН'!$H$12+СВЦЭМ!$D$10+'СЕТ СН'!$H$5-'СЕТ СН'!$H$20</f>
        <v>3627.5436040100003</v>
      </c>
      <c r="W90" s="36">
        <f>SUMIFS(СВЦЭМ!$C$39:$C$782,СВЦЭМ!$A$39:$A$782,$A90,СВЦЭМ!$B$39:$B$782,W$83)+'СЕТ СН'!$H$12+СВЦЭМ!$D$10+'СЕТ СН'!$H$5-'СЕТ СН'!$H$20</f>
        <v>3635.16229621</v>
      </c>
      <c r="X90" s="36">
        <f>SUMIFS(СВЦЭМ!$C$39:$C$782,СВЦЭМ!$A$39:$A$782,$A90,СВЦЭМ!$B$39:$B$782,X$83)+'СЕТ СН'!$H$12+СВЦЭМ!$D$10+'СЕТ СН'!$H$5-'СЕТ СН'!$H$20</f>
        <v>3712.7505110800003</v>
      </c>
      <c r="Y90" s="36">
        <f>SUMIFS(СВЦЭМ!$C$39:$C$782,СВЦЭМ!$A$39:$A$782,$A90,СВЦЭМ!$B$39:$B$782,Y$83)+'СЕТ СН'!$H$12+СВЦЭМ!$D$10+'СЕТ СН'!$H$5-'СЕТ СН'!$H$20</f>
        <v>3786.6696882100005</v>
      </c>
    </row>
    <row r="91" spans="1:25" ht="15.75" x14ac:dyDescent="0.2">
      <c r="A91" s="35">
        <f t="shared" si="2"/>
        <v>45177</v>
      </c>
      <c r="B91" s="36">
        <f>SUMIFS(СВЦЭМ!$C$39:$C$782,СВЦЭМ!$A$39:$A$782,$A91,СВЦЭМ!$B$39:$B$782,B$83)+'СЕТ СН'!$H$12+СВЦЭМ!$D$10+'СЕТ СН'!$H$5-'СЕТ СН'!$H$20</f>
        <v>3834.8008025100003</v>
      </c>
      <c r="C91" s="36">
        <f>SUMIFS(СВЦЭМ!$C$39:$C$782,СВЦЭМ!$A$39:$A$782,$A91,СВЦЭМ!$B$39:$B$782,C$83)+'СЕТ СН'!$H$12+СВЦЭМ!$D$10+'СЕТ СН'!$H$5-'СЕТ СН'!$H$20</f>
        <v>3889.5236852500002</v>
      </c>
      <c r="D91" s="36">
        <f>SUMIFS(СВЦЭМ!$C$39:$C$782,СВЦЭМ!$A$39:$A$782,$A91,СВЦЭМ!$B$39:$B$782,D$83)+'СЕТ СН'!$H$12+СВЦЭМ!$D$10+'СЕТ СН'!$H$5-'СЕТ СН'!$H$20</f>
        <v>3887.0912397000002</v>
      </c>
      <c r="E91" s="36">
        <f>SUMIFS(СВЦЭМ!$C$39:$C$782,СВЦЭМ!$A$39:$A$782,$A91,СВЦЭМ!$B$39:$B$782,E$83)+'СЕТ СН'!$H$12+СВЦЭМ!$D$10+'СЕТ СН'!$H$5-'СЕТ СН'!$H$20</f>
        <v>3902.9843903600004</v>
      </c>
      <c r="F91" s="36">
        <f>SUMIFS(СВЦЭМ!$C$39:$C$782,СВЦЭМ!$A$39:$A$782,$A91,СВЦЭМ!$B$39:$B$782,F$83)+'СЕТ СН'!$H$12+СВЦЭМ!$D$10+'СЕТ СН'!$H$5-'СЕТ СН'!$H$20</f>
        <v>3913.1231781300003</v>
      </c>
      <c r="G91" s="36">
        <f>SUMIFS(СВЦЭМ!$C$39:$C$782,СВЦЭМ!$A$39:$A$782,$A91,СВЦЭМ!$B$39:$B$782,G$83)+'СЕТ СН'!$H$12+СВЦЭМ!$D$10+'СЕТ СН'!$H$5-'СЕТ СН'!$H$20</f>
        <v>3928.5400527299998</v>
      </c>
      <c r="H91" s="36">
        <f>SUMIFS(СВЦЭМ!$C$39:$C$782,СВЦЭМ!$A$39:$A$782,$A91,СВЦЭМ!$B$39:$B$782,H$83)+'СЕТ СН'!$H$12+СВЦЭМ!$D$10+'СЕТ СН'!$H$5-'СЕТ СН'!$H$20</f>
        <v>3871.8280126600002</v>
      </c>
      <c r="I91" s="36">
        <f>SUMIFS(СВЦЭМ!$C$39:$C$782,СВЦЭМ!$A$39:$A$782,$A91,СВЦЭМ!$B$39:$B$782,I$83)+'СЕТ СН'!$H$12+СВЦЭМ!$D$10+'СЕТ СН'!$H$5-'СЕТ СН'!$H$20</f>
        <v>3777.4025596500001</v>
      </c>
      <c r="J91" s="36">
        <f>SUMIFS(СВЦЭМ!$C$39:$C$782,СВЦЭМ!$A$39:$A$782,$A91,СВЦЭМ!$B$39:$B$782,J$83)+'СЕТ СН'!$H$12+СВЦЭМ!$D$10+'СЕТ СН'!$H$5-'СЕТ СН'!$H$20</f>
        <v>3699.7667188100004</v>
      </c>
      <c r="K91" s="36">
        <f>SUMIFS(СВЦЭМ!$C$39:$C$782,СВЦЭМ!$A$39:$A$782,$A91,СВЦЭМ!$B$39:$B$782,K$83)+'СЕТ СН'!$H$12+СВЦЭМ!$D$10+'СЕТ СН'!$H$5-'СЕТ СН'!$H$20</f>
        <v>3636.9790923500004</v>
      </c>
      <c r="L91" s="36">
        <f>SUMIFS(СВЦЭМ!$C$39:$C$782,СВЦЭМ!$A$39:$A$782,$A91,СВЦЭМ!$B$39:$B$782,L$83)+'СЕТ СН'!$H$12+СВЦЭМ!$D$10+'СЕТ СН'!$H$5-'СЕТ СН'!$H$20</f>
        <v>3668.3381097300003</v>
      </c>
      <c r="M91" s="36">
        <f>SUMIFS(СВЦЭМ!$C$39:$C$782,СВЦЭМ!$A$39:$A$782,$A91,СВЦЭМ!$B$39:$B$782,M$83)+'СЕТ СН'!$H$12+СВЦЭМ!$D$10+'СЕТ СН'!$H$5-'СЕТ СН'!$H$20</f>
        <v>3676.1726303100004</v>
      </c>
      <c r="N91" s="36">
        <f>SUMIFS(СВЦЭМ!$C$39:$C$782,СВЦЭМ!$A$39:$A$782,$A91,СВЦЭМ!$B$39:$B$782,N$83)+'СЕТ СН'!$H$12+СВЦЭМ!$D$10+'СЕТ СН'!$H$5-'СЕТ СН'!$H$20</f>
        <v>3692.6964743799999</v>
      </c>
      <c r="O91" s="36">
        <f>SUMIFS(СВЦЭМ!$C$39:$C$782,СВЦЭМ!$A$39:$A$782,$A91,СВЦЭМ!$B$39:$B$782,O$83)+'СЕТ СН'!$H$12+СВЦЭМ!$D$10+'СЕТ СН'!$H$5-'СЕТ СН'!$H$20</f>
        <v>3677.9363147499998</v>
      </c>
      <c r="P91" s="36">
        <f>SUMIFS(СВЦЭМ!$C$39:$C$782,СВЦЭМ!$A$39:$A$782,$A91,СВЦЭМ!$B$39:$B$782,P$83)+'СЕТ СН'!$H$12+СВЦЭМ!$D$10+'СЕТ СН'!$H$5-'СЕТ СН'!$H$20</f>
        <v>3657.4281203099999</v>
      </c>
      <c r="Q91" s="36">
        <f>SUMIFS(СВЦЭМ!$C$39:$C$782,СВЦЭМ!$A$39:$A$782,$A91,СВЦЭМ!$B$39:$B$782,Q$83)+'СЕТ СН'!$H$12+СВЦЭМ!$D$10+'СЕТ СН'!$H$5-'СЕТ СН'!$H$20</f>
        <v>3659.3305428600002</v>
      </c>
      <c r="R91" s="36">
        <f>SUMIFS(СВЦЭМ!$C$39:$C$782,СВЦЭМ!$A$39:$A$782,$A91,СВЦЭМ!$B$39:$B$782,R$83)+'СЕТ СН'!$H$12+СВЦЭМ!$D$10+'СЕТ СН'!$H$5-'СЕТ СН'!$H$20</f>
        <v>3710.0524083700002</v>
      </c>
      <c r="S91" s="36">
        <f>SUMIFS(СВЦЭМ!$C$39:$C$782,СВЦЭМ!$A$39:$A$782,$A91,СВЦЭМ!$B$39:$B$782,S$83)+'СЕТ СН'!$H$12+СВЦЭМ!$D$10+'СЕТ СН'!$H$5-'СЕТ СН'!$H$20</f>
        <v>3707.2109693000002</v>
      </c>
      <c r="T91" s="36">
        <f>SUMIFS(СВЦЭМ!$C$39:$C$782,СВЦЭМ!$A$39:$A$782,$A91,СВЦЭМ!$B$39:$B$782,T$83)+'СЕТ СН'!$H$12+СВЦЭМ!$D$10+'СЕТ СН'!$H$5-'СЕТ СН'!$H$20</f>
        <v>3698.5527949000002</v>
      </c>
      <c r="U91" s="36">
        <f>SUMIFS(СВЦЭМ!$C$39:$C$782,СВЦЭМ!$A$39:$A$782,$A91,СВЦЭМ!$B$39:$B$782,U$83)+'СЕТ СН'!$H$12+СВЦЭМ!$D$10+'СЕТ СН'!$H$5-'СЕТ СН'!$H$20</f>
        <v>3688.8370489700001</v>
      </c>
      <c r="V91" s="36">
        <f>SUMIFS(СВЦЭМ!$C$39:$C$782,СВЦЭМ!$A$39:$A$782,$A91,СВЦЭМ!$B$39:$B$782,V$83)+'СЕТ СН'!$H$12+СВЦЭМ!$D$10+'СЕТ СН'!$H$5-'СЕТ СН'!$H$20</f>
        <v>3676.7777341300002</v>
      </c>
      <c r="W91" s="36">
        <f>SUMIFS(СВЦЭМ!$C$39:$C$782,СВЦЭМ!$A$39:$A$782,$A91,СВЦЭМ!$B$39:$B$782,W$83)+'СЕТ СН'!$H$12+СВЦЭМ!$D$10+'СЕТ СН'!$H$5-'СЕТ СН'!$H$20</f>
        <v>3664.2423594400002</v>
      </c>
      <c r="X91" s="36">
        <f>SUMIFS(СВЦЭМ!$C$39:$C$782,СВЦЭМ!$A$39:$A$782,$A91,СВЦЭМ!$B$39:$B$782,X$83)+'СЕТ СН'!$H$12+СВЦЭМ!$D$10+'СЕТ СН'!$H$5-'СЕТ СН'!$H$20</f>
        <v>3680.9751940200003</v>
      </c>
      <c r="Y91" s="36">
        <f>SUMIFS(СВЦЭМ!$C$39:$C$782,СВЦЭМ!$A$39:$A$782,$A91,СВЦЭМ!$B$39:$B$782,Y$83)+'СЕТ СН'!$H$12+СВЦЭМ!$D$10+'СЕТ СН'!$H$5-'СЕТ СН'!$H$20</f>
        <v>3774.6502944399999</v>
      </c>
    </row>
    <row r="92" spans="1:25" ht="15.75" x14ac:dyDescent="0.2">
      <c r="A92" s="35">
        <f t="shared" si="2"/>
        <v>45178</v>
      </c>
      <c r="B92" s="36">
        <f>SUMIFS(СВЦЭМ!$C$39:$C$782,СВЦЭМ!$A$39:$A$782,$A92,СВЦЭМ!$B$39:$B$782,B$83)+'СЕТ СН'!$H$12+СВЦЭМ!$D$10+'СЕТ СН'!$H$5-'СЕТ СН'!$H$20</f>
        <v>3828.3893507600001</v>
      </c>
      <c r="C92" s="36">
        <f>SUMIFS(СВЦЭМ!$C$39:$C$782,СВЦЭМ!$A$39:$A$782,$A92,СВЦЭМ!$B$39:$B$782,C$83)+'СЕТ СН'!$H$12+СВЦЭМ!$D$10+'СЕТ СН'!$H$5-'СЕТ СН'!$H$20</f>
        <v>3886.0516598800004</v>
      </c>
      <c r="D92" s="36">
        <f>SUMIFS(СВЦЭМ!$C$39:$C$782,СВЦЭМ!$A$39:$A$782,$A92,СВЦЭМ!$B$39:$B$782,D$83)+'СЕТ СН'!$H$12+СВЦЭМ!$D$10+'СЕТ СН'!$H$5-'СЕТ СН'!$H$20</f>
        <v>3938.0019367600003</v>
      </c>
      <c r="E92" s="36">
        <f>SUMIFS(СВЦЭМ!$C$39:$C$782,СВЦЭМ!$A$39:$A$782,$A92,СВЦЭМ!$B$39:$B$782,E$83)+'СЕТ СН'!$H$12+СВЦЭМ!$D$10+'СЕТ СН'!$H$5-'СЕТ СН'!$H$20</f>
        <v>3968.7343437099998</v>
      </c>
      <c r="F92" s="36">
        <f>SUMIFS(СВЦЭМ!$C$39:$C$782,СВЦЭМ!$A$39:$A$782,$A92,СВЦЭМ!$B$39:$B$782,F$83)+'СЕТ СН'!$H$12+СВЦЭМ!$D$10+'СЕТ СН'!$H$5-'СЕТ СН'!$H$20</f>
        <v>3990.2831279700004</v>
      </c>
      <c r="G92" s="36">
        <f>SUMIFS(СВЦЭМ!$C$39:$C$782,СВЦЭМ!$A$39:$A$782,$A92,СВЦЭМ!$B$39:$B$782,G$83)+'СЕТ СН'!$H$12+СВЦЭМ!$D$10+'СЕТ СН'!$H$5-'СЕТ СН'!$H$20</f>
        <v>3979.5813390600001</v>
      </c>
      <c r="H92" s="36">
        <f>SUMIFS(СВЦЭМ!$C$39:$C$782,СВЦЭМ!$A$39:$A$782,$A92,СВЦЭМ!$B$39:$B$782,H$83)+'СЕТ СН'!$H$12+СВЦЭМ!$D$10+'СЕТ СН'!$H$5-'СЕТ СН'!$H$20</f>
        <v>3948.5794651700003</v>
      </c>
      <c r="I92" s="36">
        <f>SUMIFS(СВЦЭМ!$C$39:$C$782,СВЦЭМ!$A$39:$A$782,$A92,СВЦЭМ!$B$39:$B$782,I$83)+'СЕТ СН'!$H$12+СВЦЭМ!$D$10+'СЕТ СН'!$H$5-'СЕТ СН'!$H$20</f>
        <v>3889.9097334300004</v>
      </c>
      <c r="J92" s="36">
        <f>SUMIFS(СВЦЭМ!$C$39:$C$782,СВЦЭМ!$A$39:$A$782,$A92,СВЦЭМ!$B$39:$B$782,J$83)+'СЕТ СН'!$H$12+СВЦЭМ!$D$10+'СЕТ СН'!$H$5-'СЕТ СН'!$H$20</f>
        <v>3774.4719125900001</v>
      </c>
      <c r="K92" s="36">
        <f>SUMIFS(СВЦЭМ!$C$39:$C$782,СВЦЭМ!$A$39:$A$782,$A92,СВЦЭМ!$B$39:$B$782,K$83)+'СЕТ СН'!$H$12+СВЦЭМ!$D$10+'СЕТ СН'!$H$5-'СЕТ СН'!$H$20</f>
        <v>3675.6582869000003</v>
      </c>
      <c r="L92" s="36">
        <f>SUMIFS(СВЦЭМ!$C$39:$C$782,СВЦЭМ!$A$39:$A$782,$A92,СВЦЭМ!$B$39:$B$782,L$83)+'СЕТ СН'!$H$12+СВЦЭМ!$D$10+'СЕТ СН'!$H$5-'СЕТ СН'!$H$20</f>
        <v>3640.2650220200003</v>
      </c>
      <c r="M92" s="36">
        <f>SUMIFS(СВЦЭМ!$C$39:$C$782,СВЦЭМ!$A$39:$A$782,$A92,СВЦЭМ!$B$39:$B$782,M$83)+'СЕТ СН'!$H$12+СВЦЭМ!$D$10+'СЕТ СН'!$H$5-'СЕТ СН'!$H$20</f>
        <v>3626.5710693600004</v>
      </c>
      <c r="N92" s="36">
        <f>SUMIFS(СВЦЭМ!$C$39:$C$782,СВЦЭМ!$A$39:$A$782,$A92,СВЦЭМ!$B$39:$B$782,N$83)+'СЕТ СН'!$H$12+СВЦЭМ!$D$10+'СЕТ СН'!$H$5-'СЕТ СН'!$H$20</f>
        <v>3621.89142257</v>
      </c>
      <c r="O92" s="36">
        <f>SUMIFS(СВЦЭМ!$C$39:$C$782,СВЦЭМ!$A$39:$A$782,$A92,СВЦЭМ!$B$39:$B$782,O$83)+'СЕТ СН'!$H$12+СВЦЭМ!$D$10+'СЕТ СН'!$H$5-'СЕТ СН'!$H$20</f>
        <v>3635.1097090500002</v>
      </c>
      <c r="P92" s="36">
        <f>SUMIFS(СВЦЭМ!$C$39:$C$782,СВЦЭМ!$A$39:$A$782,$A92,СВЦЭМ!$B$39:$B$782,P$83)+'СЕТ СН'!$H$12+СВЦЭМ!$D$10+'СЕТ СН'!$H$5-'СЕТ СН'!$H$20</f>
        <v>3635.4825492700002</v>
      </c>
      <c r="Q92" s="36">
        <f>SUMIFS(СВЦЭМ!$C$39:$C$782,СВЦЭМ!$A$39:$A$782,$A92,СВЦЭМ!$B$39:$B$782,Q$83)+'СЕТ СН'!$H$12+СВЦЭМ!$D$10+'СЕТ СН'!$H$5-'СЕТ СН'!$H$20</f>
        <v>3645.30015714</v>
      </c>
      <c r="R92" s="36">
        <f>SUMIFS(СВЦЭМ!$C$39:$C$782,СВЦЭМ!$A$39:$A$782,$A92,СВЦЭМ!$B$39:$B$782,R$83)+'СЕТ СН'!$H$12+СВЦЭМ!$D$10+'СЕТ СН'!$H$5-'СЕТ СН'!$H$20</f>
        <v>3655.3101824599999</v>
      </c>
      <c r="S92" s="36">
        <f>SUMIFS(СВЦЭМ!$C$39:$C$782,СВЦЭМ!$A$39:$A$782,$A92,СВЦЭМ!$B$39:$B$782,S$83)+'СЕТ СН'!$H$12+СВЦЭМ!$D$10+'СЕТ СН'!$H$5-'СЕТ СН'!$H$20</f>
        <v>3624.3016131100003</v>
      </c>
      <c r="T92" s="36">
        <f>SUMIFS(СВЦЭМ!$C$39:$C$782,СВЦЭМ!$A$39:$A$782,$A92,СВЦЭМ!$B$39:$B$782,T$83)+'СЕТ СН'!$H$12+СВЦЭМ!$D$10+'СЕТ СН'!$H$5-'СЕТ СН'!$H$20</f>
        <v>3636.0210212400002</v>
      </c>
      <c r="U92" s="36">
        <f>SUMIFS(СВЦЭМ!$C$39:$C$782,СВЦЭМ!$A$39:$A$782,$A92,СВЦЭМ!$B$39:$B$782,U$83)+'СЕТ СН'!$H$12+СВЦЭМ!$D$10+'СЕТ СН'!$H$5-'СЕТ СН'!$H$20</f>
        <v>3633.3809341300002</v>
      </c>
      <c r="V92" s="36">
        <f>SUMIFS(СВЦЭМ!$C$39:$C$782,СВЦЭМ!$A$39:$A$782,$A92,СВЦЭМ!$B$39:$B$782,V$83)+'СЕТ СН'!$H$12+СВЦЭМ!$D$10+'СЕТ СН'!$H$5-'СЕТ СН'!$H$20</f>
        <v>3601.9501383900001</v>
      </c>
      <c r="W92" s="36">
        <f>SUMIFS(СВЦЭМ!$C$39:$C$782,СВЦЭМ!$A$39:$A$782,$A92,СВЦЭМ!$B$39:$B$782,W$83)+'СЕТ СН'!$H$12+СВЦЭМ!$D$10+'СЕТ СН'!$H$5-'СЕТ СН'!$H$20</f>
        <v>3605.3062606500002</v>
      </c>
      <c r="X92" s="36">
        <f>SUMIFS(СВЦЭМ!$C$39:$C$782,СВЦЭМ!$A$39:$A$782,$A92,СВЦЭМ!$B$39:$B$782,X$83)+'СЕТ СН'!$H$12+СВЦЭМ!$D$10+'СЕТ СН'!$H$5-'СЕТ СН'!$H$20</f>
        <v>3674.8293762700005</v>
      </c>
      <c r="Y92" s="36">
        <f>SUMIFS(СВЦЭМ!$C$39:$C$782,СВЦЭМ!$A$39:$A$782,$A92,СВЦЭМ!$B$39:$B$782,Y$83)+'СЕТ СН'!$H$12+СВЦЭМ!$D$10+'СЕТ СН'!$H$5-'СЕТ СН'!$H$20</f>
        <v>3768.5379834800001</v>
      </c>
    </row>
    <row r="93" spans="1:25" ht="15.75" x14ac:dyDescent="0.2">
      <c r="A93" s="35">
        <f t="shared" si="2"/>
        <v>45179</v>
      </c>
      <c r="B93" s="36">
        <f>SUMIFS(СВЦЭМ!$C$39:$C$782,СВЦЭМ!$A$39:$A$782,$A93,СВЦЭМ!$B$39:$B$782,B$83)+'СЕТ СН'!$H$12+СВЦЭМ!$D$10+'СЕТ СН'!$H$5-'СЕТ СН'!$H$20</f>
        <v>3787.0081863300002</v>
      </c>
      <c r="C93" s="36">
        <f>SUMIFS(СВЦЭМ!$C$39:$C$782,СВЦЭМ!$A$39:$A$782,$A93,СВЦЭМ!$B$39:$B$782,C$83)+'СЕТ СН'!$H$12+СВЦЭМ!$D$10+'СЕТ СН'!$H$5-'СЕТ СН'!$H$20</f>
        <v>3863.0256688099998</v>
      </c>
      <c r="D93" s="36">
        <f>SUMIFS(СВЦЭМ!$C$39:$C$782,СВЦЭМ!$A$39:$A$782,$A93,СВЦЭМ!$B$39:$B$782,D$83)+'СЕТ СН'!$H$12+СВЦЭМ!$D$10+'СЕТ СН'!$H$5-'СЕТ СН'!$H$20</f>
        <v>3904.1693318500002</v>
      </c>
      <c r="E93" s="36">
        <f>SUMIFS(СВЦЭМ!$C$39:$C$782,СВЦЭМ!$A$39:$A$782,$A93,СВЦЭМ!$B$39:$B$782,E$83)+'СЕТ СН'!$H$12+СВЦЭМ!$D$10+'СЕТ СН'!$H$5-'СЕТ СН'!$H$20</f>
        <v>3919.1329753300001</v>
      </c>
      <c r="F93" s="36">
        <f>SUMIFS(СВЦЭМ!$C$39:$C$782,СВЦЭМ!$A$39:$A$782,$A93,СВЦЭМ!$B$39:$B$782,F$83)+'СЕТ СН'!$H$12+СВЦЭМ!$D$10+'СЕТ СН'!$H$5-'СЕТ СН'!$H$20</f>
        <v>3922.3903148899999</v>
      </c>
      <c r="G93" s="36">
        <f>SUMIFS(СВЦЭМ!$C$39:$C$782,СВЦЭМ!$A$39:$A$782,$A93,СВЦЭМ!$B$39:$B$782,G$83)+'СЕТ СН'!$H$12+СВЦЭМ!$D$10+'СЕТ СН'!$H$5-'СЕТ СН'!$H$20</f>
        <v>3893.1662464400001</v>
      </c>
      <c r="H93" s="36">
        <f>SUMIFS(СВЦЭМ!$C$39:$C$782,СВЦЭМ!$A$39:$A$782,$A93,СВЦЭМ!$B$39:$B$782,H$83)+'СЕТ СН'!$H$12+СВЦЭМ!$D$10+'СЕТ СН'!$H$5-'СЕТ СН'!$H$20</f>
        <v>3876.4619953500005</v>
      </c>
      <c r="I93" s="36">
        <f>SUMIFS(СВЦЭМ!$C$39:$C$782,СВЦЭМ!$A$39:$A$782,$A93,СВЦЭМ!$B$39:$B$782,I$83)+'СЕТ СН'!$H$12+СВЦЭМ!$D$10+'СЕТ СН'!$H$5-'СЕТ СН'!$H$20</f>
        <v>3851.9556493800001</v>
      </c>
      <c r="J93" s="36">
        <f>SUMIFS(СВЦЭМ!$C$39:$C$782,СВЦЭМ!$A$39:$A$782,$A93,СВЦЭМ!$B$39:$B$782,J$83)+'СЕТ СН'!$H$12+СВЦЭМ!$D$10+'СЕТ СН'!$H$5-'СЕТ СН'!$H$20</f>
        <v>3756.2887222600002</v>
      </c>
      <c r="K93" s="36">
        <f>SUMIFS(СВЦЭМ!$C$39:$C$782,СВЦЭМ!$A$39:$A$782,$A93,СВЦЭМ!$B$39:$B$782,K$83)+'СЕТ СН'!$H$12+СВЦЭМ!$D$10+'СЕТ СН'!$H$5-'СЕТ СН'!$H$20</f>
        <v>3658.9163180300002</v>
      </c>
      <c r="L93" s="36">
        <f>SUMIFS(СВЦЭМ!$C$39:$C$782,СВЦЭМ!$A$39:$A$782,$A93,СВЦЭМ!$B$39:$B$782,L$83)+'СЕТ СН'!$H$12+СВЦЭМ!$D$10+'СЕТ СН'!$H$5-'СЕТ СН'!$H$20</f>
        <v>3625.0750453999999</v>
      </c>
      <c r="M93" s="36">
        <f>SUMIFS(СВЦЭМ!$C$39:$C$782,СВЦЭМ!$A$39:$A$782,$A93,СВЦЭМ!$B$39:$B$782,M$83)+'СЕТ СН'!$H$12+СВЦЭМ!$D$10+'СЕТ СН'!$H$5-'СЕТ СН'!$H$20</f>
        <v>3625.4730168000001</v>
      </c>
      <c r="N93" s="36">
        <f>SUMIFS(СВЦЭМ!$C$39:$C$782,СВЦЭМ!$A$39:$A$782,$A93,СВЦЭМ!$B$39:$B$782,N$83)+'СЕТ СН'!$H$12+СВЦЭМ!$D$10+'СЕТ СН'!$H$5-'СЕТ СН'!$H$20</f>
        <v>3626.4051241000002</v>
      </c>
      <c r="O93" s="36">
        <f>SUMIFS(СВЦЭМ!$C$39:$C$782,СВЦЭМ!$A$39:$A$782,$A93,СВЦЭМ!$B$39:$B$782,O$83)+'СЕТ СН'!$H$12+СВЦЭМ!$D$10+'СЕТ СН'!$H$5-'СЕТ СН'!$H$20</f>
        <v>3642.1537663500003</v>
      </c>
      <c r="P93" s="36">
        <f>SUMIFS(СВЦЭМ!$C$39:$C$782,СВЦЭМ!$A$39:$A$782,$A93,СВЦЭМ!$B$39:$B$782,P$83)+'СЕТ СН'!$H$12+СВЦЭМ!$D$10+'СЕТ СН'!$H$5-'СЕТ СН'!$H$20</f>
        <v>3652.9896751000001</v>
      </c>
      <c r="Q93" s="36">
        <f>SUMIFS(СВЦЭМ!$C$39:$C$782,СВЦЭМ!$A$39:$A$782,$A93,СВЦЭМ!$B$39:$B$782,Q$83)+'СЕТ СН'!$H$12+СВЦЭМ!$D$10+'СЕТ СН'!$H$5-'СЕТ СН'!$H$20</f>
        <v>3656.5861830900003</v>
      </c>
      <c r="R93" s="36">
        <f>SUMIFS(СВЦЭМ!$C$39:$C$782,СВЦЭМ!$A$39:$A$782,$A93,СВЦЭМ!$B$39:$B$782,R$83)+'СЕТ СН'!$H$12+СВЦЭМ!$D$10+'СЕТ СН'!$H$5-'СЕТ СН'!$H$20</f>
        <v>3659.71845097</v>
      </c>
      <c r="S93" s="36">
        <f>SUMIFS(СВЦЭМ!$C$39:$C$782,СВЦЭМ!$A$39:$A$782,$A93,СВЦЭМ!$B$39:$B$782,S$83)+'СЕТ СН'!$H$12+СВЦЭМ!$D$10+'СЕТ СН'!$H$5-'СЕТ СН'!$H$20</f>
        <v>3640.0808273500002</v>
      </c>
      <c r="T93" s="36">
        <f>SUMIFS(СВЦЭМ!$C$39:$C$782,СВЦЭМ!$A$39:$A$782,$A93,СВЦЭМ!$B$39:$B$782,T$83)+'СЕТ СН'!$H$12+СВЦЭМ!$D$10+'СЕТ СН'!$H$5-'СЕТ СН'!$H$20</f>
        <v>3640.6960763000002</v>
      </c>
      <c r="U93" s="36">
        <f>SUMIFS(СВЦЭМ!$C$39:$C$782,СВЦЭМ!$A$39:$A$782,$A93,СВЦЭМ!$B$39:$B$782,U$83)+'СЕТ СН'!$H$12+СВЦЭМ!$D$10+'СЕТ СН'!$H$5-'СЕТ СН'!$H$20</f>
        <v>3619.79709714</v>
      </c>
      <c r="V93" s="36">
        <f>SUMIFS(СВЦЭМ!$C$39:$C$782,СВЦЭМ!$A$39:$A$782,$A93,СВЦЭМ!$B$39:$B$782,V$83)+'СЕТ СН'!$H$12+СВЦЭМ!$D$10+'СЕТ СН'!$H$5-'СЕТ СН'!$H$20</f>
        <v>3590.6928925800003</v>
      </c>
      <c r="W93" s="36">
        <f>SUMIFS(СВЦЭМ!$C$39:$C$782,СВЦЭМ!$A$39:$A$782,$A93,СВЦЭМ!$B$39:$B$782,W$83)+'СЕТ СН'!$H$12+СВЦЭМ!$D$10+'СЕТ СН'!$H$5-'СЕТ СН'!$H$20</f>
        <v>3600.5791579000002</v>
      </c>
      <c r="X93" s="36">
        <f>SUMIFS(СВЦЭМ!$C$39:$C$782,СВЦЭМ!$A$39:$A$782,$A93,СВЦЭМ!$B$39:$B$782,X$83)+'СЕТ СН'!$H$12+СВЦЭМ!$D$10+'СЕТ СН'!$H$5-'СЕТ СН'!$H$20</f>
        <v>3681.2264897499999</v>
      </c>
      <c r="Y93" s="36">
        <f>SUMIFS(СВЦЭМ!$C$39:$C$782,СВЦЭМ!$A$39:$A$782,$A93,СВЦЭМ!$B$39:$B$782,Y$83)+'СЕТ СН'!$H$12+СВЦЭМ!$D$10+'СЕТ СН'!$H$5-'СЕТ СН'!$H$20</f>
        <v>3737.0373857100003</v>
      </c>
    </row>
    <row r="94" spans="1:25" ht="15.75" x14ac:dyDescent="0.2">
      <c r="A94" s="35">
        <f t="shared" si="2"/>
        <v>45180</v>
      </c>
      <c r="B94" s="36">
        <f>SUMIFS(СВЦЭМ!$C$39:$C$782,СВЦЭМ!$A$39:$A$782,$A94,СВЦЭМ!$B$39:$B$782,B$83)+'СЕТ СН'!$H$12+СВЦЭМ!$D$10+'СЕТ СН'!$H$5-'СЕТ СН'!$H$20</f>
        <v>3797.3566214400003</v>
      </c>
      <c r="C94" s="36">
        <f>SUMIFS(СВЦЭМ!$C$39:$C$782,СВЦЭМ!$A$39:$A$782,$A94,СВЦЭМ!$B$39:$B$782,C$83)+'СЕТ СН'!$H$12+СВЦЭМ!$D$10+'СЕТ СН'!$H$5-'СЕТ СН'!$H$20</f>
        <v>3872.1690030300001</v>
      </c>
      <c r="D94" s="36">
        <f>SUMIFS(СВЦЭМ!$C$39:$C$782,СВЦЭМ!$A$39:$A$782,$A94,СВЦЭМ!$B$39:$B$782,D$83)+'СЕТ СН'!$H$12+СВЦЭМ!$D$10+'СЕТ СН'!$H$5-'СЕТ СН'!$H$20</f>
        <v>3877.3385948000005</v>
      </c>
      <c r="E94" s="36">
        <f>SUMIFS(СВЦЭМ!$C$39:$C$782,СВЦЭМ!$A$39:$A$782,$A94,СВЦЭМ!$B$39:$B$782,E$83)+'СЕТ СН'!$H$12+СВЦЭМ!$D$10+'СЕТ СН'!$H$5-'СЕТ СН'!$H$20</f>
        <v>3893.2938005300002</v>
      </c>
      <c r="F94" s="36">
        <f>SUMIFS(СВЦЭМ!$C$39:$C$782,СВЦЭМ!$A$39:$A$782,$A94,СВЦЭМ!$B$39:$B$782,F$83)+'СЕТ СН'!$H$12+СВЦЭМ!$D$10+'СЕТ СН'!$H$5-'СЕТ СН'!$H$20</f>
        <v>3929.7481666600002</v>
      </c>
      <c r="G94" s="36">
        <f>SUMIFS(СВЦЭМ!$C$39:$C$782,СВЦЭМ!$A$39:$A$782,$A94,СВЦЭМ!$B$39:$B$782,G$83)+'СЕТ СН'!$H$12+СВЦЭМ!$D$10+'СЕТ СН'!$H$5-'СЕТ СН'!$H$20</f>
        <v>3906.2720317100002</v>
      </c>
      <c r="H94" s="36">
        <f>SUMIFS(СВЦЭМ!$C$39:$C$782,СВЦЭМ!$A$39:$A$782,$A94,СВЦЭМ!$B$39:$B$782,H$83)+'СЕТ СН'!$H$12+СВЦЭМ!$D$10+'СЕТ СН'!$H$5-'СЕТ СН'!$H$20</f>
        <v>3847.73656484</v>
      </c>
      <c r="I94" s="36">
        <f>SUMIFS(СВЦЭМ!$C$39:$C$782,СВЦЭМ!$A$39:$A$782,$A94,СВЦЭМ!$B$39:$B$782,I$83)+'СЕТ СН'!$H$12+СВЦЭМ!$D$10+'СЕТ СН'!$H$5-'СЕТ СН'!$H$20</f>
        <v>3731.7445794400001</v>
      </c>
      <c r="J94" s="36">
        <f>SUMIFS(СВЦЭМ!$C$39:$C$782,СВЦЭМ!$A$39:$A$782,$A94,СВЦЭМ!$B$39:$B$782,J$83)+'СЕТ СН'!$H$12+СВЦЭМ!$D$10+'СЕТ СН'!$H$5-'СЕТ СН'!$H$20</f>
        <v>3644.3138587399999</v>
      </c>
      <c r="K94" s="36">
        <f>SUMIFS(СВЦЭМ!$C$39:$C$782,СВЦЭМ!$A$39:$A$782,$A94,СВЦЭМ!$B$39:$B$782,K$83)+'СЕТ СН'!$H$12+СВЦЭМ!$D$10+'СЕТ СН'!$H$5-'СЕТ СН'!$H$20</f>
        <v>3610.5725320199999</v>
      </c>
      <c r="L94" s="36">
        <f>SUMIFS(СВЦЭМ!$C$39:$C$782,СВЦЭМ!$A$39:$A$782,$A94,СВЦЭМ!$B$39:$B$782,L$83)+'СЕТ СН'!$H$12+СВЦЭМ!$D$10+'СЕТ СН'!$H$5-'СЕТ СН'!$H$20</f>
        <v>3584.3647763400004</v>
      </c>
      <c r="M94" s="36">
        <f>SUMIFS(СВЦЭМ!$C$39:$C$782,СВЦЭМ!$A$39:$A$782,$A94,СВЦЭМ!$B$39:$B$782,M$83)+'СЕТ СН'!$H$12+СВЦЭМ!$D$10+'СЕТ СН'!$H$5-'СЕТ СН'!$H$20</f>
        <v>3572.8499340799999</v>
      </c>
      <c r="N94" s="36">
        <f>SUMIFS(СВЦЭМ!$C$39:$C$782,СВЦЭМ!$A$39:$A$782,$A94,СВЦЭМ!$B$39:$B$782,N$83)+'СЕТ СН'!$H$12+СВЦЭМ!$D$10+'СЕТ СН'!$H$5-'СЕТ СН'!$H$20</f>
        <v>3579.0116219400002</v>
      </c>
      <c r="O94" s="36">
        <f>SUMIFS(СВЦЭМ!$C$39:$C$782,СВЦЭМ!$A$39:$A$782,$A94,СВЦЭМ!$B$39:$B$782,O$83)+'СЕТ СН'!$H$12+СВЦЭМ!$D$10+'СЕТ СН'!$H$5-'СЕТ СН'!$H$20</f>
        <v>3568.1566864599999</v>
      </c>
      <c r="P94" s="36">
        <f>SUMIFS(СВЦЭМ!$C$39:$C$782,СВЦЭМ!$A$39:$A$782,$A94,СВЦЭМ!$B$39:$B$782,P$83)+'СЕТ СН'!$H$12+СВЦЭМ!$D$10+'СЕТ СН'!$H$5-'СЕТ СН'!$H$20</f>
        <v>3552.9551812</v>
      </c>
      <c r="Q94" s="36">
        <f>SUMIFS(СВЦЭМ!$C$39:$C$782,СВЦЭМ!$A$39:$A$782,$A94,СВЦЭМ!$B$39:$B$782,Q$83)+'СЕТ СН'!$H$12+СВЦЭМ!$D$10+'СЕТ СН'!$H$5-'СЕТ СН'!$H$20</f>
        <v>3560.2283912000003</v>
      </c>
      <c r="R94" s="36">
        <f>SUMIFS(СВЦЭМ!$C$39:$C$782,СВЦЭМ!$A$39:$A$782,$A94,СВЦЭМ!$B$39:$B$782,R$83)+'СЕТ СН'!$H$12+СВЦЭМ!$D$10+'СЕТ СН'!$H$5-'СЕТ СН'!$H$20</f>
        <v>3607.8023066700002</v>
      </c>
      <c r="S94" s="36">
        <f>SUMIFS(СВЦЭМ!$C$39:$C$782,СВЦЭМ!$A$39:$A$782,$A94,СВЦЭМ!$B$39:$B$782,S$83)+'СЕТ СН'!$H$12+СВЦЭМ!$D$10+'СЕТ СН'!$H$5-'СЕТ СН'!$H$20</f>
        <v>3606.5177729000002</v>
      </c>
      <c r="T94" s="36">
        <f>SUMIFS(СВЦЭМ!$C$39:$C$782,СВЦЭМ!$A$39:$A$782,$A94,СВЦЭМ!$B$39:$B$782,T$83)+'СЕТ СН'!$H$12+СВЦЭМ!$D$10+'СЕТ СН'!$H$5-'СЕТ СН'!$H$20</f>
        <v>3615.7400437800002</v>
      </c>
      <c r="U94" s="36">
        <f>SUMIFS(СВЦЭМ!$C$39:$C$782,СВЦЭМ!$A$39:$A$782,$A94,СВЦЭМ!$B$39:$B$782,U$83)+'СЕТ СН'!$H$12+СВЦЭМ!$D$10+'СЕТ СН'!$H$5-'СЕТ СН'!$H$20</f>
        <v>3594.7828234900003</v>
      </c>
      <c r="V94" s="36">
        <f>SUMIFS(СВЦЭМ!$C$39:$C$782,СВЦЭМ!$A$39:$A$782,$A94,СВЦЭМ!$B$39:$B$782,V$83)+'СЕТ СН'!$H$12+СВЦЭМ!$D$10+'СЕТ СН'!$H$5-'СЕТ СН'!$H$20</f>
        <v>3562.96979035</v>
      </c>
      <c r="W94" s="36">
        <f>SUMIFS(СВЦЭМ!$C$39:$C$782,СВЦЭМ!$A$39:$A$782,$A94,СВЦЭМ!$B$39:$B$782,W$83)+'СЕТ СН'!$H$12+СВЦЭМ!$D$10+'СЕТ СН'!$H$5-'СЕТ СН'!$H$20</f>
        <v>3567.7879635400004</v>
      </c>
      <c r="X94" s="36">
        <f>SUMIFS(СВЦЭМ!$C$39:$C$782,СВЦЭМ!$A$39:$A$782,$A94,СВЦЭМ!$B$39:$B$782,X$83)+'СЕТ СН'!$H$12+СВЦЭМ!$D$10+'СЕТ СН'!$H$5-'СЕТ СН'!$H$20</f>
        <v>3640.5362506700003</v>
      </c>
      <c r="Y94" s="36">
        <f>SUMIFS(СВЦЭМ!$C$39:$C$782,СВЦЭМ!$A$39:$A$782,$A94,СВЦЭМ!$B$39:$B$782,Y$83)+'СЕТ СН'!$H$12+СВЦЭМ!$D$10+'СЕТ СН'!$H$5-'СЕТ СН'!$H$20</f>
        <v>3737.6055470000001</v>
      </c>
    </row>
    <row r="95" spans="1:25" ht="15.75" x14ac:dyDescent="0.2">
      <c r="A95" s="35">
        <f t="shared" si="2"/>
        <v>45181</v>
      </c>
      <c r="B95" s="36">
        <f>SUMIFS(СВЦЭМ!$C$39:$C$782,СВЦЭМ!$A$39:$A$782,$A95,СВЦЭМ!$B$39:$B$782,B$83)+'СЕТ СН'!$H$12+СВЦЭМ!$D$10+'СЕТ СН'!$H$5-'СЕТ СН'!$H$20</f>
        <v>3705.3638494800002</v>
      </c>
      <c r="C95" s="36">
        <f>SUMIFS(СВЦЭМ!$C$39:$C$782,СВЦЭМ!$A$39:$A$782,$A95,СВЦЭМ!$B$39:$B$782,C$83)+'СЕТ СН'!$H$12+СВЦЭМ!$D$10+'СЕТ СН'!$H$5-'СЕТ СН'!$H$20</f>
        <v>3747.0759592300001</v>
      </c>
      <c r="D95" s="36">
        <f>SUMIFS(СВЦЭМ!$C$39:$C$782,СВЦЭМ!$A$39:$A$782,$A95,СВЦЭМ!$B$39:$B$782,D$83)+'СЕТ СН'!$H$12+СВЦЭМ!$D$10+'СЕТ СН'!$H$5-'СЕТ СН'!$H$20</f>
        <v>3782.2465434400001</v>
      </c>
      <c r="E95" s="36">
        <f>SUMIFS(СВЦЭМ!$C$39:$C$782,СВЦЭМ!$A$39:$A$782,$A95,СВЦЭМ!$B$39:$B$782,E$83)+'СЕТ СН'!$H$12+СВЦЭМ!$D$10+'СЕТ СН'!$H$5-'СЕТ СН'!$H$20</f>
        <v>3797.8275887099999</v>
      </c>
      <c r="F95" s="36">
        <f>SUMIFS(СВЦЭМ!$C$39:$C$782,СВЦЭМ!$A$39:$A$782,$A95,СВЦЭМ!$B$39:$B$782,F$83)+'СЕТ СН'!$H$12+СВЦЭМ!$D$10+'СЕТ СН'!$H$5-'СЕТ СН'!$H$20</f>
        <v>3823.2832745400001</v>
      </c>
      <c r="G95" s="36">
        <f>SUMIFS(СВЦЭМ!$C$39:$C$782,СВЦЭМ!$A$39:$A$782,$A95,СВЦЭМ!$B$39:$B$782,G$83)+'СЕТ СН'!$H$12+СВЦЭМ!$D$10+'СЕТ СН'!$H$5-'СЕТ СН'!$H$20</f>
        <v>3783.74104188</v>
      </c>
      <c r="H95" s="36">
        <f>SUMIFS(СВЦЭМ!$C$39:$C$782,СВЦЭМ!$A$39:$A$782,$A95,СВЦЭМ!$B$39:$B$782,H$83)+'СЕТ СН'!$H$12+СВЦЭМ!$D$10+'СЕТ СН'!$H$5-'СЕТ СН'!$H$20</f>
        <v>3714.64204307</v>
      </c>
      <c r="I95" s="36">
        <f>SUMIFS(СВЦЭМ!$C$39:$C$782,СВЦЭМ!$A$39:$A$782,$A95,СВЦЭМ!$B$39:$B$782,I$83)+'СЕТ СН'!$H$12+СВЦЭМ!$D$10+'СЕТ СН'!$H$5-'СЕТ СН'!$H$20</f>
        <v>3634.45770842</v>
      </c>
      <c r="J95" s="36">
        <f>SUMIFS(СВЦЭМ!$C$39:$C$782,СВЦЭМ!$A$39:$A$782,$A95,СВЦЭМ!$B$39:$B$782,J$83)+'СЕТ СН'!$H$12+СВЦЭМ!$D$10+'СЕТ СН'!$H$5-'СЕТ СН'!$H$20</f>
        <v>3555.0523769900001</v>
      </c>
      <c r="K95" s="36">
        <f>SUMIFS(СВЦЭМ!$C$39:$C$782,СВЦЭМ!$A$39:$A$782,$A95,СВЦЭМ!$B$39:$B$782,K$83)+'СЕТ СН'!$H$12+СВЦЭМ!$D$10+'СЕТ СН'!$H$5-'СЕТ СН'!$H$20</f>
        <v>3513.1375392300001</v>
      </c>
      <c r="L95" s="36">
        <f>SUMIFS(СВЦЭМ!$C$39:$C$782,СВЦЭМ!$A$39:$A$782,$A95,СВЦЭМ!$B$39:$B$782,L$83)+'СЕТ СН'!$H$12+СВЦЭМ!$D$10+'СЕТ СН'!$H$5-'СЕТ СН'!$H$20</f>
        <v>3533.51938445</v>
      </c>
      <c r="M95" s="36">
        <f>SUMIFS(СВЦЭМ!$C$39:$C$782,СВЦЭМ!$A$39:$A$782,$A95,СВЦЭМ!$B$39:$B$782,M$83)+'СЕТ СН'!$H$12+СВЦЭМ!$D$10+'СЕТ СН'!$H$5-'СЕТ СН'!$H$20</f>
        <v>3545.3685694599999</v>
      </c>
      <c r="N95" s="36">
        <f>SUMIFS(СВЦЭМ!$C$39:$C$782,СВЦЭМ!$A$39:$A$782,$A95,СВЦЭМ!$B$39:$B$782,N$83)+'СЕТ СН'!$H$12+СВЦЭМ!$D$10+'СЕТ СН'!$H$5-'СЕТ СН'!$H$20</f>
        <v>3585.3221007000002</v>
      </c>
      <c r="O95" s="36">
        <f>SUMIFS(СВЦЭМ!$C$39:$C$782,СВЦЭМ!$A$39:$A$782,$A95,СВЦЭМ!$B$39:$B$782,O$83)+'СЕТ СН'!$H$12+СВЦЭМ!$D$10+'СЕТ СН'!$H$5-'СЕТ СН'!$H$20</f>
        <v>3611.8064742200004</v>
      </c>
      <c r="P95" s="36">
        <f>SUMIFS(СВЦЭМ!$C$39:$C$782,СВЦЭМ!$A$39:$A$782,$A95,СВЦЭМ!$B$39:$B$782,P$83)+'СЕТ СН'!$H$12+СВЦЭМ!$D$10+'СЕТ СН'!$H$5-'СЕТ СН'!$H$20</f>
        <v>3597.9368627200001</v>
      </c>
      <c r="Q95" s="36">
        <f>SUMIFS(СВЦЭМ!$C$39:$C$782,СВЦЭМ!$A$39:$A$782,$A95,СВЦЭМ!$B$39:$B$782,Q$83)+'СЕТ СН'!$H$12+СВЦЭМ!$D$10+'СЕТ СН'!$H$5-'СЕТ СН'!$H$20</f>
        <v>3610.8899789200004</v>
      </c>
      <c r="R95" s="36">
        <f>SUMIFS(СВЦЭМ!$C$39:$C$782,СВЦЭМ!$A$39:$A$782,$A95,СВЦЭМ!$B$39:$B$782,R$83)+'СЕТ СН'!$H$12+СВЦЭМ!$D$10+'СЕТ СН'!$H$5-'СЕТ СН'!$H$20</f>
        <v>3652.7859843900001</v>
      </c>
      <c r="S95" s="36">
        <f>SUMIFS(СВЦЭМ!$C$39:$C$782,СВЦЭМ!$A$39:$A$782,$A95,СВЦЭМ!$B$39:$B$782,S$83)+'СЕТ СН'!$H$12+СВЦЭМ!$D$10+'СЕТ СН'!$H$5-'СЕТ СН'!$H$20</f>
        <v>3652.3508262599998</v>
      </c>
      <c r="T95" s="36">
        <f>SUMIFS(СВЦЭМ!$C$39:$C$782,СВЦЭМ!$A$39:$A$782,$A95,СВЦЭМ!$B$39:$B$782,T$83)+'СЕТ СН'!$H$12+СВЦЭМ!$D$10+'СЕТ СН'!$H$5-'СЕТ СН'!$H$20</f>
        <v>3647.2467647500002</v>
      </c>
      <c r="U95" s="36">
        <f>SUMIFS(СВЦЭМ!$C$39:$C$782,СВЦЭМ!$A$39:$A$782,$A95,СВЦЭМ!$B$39:$B$782,U$83)+'СЕТ СН'!$H$12+СВЦЭМ!$D$10+'СЕТ СН'!$H$5-'СЕТ СН'!$H$20</f>
        <v>3628.91091228</v>
      </c>
      <c r="V95" s="36">
        <f>SUMIFS(СВЦЭМ!$C$39:$C$782,СВЦЭМ!$A$39:$A$782,$A95,СВЦЭМ!$B$39:$B$782,V$83)+'СЕТ СН'!$H$12+СВЦЭМ!$D$10+'СЕТ СН'!$H$5-'СЕТ СН'!$H$20</f>
        <v>3587.52038911</v>
      </c>
      <c r="W95" s="36">
        <f>SUMIFS(СВЦЭМ!$C$39:$C$782,СВЦЭМ!$A$39:$A$782,$A95,СВЦЭМ!$B$39:$B$782,W$83)+'СЕТ СН'!$H$12+СВЦЭМ!$D$10+'СЕТ СН'!$H$5-'СЕТ СН'!$H$20</f>
        <v>3618.2401973200003</v>
      </c>
      <c r="X95" s="36">
        <f>SUMIFS(СВЦЭМ!$C$39:$C$782,СВЦЭМ!$A$39:$A$782,$A95,СВЦЭМ!$B$39:$B$782,X$83)+'СЕТ СН'!$H$12+СВЦЭМ!$D$10+'СЕТ СН'!$H$5-'СЕТ СН'!$H$20</f>
        <v>3687.6071610300005</v>
      </c>
      <c r="Y95" s="36">
        <f>SUMIFS(СВЦЭМ!$C$39:$C$782,СВЦЭМ!$A$39:$A$782,$A95,СВЦЭМ!$B$39:$B$782,Y$83)+'СЕТ СН'!$H$12+СВЦЭМ!$D$10+'СЕТ СН'!$H$5-'СЕТ СН'!$H$20</f>
        <v>3783.7186897500001</v>
      </c>
    </row>
    <row r="96" spans="1:25" ht="15.75" x14ac:dyDescent="0.2">
      <c r="A96" s="35">
        <f t="shared" si="2"/>
        <v>45182</v>
      </c>
      <c r="B96" s="36">
        <f>SUMIFS(СВЦЭМ!$C$39:$C$782,СВЦЭМ!$A$39:$A$782,$A96,СВЦЭМ!$B$39:$B$782,B$83)+'СЕТ СН'!$H$12+СВЦЭМ!$D$10+'СЕТ СН'!$H$5-'СЕТ СН'!$H$20</f>
        <v>3965.9027387900001</v>
      </c>
      <c r="C96" s="36">
        <f>SUMIFS(СВЦЭМ!$C$39:$C$782,СВЦЭМ!$A$39:$A$782,$A96,СВЦЭМ!$B$39:$B$782,C$83)+'СЕТ СН'!$H$12+СВЦЭМ!$D$10+'СЕТ СН'!$H$5-'СЕТ СН'!$H$20</f>
        <v>4071.3056575500004</v>
      </c>
      <c r="D96" s="36">
        <f>SUMIFS(СВЦЭМ!$C$39:$C$782,СВЦЭМ!$A$39:$A$782,$A96,СВЦЭМ!$B$39:$B$782,D$83)+'СЕТ СН'!$H$12+СВЦЭМ!$D$10+'СЕТ СН'!$H$5-'СЕТ СН'!$H$20</f>
        <v>4148.6020851900003</v>
      </c>
      <c r="E96" s="36">
        <f>SUMIFS(СВЦЭМ!$C$39:$C$782,СВЦЭМ!$A$39:$A$782,$A96,СВЦЭМ!$B$39:$B$782,E$83)+'СЕТ СН'!$H$12+СВЦЭМ!$D$10+'СЕТ СН'!$H$5-'СЕТ СН'!$H$20</f>
        <v>4175.8500262100006</v>
      </c>
      <c r="F96" s="36">
        <f>SUMIFS(СВЦЭМ!$C$39:$C$782,СВЦЭМ!$A$39:$A$782,$A96,СВЦЭМ!$B$39:$B$782,F$83)+'СЕТ СН'!$H$12+СВЦЭМ!$D$10+'СЕТ СН'!$H$5-'СЕТ СН'!$H$20</f>
        <v>4212.4647580500005</v>
      </c>
      <c r="G96" s="36">
        <f>SUMIFS(СВЦЭМ!$C$39:$C$782,СВЦЭМ!$A$39:$A$782,$A96,СВЦЭМ!$B$39:$B$782,G$83)+'СЕТ СН'!$H$12+СВЦЭМ!$D$10+'СЕТ СН'!$H$5-'СЕТ СН'!$H$20</f>
        <v>4162.6126214800006</v>
      </c>
      <c r="H96" s="36">
        <f>SUMIFS(СВЦЭМ!$C$39:$C$782,СВЦЭМ!$A$39:$A$782,$A96,СВЦЭМ!$B$39:$B$782,H$83)+'СЕТ СН'!$H$12+СВЦЭМ!$D$10+'СЕТ СН'!$H$5-'СЕТ СН'!$H$20</f>
        <v>4034.5042165600003</v>
      </c>
      <c r="I96" s="36">
        <f>SUMIFS(СВЦЭМ!$C$39:$C$782,СВЦЭМ!$A$39:$A$782,$A96,СВЦЭМ!$B$39:$B$782,I$83)+'СЕТ СН'!$H$12+СВЦЭМ!$D$10+'СЕТ СН'!$H$5-'СЕТ СН'!$H$20</f>
        <v>3905.4842958899999</v>
      </c>
      <c r="J96" s="36">
        <f>SUMIFS(СВЦЭМ!$C$39:$C$782,СВЦЭМ!$A$39:$A$782,$A96,СВЦЭМ!$B$39:$B$782,J$83)+'СЕТ СН'!$H$12+СВЦЭМ!$D$10+'СЕТ СН'!$H$5-'СЕТ СН'!$H$20</f>
        <v>3809.2845643300002</v>
      </c>
      <c r="K96" s="36">
        <f>SUMIFS(СВЦЭМ!$C$39:$C$782,СВЦЭМ!$A$39:$A$782,$A96,СВЦЭМ!$B$39:$B$782,K$83)+'СЕТ СН'!$H$12+СВЦЭМ!$D$10+'СЕТ СН'!$H$5-'СЕТ СН'!$H$20</f>
        <v>3740.2879710100001</v>
      </c>
      <c r="L96" s="36">
        <f>SUMIFS(СВЦЭМ!$C$39:$C$782,СВЦЭМ!$A$39:$A$782,$A96,СВЦЭМ!$B$39:$B$782,L$83)+'СЕТ СН'!$H$12+СВЦЭМ!$D$10+'СЕТ СН'!$H$5-'СЕТ СН'!$H$20</f>
        <v>3709.6482455300002</v>
      </c>
      <c r="M96" s="36">
        <f>SUMIFS(СВЦЭМ!$C$39:$C$782,СВЦЭМ!$A$39:$A$782,$A96,СВЦЭМ!$B$39:$B$782,M$83)+'СЕТ СН'!$H$12+СВЦЭМ!$D$10+'СЕТ СН'!$H$5-'СЕТ СН'!$H$20</f>
        <v>3722.6742822200004</v>
      </c>
      <c r="N96" s="36">
        <f>SUMIFS(СВЦЭМ!$C$39:$C$782,СВЦЭМ!$A$39:$A$782,$A96,СВЦЭМ!$B$39:$B$782,N$83)+'СЕТ СН'!$H$12+СВЦЭМ!$D$10+'СЕТ СН'!$H$5-'СЕТ СН'!$H$20</f>
        <v>3728.9233564700003</v>
      </c>
      <c r="O96" s="36">
        <f>SUMIFS(СВЦЭМ!$C$39:$C$782,СВЦЭМ!$A$39:$A$782,$A96,СВЦЭМ!$B$39:$B$782,O$83)+'СЕТ СН'!$H$12+СВЦЭМ!$D$10+'СЕТ СН'!$H$5-'СЕТ СН'!$H$20</f>
        <v>3733.9224448700002</v>
      </c>
      <c r="P96" s="36">
        <f>SUMIFS(СВЦЭМ!$C$39:$C$782,СВЦЭМ!$A$39:$A$782,$A96,СВЦЭМ!$B$39:$B$782,P$83)+'СЕТ СН'!$H$12+СВЦЭМ!$D$10+'СЕТ СН'!$H$5-'СЕТ СН'!$H$20</f>
        <v>3700.0980888499998</v>
      </c>
      <c r="Q96" s="36">
        <f>SUMIFS(СВЦЭМ!$C$39:$C$782,СВЦЭМ!$A$39:$A$782,$A96,СВЦЭМ!$B$39:$B$782,Q$83)+'СЕТ СН'!$H$12+СВЦЭМ!$D$10+'СЕТ СН'!$H$5-'СЕТ СН'!$H$20</f>
        <v>3716.1547364300004</v>
      </c>
      <c r="R96" s="36">
        <f>SUMIFS(СВЦЭМ!$C$39:$C$782,СВЦЭМ!$A$39:$A$782,$A96,СВЦЭМ!$B$39:$B$782,R$83)+'СЕТ СН'!$H$12+СВЦЭМ!$D$10+'СЕТ СН'!$H$5-'СЕТ СН'!$H$20</f>
        <v>3751.4610879900001</v>
      </c>
      <c r="S96" s="36">
        <f>SUMIFS(СВЦЭМ!$C$39:$C$782,СВЦЭМ!$A$39:$A$782,$A96,СВЦЭМ!$B$39:$B$782,S$83)+'СЕТ СН'!$H$12+СВЦЭМ!$D$10+'СЕТ СН'!$H$5-'СЕТ СН'!$H$20</f>
        <v>3744.7551588599999</v>
      </c>
      <c r="T96" s="36">
        <f>SUMIFS(СВЦЭМ!$C$39:$C$782,СВЦЭМ!$A$39:$A$782,$A96,СВЦЭМ!$B$39:$B$782,T$83)+'СЕТ СН'!$H$12+СВЦЭМ!$D$10+'СЕТ СН'!$H$5-'СЕТ СН'!$H$20</f>
        <v>3728.5818275199999</v>
      </c>
      <c r="U96" s="36">
        <f>SUMIFS(СВЦЭМ!$C$39:$C$782,СВЦЭМ!$A$39:$A$782,$A96,СВЦЭМ!$B$39:$B$782,U$83)+'СЕТ СН'!$H$12+СВЦЭМ!$D$10+'СЕТ СН'!$H$5-'СЕТ СН'!$H$20</f>
        <v>3707.2684603799999</v>
      </c>
      <c r="V96" s="36">
        <f>SUMIFS(СВЦЭМ!$C$39:$C$782,СВЦЭМ!$A$39:$A$782,$A96,СВЦЭМ!$B$39:$B$782,V$83)+'СЕТ СН'!$H$12+СВЦЭМ!$D$10+'СЕТ СН'!$H$5-'СЕТ СН'!$H$20</f>
        <v>3709.5966613500004</v>
      </c>
      <c r="W96" s="36">
        <f>SUMIFS(СВЦЭМ!$C$39:$C$782,СВЦЭМ!$A$39:$A$782,$A96,СВЦЭМ!$B$39:$B$782,W$83)+'СЕТ СН'!$H$12+СВЦЭМ!$D$10+'СЕТ СН'!$H$5-'СЕТ СН'!$H$20</f>
        <v>3729.86991175</v>
      </c>
      <c r="X96" s="36">
        <f>SUMIFS(СВЦЭМ!$C$39:$C$782,СВЦЭМ!$A$39:$A$782,$A96,СВЦЭМ!$B$39:$B$782,X$83)+'СЕТ СН'!$H$12+СВЦЭМ!$D$10+'СЕТ СН'!$H$5-'СЕТ СН'!$H$20</f>
        <v>3807.7616993700003</v>
      </c>
      <c r="Y96" s="36">
        <f>SUMIFS(СВЦЭМ!$C$39:$C$782,СВЦЭМ!$A$39:$A$782,$A96,СВЦЭМ!$B$39:$B$782,Y$83)+'СЕТ СН'!$H$12+СВЦЭМ!$D$10+'СЕТ СН'!$H$5-'СЕТ СН'!$H$20</f>
        <v>3901.3617530300003</v>
      </c>
    </row>
    <row r="97" spans="1:25" ht="15.75" x14ac:dyDescent="0.2">
      <c r="A97" s="35">
        <f t="shared" si="2"/>
        <v>45183</v>
      </c>
      <c r="B97" s="36">
        <f>SUMIFS(СВЦЭМ!$C$39:$C$782,СВЦЭМ!$A$39:$A$782,$A97,СВЦЭМ!$B$39:$B$782,B$83)+'СЕТ СН'!$H$12+СВЦЭМ!$D$10+'СЕТ СН'!$H$5-'СЕТ СН'!$H$20</f>
        <v>3939.73083563</v>
      </c>
      <c r="C97" s="36">
        <f>SUMIFS(СВЦЭМ!$C$39:$C$782,СВЦЭМ!$A$39:$A$782,$A97,СВЦЭМ!$B$39:$B$782,C$83)+'СЕТ СН'!$H$12+СВЦЭМ!$D$10+'СЕТ СН'!$H$5-'СЕТ СН'!$H$20</f>
        <v>4081.6411233700001</v>
      </c>
      <c r="D97" s="36">
        <f>SUMIFS(СВЦЭМ!$C$39:$C$782,СВЦЭМ!$A$39:$A$782,$A97,СВЦЭМ!$B$39:$B$782,D$83)+'СЕТ СН'!$H$12+СВЦЭМ!$D$10+'СЕТ СН'!$H$5-'СЕТ СН'!$H$20</f>
        <v>4127.33889559</v>
      </c>
      <c r="E97" s="36">
        <f>SUMIFS(СВЦЭМ!$C$39:$C$782,СВЦЭМ!$A$39:$A$782,$A97,СВЦЭМ!$B$39:$B$782,E$83)+'СЕТ СН'!$H$12+СВЦЭМ!$D$10+'СЕТ СН'!$H$5-'СЕТ СН'!$H$20</f>
        <v>4160.5755798499995</v>
      </c>
      <c r="F97" s="36">
        <f>SUMIFS(СВЦЭМ!$C$39:$C$782,СВЦЭМ!$A$39:$A$782,$A97,СВЦЭМ!$B$39:$B$782,F$83)+'СЕТ СН'!$H$12+СВЦЭМ!$D$10+'СЕТ СН'!$H$5-'СЕТ СН'!$H$20</f>
        <v>4201.2045465600004</v>
      </c>
      <c r="G97" s="36">
        <f>SUMIFS(СВЦЭМ!$C$39:$C$782,СВЦЭМ!$A$39:$A$782,$A97,СВЦЭМ!$B$39:$B$782,G$83)+'СЕТ СН'!$H$12+СВЦЭМ!$D$10+'СЕТ СН'!$H$5-'СЕТ СН'!$H$20</f>
        <v>4163.6294693700002</v>
      </c>
      <c r="H97" s="36">
        <f>SUMIFS(СВЦЭМ!$C$39:$C$782,СВЦЭМ!$A$39:$A$782,$A97,СВЦЭМ!$B$39:$B$782,H$83)+'СЕТ СН'!$H$12+СВЦЭМ!$D$10+'СЕТ СН'!$H$5-'СЕТ СН'!$H$20</f>
        <v>4073.2332891800002</v>
      </c>
      <c r="I97" s="36">
        <f>SUMIFS(СВЦЭМ!$C$39:$C$782,СВЦЭМ!$A$39:$A$782,$A97,СВЦЭМ!$B$39:$B$782,I$83)+'СЕТ СН'!$H$12+СВЦЭМ!$D$10+'СЕТ СН'!$H$5-'СЕТ СН'!$H$20</f>
        <v>3960.0970908100003</v>
      </c>
      <c r="J97" s="36">
        <f>SUMIFS(СВЦЭМ!$C$39:$C$782,СВЦЭМ!$A$39:$A$782,$A97,СВЦЭМ!$B$39:$B$782,J$83)+'СЕТ СН'!$H$12+СВЦЭМ!$D$10+'СЕТ СН'!$H$5-'СЕТ СН'!$H$20</f>
        <v>3863.6667035400001</v>
      </c>
      <c r="K97" s="36">
        <f>SUMIFS(СВЦЭМ!$C$39:$C$782,СВЦЭМ!$A$39:$A$782,$A97,СВЦЭМ!$B$39:$B$782,K$83)+'СЕТ СН'!$H$12+СВЦЭМ!$D$10+'СЕТ СН'!$H$5-'СЕТ СН'!$H$20</f>
        <v>3798.8493106800001</v>
      </c>
      <c r="L97" s="36">
        <f>SUMIFS(СВЦЭМ!$C$39:$C$782,СВЦЭМ!$A$39:$A$782,$A97,СВЦЭМ!$B$39:$B$782,L$83)+'СЕТ СН'!$H$12+СВЦЭМ!$D$10+'СЕТ СН'!$H$5-'СЕТ СН'!$H$20</f>
        <v>3787.0282457500002</v>
      </c>
      <c r="M97" s="36">
        <f>SUMIFS(СВЦЭМ!$C$39:$C$782,СВЦЭМ!$A$39:$A$782,$A97,СВЦЭМ!$B$39:$B$782,M$83)+'СЕТ СН'!$H$12+СВЦЭМ!$D$10+'СЕТ СН'!$H$5-'СЕТ СН'!$H$20</f>
        <v>3777.963264</v>
      </c>
      <c r="N97" s="36">
        <f>SUMIFS(СВЦЭМ!$C$39:$C$782,СВЦЭМ!$A$39:$A$782,$A97,СВЦЭМ!$B$39:$B$782,N$83)+'СЕТ СН'!$H$12+СВЦЭМ!$D$10+'СЕТ СН'!$H$5-'СЕТ СН'!$H$20</f>
        <v>3784.5331951100002</v>
      </c>
      <c r="O97" s="36">
        <f>SUMIFS(СВЦЭМ!$C$39:$C$782,СВЦЭМ!$A$39:$A$782,$A97,СВЦЭМ!$B$39:$B$782,O$83)+'СЕТ СН'!$H$12+СВЦЭМ!$D$10+'СЕТ СН'!$H$5-'СЕТ СН'!$H$20</f>
        <v>3784.2049786799998</v>
      </c>
      <c r="P97" s="36">
        <f>SUMIFS(СВЦЭМ!$C$39:$C$782,СВЦЭМ!$A$39:$A$782,$A97,СВЦЭМ!$B$39:$B$782,P$83)+'СЕТ СН'!$H$12+СВЦЭМ!$D$10+'СЕТ СН'!$H$5-'СЕТ СН'!$H$20</f>
        <v>3782.5065756000004</v>
      </c>
      <c r="Q97" s="36">
        <f>SUMIFS(СВЦЭМ!$C$39:$C$782,СВЦЭМ!$A$39:$A$782,$A97,СВЦЭМ!$B$39:$B$782,Q$83)+'СЕТ СН'!$H$12+СВЦЭМ!$D$10+'СЕТ СН'!$H$5-'СЕТ СН'!$H$20</f>
        <v>3790.4030352200002</v>
      </c>
      <c r="R97" s="36">
        <f>SUMIFS(СВЦЭМ!$C$39:$C$782,СВЦЭМ!$A$39:$A$782,$A97,СВЦЭМ!$B$39:$B$782,R$83)+'СЕТ СН'!$H$12+СВЦЭМ!$D$10+'СЕТ СН'!$H$5-'СЕТ СН'!$H$20</f>
        <v>3816.38414921</v>
      </c>
      <c r="S97" s="36">
        <f>SUMIFS(СВЦЭМ!$C$39:$C$782,СВЦЭМ!$A$39:$A$782,$A97,СВЦЭМ!$B$39:$B$782,S$83)+'СЕТ СН'!$H$12+СВЦЭМ!$D$10+'СЕТ СН'!$H$5-'СЕТ СН'!$H$20</f>
        <v>3802.9343759900003</v>
      </c>
      <c r="T97" s="36">
        <f>SUMIFS(СВЦЭМ!$C$39:$C$782,СВЦЭМ!$A$39:$A$782,$A97,СВЦЭМ!$B$39:$B$782,T$83)+'СЕТ СН'!$H$12+СВЦЭМ!$D$10+'СЕТ СН'!$H$5-'СЕТ СН'!$H$20</f>
        <v>3798.0007241500002</v>
      </c>
      <c r="U97" s="36">
        <f>SUMIFS(СВЦЭМ!$C$39:$C$782,СВЦЭМ!$A$39:$A$782,$A97,СВЦЭМ!$B$39:$B$782,U$83)+'СЕТ СН'!$H$12+СВЦЭМ!$D$10+'СЕТ СН'!$H$5-'СЕТ СН'!$H$20</f>
        <v>3778.1733691099998</v>
      </c>
      <c r="V97" s="36">
        <f>SUMIFS(СВЦЭМ!$C$39:$C$782,СВЦЭМ!$A$39:$A$782,$A97,СВЦЭМ!$B$39:$B$782,V$83)+'СЕТ СН'!$H$12+СВЦЭМ!$D$10+'СЕТ СН'!$H$5-'СЕТ СН'!$H$20</f>
        <v>3750.66242891</v>
      </c>
      <c r="W97" s="36">
        <f>SUMIFS(СВЦЭМ!$C$39:$C$782,СВЦЭМ!$A$39:$A$782,$A97,СВЦЭМ!$B$39:$B$782,W$83)+'СЕТ СН'!$H$12+СВЦЭМ!$D$10+'СЕТ СН'!$H$5-'СЕТ СН'!$H$20</f>
        <v>3765.61568558</v>
      </c>
      <c r="X97" s="36">
        <f>SUMIFS(СВЦЭМ!$C$39:$C$782,СВЦЭМ!$A$39:$A$782,$A97,СВЦЭМ!$B$39:$B$782,X$83)+'СЕТ СН'!$H$12+СВЦЭМ!$D$10+'СЕТ СН'!$H$5-'СЕТ СН'!$H$20</f>
        <v>3856.6118724600001</v>
      </c>
      <c r="Y97" s="36">
        <f>SUMIFS(СВЦЭМ!$C$39:$C$782,СВЦЭМ!$A$39:$A$782,$A97,СВЦЭМ!$B$39:$B$782,Y$83)+'СЕТ СН'!$H$12+СВЦЭМ!$D$10+'СЕТ СН'!$H$5-'СЕТ СН'!$H$20</f>
        <v>3965.3449699600001</v>
      </c>
    </row>
    <row r="98" spans="1:25" ht="15.75" x14ac:dyDescent="0.2">
      <c r="A98" s="35">
        <f t="shared" si="2"/>
        <v>45184</v>
      </c>
      <c r="B98" s="36">
        <f>SUMIFS(СВЦЭМ!$C$39:$C$782,СВЦЭМ!$A$39:$A$782,$A98,СВЦЭМ!$B$39:$B$782,B$83)+'СЕТ СН'!$H$12+СВЦЭМ!$D$10+'СЕТ СН'!$H$5-'СЕТ СН'!$H$20</f>
        <v>3929.8896052099999</v>
      </c>
      <c r="C98" s="36">
        <f>SUMIFS(СВЦЭМ!$C$39:$C$782,СВЦЭМ!$A$39:$A$782,$A98,СВЦЭМ!$B$39:$B$782,C$83)+'СЕТ СН'!$H$12+СВЦЭМ!$D$10+'СЕТ СН'!$H$5-'СЕТ СН'!$H$20</f>
        <v>4012.3341334500001</v>
      </c>
      <c r="D98" s="36">
        <f>SUMIFS(СВЦЭМ!$C$39:$C$782,СВЦЭМ!$A$39:$A$782,$A98,СВЦЭМ!$B$39:$B$782,D$83)+'СЕТ СН'!$H$12+СВЦЭМ!$D$10+'СЕТ СН'!$H$5-'СЕТ СН'!$H$20</f>
        <v>4014.2315056900002</v>
      </c>
      <c r="E98" s="36">
        <f>SUMIFS(СВЦЭМ!$C$39:$C$782,СВЦЭМ!$A$39:$A$782,$A98,СВЦЭМ!$B$39:$B$782,E$83)+'СЕТ СН'!$H$12+СВЦЭМ!$D$10+'СЕТ СН'!$H$5-'СЕТ СН'!$H$20</f>
        <v>4053.0354179599999</v>
      </c>
      <c r="F98" s="36">
        <f>SUMIFS(СВЦЭМ!$C$39:$C$782,СВЦЭМ!$A$39:$A$782,$A98,СВЦЭМ!$B$39:$B$782,F$83)+'СЕТ СН'!$H$12+СВЦЭМ!$D$10+'СЕТ СН'!$H$5-'СЕТ СН'!$H$20</f>
        <v>4091.1086835599999</v>
      </c>
      <c r="G98" s="36">
        <f>SUMIFS(СВЦЭМ!$C$39:$C$782,СВЦЭМ!$A$39:$A$782,$A98,СВЦЭМ!$B$39:$B$782,G$83)+'СЕТ СН'!$H$12+СВЦЭМ!$D$10+'СЕТ СН'!$H$5-'СЕТ СН'!$H$20</f>
        <v>4072.0871683300002</v>
      </c>
      <c r="H98" s="36">
        <f>SUMIFS(СВЦЭМ!$C$39:$C$782,СВЦЭМ!$A$39:$A$782,$A98,СВЦЭМ!$B$39:$B$782,H$83)+'СЕТ СН'!$H$12+СВЦЭМ!$D$10+'СЕТ СН'!$H$5-'СЕТ СН'!$H$20</f>
        <v>3941.8548959899999</v>
      </c>
      <c r="I98" s="36">
        <f>SUMIFS(СВЦЭМ!$C$39:$C$782,СВЦЭМ!$A$39:$A$782,$A98,СВЦЭМ!$B$39:$B$782,I$83)+'СЕТ СН'!$H$12+СВЦЭМ!$D$10+'СЕТ СН'!$H$5-'СЕТ СН'!$H$20</f>
        <v>3810.5930228800003</v>
      </c>
      <c r="J98" s="36">
        <f>SUMIFS(СВЦЭМ!$C$39:$C$782,СВЦЭМ!$A$39:$A$782,$A98,СВЦЭМ!$B$39:$B$782,J$83)+'СЕТ СН'!$H$12+СВЦЭМ!$D$10+'СЕТ СН'!$H$5-'СЕТ СН'!$H$20</f>
        <v>3741.0363569000001</v>
      </c>
      <c r="K98" s="36">
        <f>SUMIFS(СВЦЭМ!$C$39:$C$782,СВЦЭМ!$A$39:$A$782,$A98,СВЦЭМ!$B$39:$B$782,K$83)+'СЕТ СН'!$H$12+СВЦЭМ!$D$10+'СЕТ СН'!$H$5-'СЕТ СН'!$H$20</f>
        <v>3692.1692975599999</v>
      </c>
      <c r="L98" s="36">
        <f>SUMIFS(СВЦЭМ!$C$39:$C$782,СВЦЭМ!$A$39:$A$782,$A98,СВЦЭМ!$B$39:$B$782,L$83)+'СЕТ СН'!$H$12+СВЦЭМ!$D$10+'СЕТ СН'!$H$5-'СЕТ СН'!$H$20</f>
        <v>3682.5350187399999</v>
      </c>
      <c r="M98" s="36">
        <f>SUMIFS(СВЦЭМ!$C$39:$C$782,СВЦЭМ!$A$39:$A$782,$A98,СВЦЭМ!$B$39:$B$782,M$83)+'СЕТ СН'!$H$12+СВЦЭМ!$D$10+'СЕТ СН'!$H$5-'СЕТ СН'!$H$20</f>
        <v>3661.9452826100005</v>
      </c>
      <c r="N98" s="36">
        <f>SUMIFS(СВЦЭМ!$C$39:$C$782,СВЦЭМ!$A$39:$A$782,$A98,СВЦЭМ!$B$39:$B$782,N$83)+'СЕТ СН'!$H$12+СВЦЭМ!$D$10+'СЕТ СН'!$H$5-'СЕТ СН'!$H$20</f>
        <v>3659.3411700000001</v>
      </c>
      <c r="O98" s="36">
        <f>SUMIFS(СВЦЭМ!$C$39:$C$782,СВЦЭМ!$A$39:$A$782,$A98,СВЦЭМ!$B$39:$B$782,O$83)+'СЕТ СН'!$H$12+СВЦЭМ!$D$10+'СЕТ СН'!$H$5-'СЕТ СН'!$H$20</f>
        <v>3629.8373654200004</v>
      </c>
      <c r="P98" s="36">
        <f>SUMIFS(СВЦЭМ!$C$39:$C$782,СВЦЭМ!$A$39:$A$782,$A98,СВЦЭМ!$B$39:$B$782,P$83)+'СЕТ СН'!$H$12+СВЦЭМ!$D$10+'СЕТ СН'!$H$5-'СЕТ СН'!$H$20</f>
        <v>3594.2128830700003</v>
      </c>
      <c r="Q98" s="36">
        <f>SUMIFS(СВЦЭМ!$C$39:$C$782,СВЦЭМ!$A$39:$A$782,$A98,СВЦЭМ!$B$39:$B$782,Q$83)+'СЕТ СН'!$H$12+СВЦЭМ!$D$10+'СЕТ СН'!$H$5-'СЕТ СН'!$H$20</f>
        <v>3606.1052011500001</v>
      </c>
      <c r="R98" s="36">
        <f>SUMIFS(СВЦЭМ!$C$39:$C$782,СВЦЭМ!$A$39:$A$782,$A98,СВЦЭМ!$B$39:$B$782,R$83)+'СЕТ СН'!$H$12+СВЦЭМ!$D$10+'СЕТ СН'!$H$5-'СЕТ СН'!$H$20</f>
        <v>3673.4236597600002</v>
      </c>
      <c r="S98" s="36">
        <f>SUMIFS(СВЦЭМ!$C$39:$C$782,СВЦЭМ!$A$39:$A$782,$A98,СВЦЭМ!$B$39:$B$782,S$83)+'СЕТ СН'!$H$12+СВЦЭМ!$D$10+'СЕТ СН'!$H$5-'СЕТ СН'!$H$20</f>
        <v>3654.1735448400004</v>
      </c>
      <c r="T98" s="36">
        <f>SUMIFS(СВЦЭМ!$C$39:$C$782,СВЦЭМ!$A$39:$A$782,$A98,СВЦЭМ!$B$39:$B$782,T$83)+'СЕТ СН'!$H$12+СВЦЭМ!$D$10+'СЕТ СН'!$H$5-'СЕТ СН'!$H$20</f>
        <v>3628.1152661200003</v>
      </c>
      <c r="U98" s="36">
        <f>SUMIFS(СВЦЭМ!$C$39:$C$782,СВЦЭМ!$A$39:$A$782,$A98,СВЦЭМ!$B$39:$B$782,U$83)+'СЕТ СН'!$H$12+СВЦЭМ!$D$10+'СЕТ СН'!$H$5-'СЕТ СН'!$H$20</f>
        <v>3599.5926846700004</v>
      </c>
      <c r="V98" s="36">
        <f>SUMIFS(СВЦЭМ!$C$39:$C$782,СВЦЭМ!$A$39:$A$782,$A98,СВЦЭМ!$B$39:$B$782,V$83)+'СЕТ СН'!$H$12+СВЦЭМ!$D$10+'СЕТ СН'!$H$5-'СЕТ СН'!$H$20</f>
        <v>3568.8656258000001</v>
      </c>
      <c r="W98" s="36">
        <f>SUMIFS(СВЦЭМ!$C$39:$C$782,СВЦЭМ!$A$39:$A$782,$A98,СВЦЭМ!$B$39:$B$782,W$83)+'СЕТ СН'!$H$12+СВЦЭМ!$D$10+'СЕТ СН'!$H$5-'СЕТ СН'!$H$20</f>
        <v>3565.3935214200001</v>
      </c>
      <c r="X98" s="36">
        <f>SUMIFS(СВЦЭМ!$C$39:$C$782,СВЦЭМ!$A$39:$A$782,$A98,СВЦЭМ!$B$39:$B$782,X$83)+'СЕТ СН'!$H$12+СВЦЭМ!$D$10+'СЕТ СН'!$H$5-'СЕТ СН'!$H$20</f>
        <v>3596.3549825700002</v>
      </c>
      <c r="Y98" s="36">
        <f>SUMIFS(СВЦЭМ!$C$39:$C$782,СВЦЭМ!$A$39:$A$782,$A98,СВЦЭМ!$B$39:$B$782,Y$83)+'СЕТ СН'!$H$12+СВЦЭМ!$D$10+'СЕТ СН'!$H$5-'СЕТ СН'!$H$20</f>
        <v>3717.2760296000001</v>
      </c>
    </row>
    <row r="99" spans="1:25" ht="15.75" x14ac:dyDescent="0.2">
      <c r="A99" s="35">
        <f t="shared" si="2"/>
        <v>45185</v>
      </c>
      <c r="B99" s="36">
        <f>SUMIFS(СВЦЭМ!$C$39:$C$782,СВЦЭМ!$A$39:$A$782,$A99,СВЦЭМ!$B$39:$B$782,B$83)+'СЕТ СН'!$H$12+СВЦЭМ!$D$10+'СЕТ СН'!$H$5-'СЕТ СН'!$H$20</f>
        <v>3800.1326378000003</v>
      </c>
      <c r="C99" s="36">
        <f>SUMIFS(СВЦЭМ!$C$39:$C$782,СВЦЭМ!$A$39:$A$782,$A99,СВЦЭМ!$B$39:$B$782,C$83)+'СЕТ СН'!$H$12+СВЦЭМ!$D$10+'СЕТ СН'!$H$5-'СЕТ СН'!$H$20</f>
        <v>3826.2045495299999</v>
      </c>
      <c r="D99" s="36">
        <f>SUMIFS(СВЦЭМ!$C$39:$C$782,СВЦЭМ!$A$39:$A$782,$A99,СВЦЭМ!$B$39:$B$782,D$83)+'СЕТ СН'!$H$12+СВЦЭМ!$D$10+'СЕТ СН'!$H$5-'СЕТ СН'!$H$20</f>
        <v>3836.3476819300004</v>
      </c>
      <c r="E99" s="36">
        <f>SUMIFS(СВЦЭМ!$C$39:$C$782,СВЦЭМ!$A$39:$A$782,$A99,СВЦЭМ!$B$39:$B$782,E$83)+'СЕТ СН'!$H$12+СВЦЭМ!$D$10+'СЕТ СН'!$H$5-'СЕТ СН'!$H$20</f>
        <v>3872.8486208300001</v>
      </c>
      <c r="F99" s="36">
        <f>SUMIFS(СВЦЭМ!$C$39:$C$782,СВЦЭМ!$A$39:$A$782,$A99,СВЦЭМ!$B$39:$B$782,F$83)+'СЕТ СН'!$H$12+СВЦЭМ!$D$10+'СЕТ СН'!$H$5-'СЕТ СН'!$H$20</f>
        <v>3896.8474543299999</v>
      </c>
      <c r="G99" s="36">
        <f>SUMIFS(СВЦЭМ!$C$39:$C$782,СВЦЭМ!$A$39:$A$782,$A99,СВЦЭМ!$B$39:$B$782,G$83)+'СЕТ СН'!$H$12+СВЦЭМ!$D$10+'СЕТ СН'!$H$5-'СЕТ СН'!$H$20</f>
        <v>3871.6161335699999</v>
      </c>
      <c r="H99" s="36">
        <f>SUMIFS(СВЦЭМ!$C$39:$C$782,СВЦЭМ!$A$39:$A$782,$A99,СВЦЭМ!$B$39:$B$782,H$83)+'СЕТ СН'!$H$12+СВЦЭМ!$D$10+'СЕТ СН'!$H$5-'СЕТ СН'!$H$20</f>
        <v>3841.7814814600001</v>
      </c>
      <c r="I99" s="36">
        <f>SUMIFS(СВЦЭМ!$C$39:$C$782,СВЦЭМ!$A$39:$A$782,$A99,СВЦЭМ!$B$39:$B$782,I$83)+'СЕТ СН'!$H$12+СВЦЭМ!$D$10+'СЕТ СН'!$H$5-'СЕТ СН'!$H$20</f>
        <v>3813.81809703</v>
      </c>
      <c r="J99" s="36">
        <f>SUMIFS(СВЦЭМ!$C$39:$C$782,СВЦЭМ!$A$39:$A$782,$A99,СВЦЭМ!$B$39:$B$782,J$83)+'СЕТ СН'!$H$12+СВЦЭМ!$D$10+'СЕТ СН'!$H$5-'СЕТ СН'!$H$20</f>
        <v>3711.6814152500001</v>
      </c>
      <c r="K99" s="36">
        <f>SUMIFS(СВЦЭМ!$C$39:$C$782,СВЦЭМ!$A$39:$A$782,$A99,СВЦЭМ!$B$39:$B$782,K$83)+'СЕТ СН'!$H$12+СВЦЭМ!$D$10+'СЕТ СН'!$H$5-'СЕТ СН'!$H$20</f>
        <v>3648.8762496300001</v>
      </c>
      <c r="L99" s="36">
        <f>SUMIFS(СВЦЭМ!$C$39:$C$782,СВЦЭМ!$A$39:$A$782,$A99,СВЦЭМ!$B$39:$B$782,L$83)+'СЕТ СН'!$H$12+СВЦЭМ!$D$10+'СЕТ СН'!$H$5-'СЕТ СН'!$H$20</f>
        <v>3610.3401441900005</v>
      </c>
      <c r="M99" s="36">
        <f>SUMIFS(СВЦЭМ!$C$39:$C$782,СВЦЭМ!$A$39:$A$782,$A99,СВЦЭМ!$B$39:$B$782,M$83)+'СЕТ СН'!$H$12+СВЦЭМ!$D$10+'СЕТ СН'!$H$5-'СЕТ СН'!$H$20</f>
        <v>3609.7547499500001</v>
      </c>
      <c r="N99" s="36">
        <f>SUMIFS(СВЦЭМ!$C$39:$C$782,СВЦЭМ!$A$39:$A$782,$A99,СВЦЭМ!$B$39:$B$782,N$83)+'СЕТ СН'!$H$12+СВЦЭМ!$D$10+'СЕТ СН'!$H$5-'СЕТ СН'!$H$20</f>
        <v>3610.0915138</v>
      </c>
      <c r="O99" s="36">
        <f>SUMIFS(СВЦЭМ!$C$39:$C$782,СВЦЭМ!$A$39:$A$782,$A99,СВЦЭМ!$B$39:$B$782,O$83)+'СЕТ СН'!$H$12+СВЦЭМ!$D$10+'СЕТ СН'!$H$5-'СЕТ СН'!$H$20</f>
        <v>3625.0716002100003</v>
      </c>
      <c r="P99" s="36">
        <f>SUMIFS(СВЦЭМ!$C$39:$C$782,СВЦЭМ!$A$39:$A$782,$A99,СВЦЭМ!$B$39:$B$782,P$83)+'СЕТ СН'!$H$12+СВЦЭМ!$D$10+'СЕТ СН'!$H$5-'СЕТ СН'!$H$20</f>
        <v>3607.7374350999999</v>
      </c>
      <c r="Q99" s="36">
        <f>SUMIFS(СВЦЭМ!$C$39:$C$782,СВЦЭМ!$A$39:$A$782,$A99,СВЦЭМ!$B$39:$B$782,Q$83)+'СЕТ СН'!$H$12+СВЦЭМ!$D$10+'СЕТ СН'!$H$5-'СЕТ СН'!$H$20</f>
        <v>3608.8180935999999</v>
      </c>
      <c r="R99" s="36">
        <f>SUMIFS(СВЦЭМ!$C$39:$C$782,СВЦЭМ!$A$39:$A$782,$A99,СВЦЭМ!$B$39:$B$782,R$83)+'СЕТ СН'!$H$12+СВЦЭМ!$D$10+'СЕТ СН'!$H$5-'СЕТ СН'!$H$20</f>
        <v>3638.6032273500005</v>
      </c>
      <c r="S99" s="36">
        <f>SUMIFS(СВЦЭМ!$C$39:$C$782,СВЦЭМ!$A$39:$A$782,$A99,СВЦЭМ!$B$39:$B$782,S$83)+'СЕТ СН'!$H$12+СВЦЭМ!$D$10+'СЕТ СН'!$H$5-'СЕТ СН'!$H$20</f>
        <v>3628.9574034800003</v>
      </c>
      <c r="T99" s="36">
        <f>SUMIFS(СВЦЭМ!$C$39:$C$782,СВЦЭМ!$A$39:$A$782,$A99,СВЦЭМ!$B$39:$B$782,T$83)+'СЕТ СН'!$H$12+СВЦЭМ!$D$10+'СЕТ СН'!$H$5-'СЕТ СН'!$H$20</f>
        <v>3616.9823154200003</v>
      </c>
      <c r="U99" s="36">
        <f>SUMIFS(СВЦЭМ!$C$39:$C$782,СВЦЭМ!$A$39:$A$782,$A99,СВЦЭМ!$B$39:$B$782,U$83)+'СЕТ СН'!$H$12+СВЦЭМ!$D$10+'СЕТ СН'!$H$5-'СЕТ СН'!$H$20</f>
        <v>3587.7632976300001</v>
      </c>
      <c r="V99" s="36">
        <f>SUMIFS(СВЦЭМ!$C$39:$C$782,СВЦЭМ!$A$39:$A$782,$A99,СВЦЭМ!$B$39:$B$782,V$83)+'СЕТ СН'!$H$12+СВЦЭМ!$D$10+'СЕТ СН'!$H$5-'СЕТ СН'!$H$20</f>
        <v>3555.2857760100001</v>
      </c>
      <c r="W99" s="36">
        <f>SUMIFS(СВЦЭМ!$C$39:$C$782,СВЦЭМ!$A$39:$A$782,$A99,СВЦЭМ!$B$39:$B$782,W$83)+'СЕТ СН'!$H$12+СВЦЭМ!$D$10+'СЕТ СН'!$H$5-'СЕТ СН'!$H$20</f>
        <v>3561.5003574299999</v>
      </c>
      <c r="X99" s="36">
        <f>SUMIFS(СВЦЭМ!$C$39:$C$782,СВЦЭМ!$A$39:$A$782,$A99,СВЦЭМ!$B$39:$B$782,X$83)+'СЕТ СН'!$H$12+СВЦЭМ!$D$10+'СЕТ СН'!$H$5-'СЕТ СН'!$H$20</f>
        <v>3627.2723816600001</v>
      </c>
      <c r="Y99" s="36">
        <f>SUMIFS(СВЦЭМ!$C$39:$C$782,СВЦЭМ!$A$39:$A$782,$A99,СВЦЭМ!$B$39:$B$782,Y$83)+'СЕТ СН'!$H$12+СВЦЭМ!$D$10+'СЕТ СН'!$H$5-'СЕТ СН'!$H$20</f>
        <v>3701.9293518900004</v>
      </c>
    </row>
    <row r="100" spans="1:25" ht="15.75" x14ac:dyDescent="0.2">
      <c r="A100" s="35">
        <f t="shared" si="2"/>
        <v>45186</v>
      </c>
      <c r="B100" s="36">
        <f>SUMIFS(СВЦЭМ!$C$39:$C$782,СВЦЭМ!$A$39:$A$782,$A100,СВЦЭМ!$B$39:$B$782,B$83)+'СЕТ СН'!$H$12+СВЦЭМ!$D$10+'СЕТ СН'!$H$5-'СЕТ СН'!$H$20</f>
        <v>3674.9124381199999</v>
      </c>
      <c r="C100" s="36">
        <f>SUMIFS(СВЦЭМ!$C$39:$C$782,СВЦЭМ!$A$39:$A$782,$A100,СВЦЭМ!$B$39:$B$782,C$83)+'СЕТ СН'!$H$12+СВЦЭМ!$D$10+'СЕТ СН'!$H$5-'СЕТ СН'!$H$20</f>
        <v>3751.805284</v>
      </c>
      <c r="D100" s="36">
        <f>SUMIFS(СВЦЭМ!$C$39:$C$782,СВЦЭМ!$A$39:$A$782,$A100,СВЦЭМ!$B$39:$B$782,D$83)+'СЕТ СН'!$H$12+СВЦЭМ!$D$10+'СЕТ СН'!$H$5-'СЕТ СН'!$H$20</f>
        <v>3771.0404398000001</v>
      </c>
      <c r="E100" s="36">
        <f>SUMIFS(СВЦЭМ!$C$39:$C$782,СВЦЭМ!$A$39:$A$782,$A100,СВЦЭМ!$B$39:$B$782,E$83)+'СЕТ СН'!$H$12+СВЦЭМ!$D$10+'СЕТ СН'!$H$5-'СЕТ СН'!$H$20</f>
        <v>3788.3385223900004</v>
      </c>
      <c r="F100" s="36">
        <f>SUMIFS(СВЦЭМ!$C$39:$C$782,СВЦЭМ!$A$39:$A$782,$A100,СВЦЭМ!$B$39:$B$782,F$83)+'СЕТ СН'!$H$12+СВЦЭМ!$D$10+'СЕТ СН'!$H$5-'СЕТ СН'!$H$20</f>
        <v>3822.92029559</v>
      </c>
      <c r="G100" s="36">
        <f>SUMIFS(СВЦЭМ!$C$39:$C$782,СВЦЭМ!$A$39:$A$782,$A100,СВЦЭМ!$B$39:$B$782,G$83)+'СЕТ СН'!$H$12+СВЦЭМ!$D$10+'СЕТ СН'!$H$5-'СЕТ СН'!$H$20</f>
        <v>3799.4129859499999</v>
      </c>
      <c r="H100" s="36">
        <f>SUMIFS(СВЦЭМ!$C$39:$C$782,СВЦЭМ!$A$39:$A$782,$A100,СВЦЭМ!$B$39:$B$782,H$83)+'СЕТ СН'!$H$12+СВЦЭМ!$D$10+'СЕТ СН'!$H$5-'СЕТ СН'!$H$20</f>
        <v>3764.5097521000002</v>
      </c>
      <c r="I100" s="36">
        <f>SUMIFS(СВЦЭМ!$C$39:$C$782,СВЦЭМ!$A$39:$A$782,$A100,СВЦЭМ!$B$39:$B$782,I$83)+'СЕТ СН'!$H$12+СВЦЭМ!$D$10+'СЕТ СН'!$H$5-'СЕТ СН'!$H$20</f>
        <v>3717.0568521200003</v>
      </c>
      <c r="J100" s="36">
        <f>SUMIFS(СВЦЭМ!$C$39:$C$782,СВЦЭМ!$A$39:$A$782,$A100,СВЦЭМ!$B$39:$B$782,J$83)+'СЕТ СН'!$H$12+СВЦЭМ!$D$10+'СЕТ СН'!$H$5-'СЕТ СН'!$H$20</f>
        <v>3587.7511645100003</v>
      </c>
      <c r="K100" s="36">
        <f>SUMIFS(СВЦЭМ!$C$39:$C$782,СВЦЭМ!$A$39:$A$782,$A100,СВЦЭМ!$B$39:$B$782,K$83)+'СЕТ СН'!$H$12+СВЦЭМ!$D$10+'СЕТ СН'!$H$5-'СЕТ СН'!$H$20</f>
        <v>3510.7178485300001</v>
      </c>
      <c r="L100" s="36">
        <f>SUMIFS(СВЦЭМ!$C$39:$C$782,СВЦЭМ!$A$39:$A$782,$A100,СВЦЭМ!$B$39:$B$782,L$83)+'СЕТ СН'!$H$12+СВЦЭМ!$D$10+'СЕТ СН'!$H$5-'СЕТ СН'!$H$20</f>
        <v>3485.0541759000002</v>
      </c>
      <c r="M100" s="36">
        <f>SUMIFS(СВЦЭМ!$C$39:$C$782,СВЦЭМ!$A$39:$A$782,$A100,СВЦЭМ!$B$39:$B$782,M$83)+'СЕТ СН'!$H$12+СВЦЭМ!$D$10+'СЕТ СН'!$H$5-'СЕТ СН'!$H$20</f>
        <v>3489.6844719400001</v>
      </c>
      <c r="N100" s="36">
        <f>SUMIFS(СВЦЭМ!$C$39:$C$782,СВЦЭМ!$A$39:$A$782,$A100,СВЦЭМ!$B$39:$B$782,N$83)+'СЕТ СН'!$H$12+СВЦЭМ!$D$10+'СЕТ СН'!$H$5-'СЕТ СН'!$H$20</f>
        <v>3508.2910227900002</v>
      </c>
      <c r="O100" s="36">
        <f>SUMIFS(СВЦЭМ!$C$39:$C$782,СВЦЭМ!$A$39:$A$782,$A100,СВЦЭМ!$B$39:$B$782,O$83)+'СЕТ СН'!$H$12+СВЦЭМ!$D$10+'СЕТ СН'!$H$5-'СЕТ СН'!$H$20</f>
        <v>3556.2155799600005</v>
      </c>
      <c r="P100" s="36">
        <f>SUMIFS(СВЦЭМ!$C$39:$C$782,СВЦЭМ!$A$39:$A$782,$A100,СВЦЭМ!$B$39:$B$782,P$83)+'СЕТ СН'!$H$12+СВЦЭМ!$D$10+'СЕТ СН'!$H$5-'СЕТ СН'!$H$20</f>
        <v>3549.0451610400005</v>
      </c>
      <c r="Q100" s="36">
        <f>SUMIFS(СВЦЭМ!$C$39:$C$782,СВЦЭМ!$A$39:$A$782,$A100,СВЦЭМ!$B$39:$B$782,Q$83)+'СЕТ СН'!$H$12+СВЦЭМ!$D$10+'СЕТ СН'!$H$5-'СЕТ СН'!$H$20</f>
        <v>3552.7740554299999</v>
      </c>
      <c r="R100" s="36">
        <f>SUMIFS(СВЦЭМ!$C$39:$C$782,СВЦЭМ!$A$39:$A$782,$A100,СВЦЭМ!$B$39:$B$782,R$83)+'СЕТ СН'!$H$12+СВЦЭМ!$D$10+'СЕТ СН'!$H$5-'СЕТ СН'!$H$20</f>
        <v>3589.1581894300002</v>
      </c>
      <c r="S100" s="36">
        <f>SUMIFS(СВЦЭМ!$C$39:$C$782,СВЦЭМ!$A$39:$A$782,$A100,СВЦЭМ!$B$39:$B$782,S$83)+'СЕТ СН'!$H$12+СВЦЭМ!$D$10+'СЕТ СН'!$H$5-'СЕТ СН'!$H$20</f>
        <v>3593.4279655400001</v>
      </c>
      <c r="T100" s="36">
        <f>SUMIFS(СВЦЭМ!$C$39:$C$782,СВЦЭМ!$A$39:$A$782,$A100,СВЦЭМ!$B$39:$B$782,T$83)+'СЕТ СН'!$H$12+СВЦЭМ!$D$10+'СЕТ СН'!$H$5-'СЕТ СН'!$H$20</f>
        <v>3597.9152845200001</v>
      </c>
      <c r="U100" s="36">
        <f>SUMIFS(СВЦЭМ!$C$39:$C$782,СВЦЭМ!$A$39:$A$782,$A100,СВЦЭМ!$B$39:$B$782,U$83)+'СЕТ СН'!$H$12+СВЦЭМ!$D$10+'СЕТ СН'!$H$5-'СЕТ СН'!$H$20</f>
        <v>3583.0246233500002</v>
      </c>
      <c r="V100" s="36">
        <f>SUMIFS(СВЦЭМ!$C$39:$C$782,СВЦЭМ!$A$39:$A$782,$A100,СВЦЭМ!$B$39:$B$782,V$83)+'СЕТ СН'!$H$12+СВЦЭМ!$D$10+'СЕТ СН'!$H$5-'СЕТ СН'!$H$20</f>
        <v>3560.5215451399999</v>
      </c>
      <c r="W100" s="36">
        <f>SUMIFS(СВЦЭМ!$C$39:$C$782,СВЦЭМ!$A$39:$A$782,$A100,СВЦЭМ!$B$39:$B$782,W$83)+'СЕТ СН'!$H$12+СВЦЭМ!$D$10+'СЕТ СН'!$H$5-'СЕТ СН'!$H$20</f>
        <v>3574.1794466300003</v>
      </c>
      <c r="X100" s="36">
        <f>SUMIFS(СВЦЭМ!$C$39:$C$782,СВЦЭМ!$A$39:$A$782,$A100,СВЦЭМ!$B$39:$B$782,X$83)+'СЕТ СН'!$H$12+СВЦЭМ!$D$10+'СЕТ СН'!$H$5-'СЕТ СН'!$H$20</f>
        <v>3639.8063084100004</v>
      </c>
      <c r="Y100" s="36">
        <f>SUMIFS(СВЦЭМ!$C$39:$C$782,СВЦЭМ!$A$39:$A$782,$A100,СВЦЭМ!$B$39:$B$782,Y$83)+'СЕТ СН'!$H$12+СВЦЭМ!$D$10+'СЕТ СН'!$H$5-'СЕТ СН'!$H$20</f>
        <v>3700.8055683400003</v>
      </c>
    </row>
    <row r="101" spans="1:25" ht="15.75" x14ac:dyDescent="0.2">
      <c r="A101" s="35">
        <f t="shared" si="2"/>
        <v>45187</v>
      </c>
      <c r="B101" s="36">
        <f>SUMIFS(СВЦЭМ!$C$39:$C$782,СВЦЭМ!$A$39:$A$782,$A101,СВЦЭМ!$B$39:$B$782,B$83)+'СЕТ СН'!$H$12+СВЦЭМ!$D$10+'СЕТ СН'!$H$5-'СЕТ СН'!$H$20</f>
        <v>3795.00386015</v>
      </c>
      <c r="C101" s="36">
        <f>SUMIFS(СВЦЭМ!$C$39:$C$782,СВЦЭМ!$A$39:$A$782,$A101,СВЦЭМ!$B$39:$B$782,C$83)+'СЕТ СН'!$H$12+СВЦЭМ!$D$10+'СЕТ СН'!$H$5-'СЕТ СН'!$H$20</f>
        <v>3881.75014577</v>
      </c>
      <c r="D101" s="36">
        <f>SUMIFS(СВЦЭМ!$C$39:$C$782,СВЦЭМ!$A$39:$A$782,$A101,СВЦЭМ!$B$39:$B$782,D$83)+'СЕТ СН'!$H$12+СВЦЭМ!$D$10+'СЕТ СН'!$H$5-'СЕТ СН'!$H$20</f>
        <v>3931.93962483</v>
      </c>
      <c r="E101" s="36">
        <f>SUMIFS(СВЦЭМ!$C$39:$C$782,СВЦЭМ!$A$39:$A$782,$A101,СВЦЭМ!$B$39:$B$782,E$83)+'СЕТ СН'!$H$12+СВЦЭМ!$D$10+'СЕТ СН'!$H$5-'СЕТ СН'!$H$20</f>
        <v>3949.8385928900002</v>
      </c>
      <c r="F101" s="36">
        <f>SUMIFS(СВЦЭМ!$C$39:$C$782,СВЦЭМ!$A$39:$A$782,$A101,СВЦЭМ!$B$39:$B$782,F$83)+'СЕТ СН'!$H$12+СВЦЭМ!$D$10+'СЕТ СН'!$H$5-'СЕТ СН'!$H$20</f>
        <v>3953.1794110300002</v>
      </c>
      <c r="G101" s="36">
        <f>SUMIFS(СВЦЭМ!$C$39:$C$782,СВЦЭМ!$A$39:$A$782,$A101,СВЦЭМ!$B$39:$B$782,G$83)+'СЕТ СН'!$H$12+СВЦЭМ!$D$10+'СЕТ СН'!$H$5-'СЕТ СН'!$H$20</f>
        <v>3922.7804781499999</v>
      </c>
      <c r="H101" s="36">
        <f>SUMIFS(СВЦЭМ!$C$39:$C$782,СВЦЭМ!$A$39:$A$782,$A101,СВЦЭМ!$B$39:$B$782,H$83)+'СЕТ СН'!$H$12+СВЦЭМ!$D$10+'СЕТ СН'!$H$5-'СЕТ СН'!$H$20</f>
        <v>3817.1235745800004</v>
      </c>
      <c r="I101" s="36">
        <f>SUMIFS(СВЦЭМ!$C$39:$C$782,СВЦЭМ!$A$39:$A$782,$A101,СВЦЭМ!$B$39:$B$782,I$83)+'СЕТ СН'!$H$12+СВЦЭМ!$D$10+'СЕТ СН'!$H$5-'СЕТ СН'!$H$20</f>
        <v>3709.0127575800002</v>
      </c>
      <c r="J101" s="36">
        <f>SUMIFS(СВЦЭМ!$C$39:$C$782,СВЦЭМ!$A$39:$A$782,$A101,СВЦЭМ!$B$39:$B$782,J$83)+'СЕТ СН'!$H$12+СВЦЭМ!$D$10+'СЕТ СН'!$H$5-'СЕТ СН'!$H$20</f>
        <v>3651.9836524700004</v>
      </c>
      <c r="K101" s="36">
        <f>SUMIFS(СВЦЭМ!$C$39:$C$782,СВЦЭМ!$A$39:$A$782,$A101,СВЦЭМ!$B$39:$B$782,K$83)+'СЕТ СН'!$H$12+СВЦЭМ!$D$10+'СЕТ СН'!$H$5-'СЕТ СН'!$H$20</f>
        <v>3571.53523348</v>
      </c>
      <c r="L101" s="36">
        <f>SUMIFS(СВЦЭМ!$C$39:$C$782,СВЦЭМ!$A$39:$A$782,$A101,СВЦЭМ!$B$39:$B$782,L$83)+'СЕТ СН'!$H$12+СВЦЭМ!$D$10+'СЕТ СН'!$H$5-'СЕТ СН'!$H$20</f>
        <v>3510.3340797199999</v>
      </c>
      <c r="M101" s="36">
        <f>SUMIFS(СВЦЭМ!$C$39:$C$782,СВЦЭМ!$A$39:$A$782,$A101,СВЦЭМ!$B$39:$B$782,M$83)+'СЕТ СН'!$H$12+СВЦЭМ!$D$10+'СЕТ СН'!$H$5-'СЕТ СН'!$H$20</f>
        <v>3524.5367393100005</v>
      </c>
      <c r="N101" s="36">
        <f>SUMIFS(СВЦЭМ!$C$39:$C$782,СВЦЭМ!$A$39:$A$782,$A101,СВЦЭМ!$B$39:$B$782,N$83)+'СЕТ СН'!$H$12+СВЦЭМ!$D$10+'СЕТ СН'!$H$5-'СЕТ СН'!$H$20</f>
        <v>3537.6551780700001</v>
      </c>
      <c r="O101" s="36">
        <f>SUMIFS(СВЦЭМ!$C$39:$C$782,СВЦЭМ!$A$39:$A$782,$A101,СВЦЭМ!$B$39:$B$782,O$83)+'СЕТ СН'!$H$12+СВЦЭМ!$D$10+'СЕТ СН'!$H$5-'СЕТ СН'!$H$20</f>
        <v>3531.4686778200003</v>
      </c>
      <c r="P101" s="36">
        <f>SUMIFS(СВЦЭМ!$C$39:$C$782,СВЦЭМ!$A$39:$A$782,$A101,СВЦЭМ!$B$39:$B$782,P$83)+'СЕТ СН'!$H$12+СВЦЭМ!$D$10+'СЕТ СН'!$H$5-'СЕТ СН'!$H$20</f>
        <v>3535.8491399700001</v>
      </c>
      <c r="Q101" s="36">
        <f>SUMIFS(СВЦЭМ!$C$39:$C$782,СВЦЭМ!$A$39:$A$782,$A101,СВЦЭМ!$B$39:$B$782,Q$83)+'СЕТ СН'!$H$12+СВЦЭМ!$D$10+'СЕТ СН'!$H$5-'СЕТ СН'!$H$20</f>
        <v>3552.8589394999999</v>
      </c>
      <c r="R101" s="36">
        <f>SUMIFS(СВЦЭМ!$C$39:$C$782,СВЦЭМ!$A$39:$A$782,$A101,СВЦЭМ!$B$39:$B$782,R$83)+'СЕТ СН'!$H$12+СВЦЭМ!$D$10+'СЕТ СН'!$H$5-'СЕТ СН'!$H$20</f>
        <v>3585.5831334200002</v>
      </c>
      <c r="S101" s="36">
        <f>SUMIFS(СВЦЭМ!$C$39:$C$782,СВЦЭМ!$A$39:$A$782,$A101,СВЦЭМ!$B$39:$B$782,S$83)+'СЕТ СН'!$H$12+СВЦЭМ!$D$10+'СЕТ СН'!$H$5-'СЕТ СН'!$H$20</f>
        <v>3567.0918597500004</v>
      </c>
      <c r="T101" s="36">
        <f>SUMIFS(СВЦЭМ!$C$39:$C$782,СВЦЭМ!$A$39:$A$782,$A101,СВЦЭМ!$B$39:$B$782,T$83)+'СЕТ СН'!$H$12+СВЦЭМ!$D$10+'СЕТ СН'!$H$5-'СЕТ СН'!$H$20</f>
        <v>3544.1111991900002</v>
      </c>
      <c r="U101" s="36">
        <f>SUMIFS(СВЦЭМ!$C$39:$C$782,СВЦЭМ!$A$39:$A$782,$A101,СВЦЭМ!$B$39:$B$782,U$83)+'СЕТ СН'!$H$12+СВЦЭМ!$D$10+'СЕТ СН'!$H$5-'СЕТ СН'!$H$20</f>
        <v>3510.53701843</v>
      </c>
      <c r="V101" s="36">
        <f>SUMIFS(СВЦЭМ!$C$39:$C$782,СВЦЭМ!$A$39:$A$782,$A101,СВЦЭМ!$B$39:$B$782,V$83)+'СЕТ СН'!$H$12+СВЦЭМ!$D$10+'СЕТ СН'!$H$5-'СЕТ СН'!$H$20</f>
        <v>3492.2553012200001</v>
      </c>
      <c r="W101" s="36">
        <f>SUMIFS(СВЦЭМ!$C$39:$C$782,СВЦЭМ!$A$39:$A$782,$A101,СВЦЭМ!$B$39:$B$782,W$83)+'СЕТ СН'!$H$12+СВЦЭМ!$D$10+'СЕТ СН'!$H$5-'СЕТ СН'!$H$20</f>
        <v>3504.3073467499999</v>
      </c>
      <c r="X101" s="36">
        <f>SUMIFS(СВЦЭМ!$C$39:$C$782,СВЦЭМ!$A$39:$A$782,$A101,СВЦЭМ!$B$39:$B$782,X$83)+'СЕТ СН'!$H$12+СВЦЭМ!$D$10+'СЕТ СН'!$H$5-'СЕТ СН'!$H$20</f>
        <v>3560.5664454600001</v>
      </c>
      <c r="Y101" s="36">
        <f>SUMIFS(СВЦЭМ!$C$39:$C$782,СВЦЭМ!$A$39:$A$782,$A101,СВЦЭМ!$B$39:$B$782,Y$83)+'СЕТ СН'!$H$12+СВЦЭМ!$D$10+'СЕТ СН'!$H$5-'СЕТ СН'!$H$20</f>
        <v>3636.4707687999999</v>
      </c>
    </row>
    <row r="102" spans="1:25" ht="15.75" x14ac:dyDescent="0.2">
      <c r="A102" s="35">
        <f t="shared" si="2"/>
        <v>45188</v>
      </c>
      <c r="B102" s="36">
        <f>SUMIFS(СВЦЭМ!$C$39:$C$782,СВЦЭМ!$A$39:$A$782,$A102,СВЦЭМ!$B$39:$B$782,B$83)+'СЕТ СН'!$H$12+СВЦЭМ!$D$10+'СЕТ СН'!$H$5-'СЕТ СН'!$H$20</f>
        <v>3699.8055400900002</v>
      </c>
      <c r="C102" s="36">
        <f>SUMIFS(СВЦЭМ!$C$39:$C$782,СВЦЭМ!$A$39:$A$782,$A102,СВЦЭМ!$B$39:$B$782,C$83)+'СЕТ СН'!$H$12+СВЦЭМ!$D$10+'СЕТ СН'!$H$5-'СЕТ СН'!$H$20</f>
        <v>3766.0801221800002</v>
      </c>
      <c r="D102" s="36">
        <f>SUMIFS(СВЦЭМ!$C$39:$C$782,СВЦЭМ!$A$39:$A$782,$A102,СВЦЭМ!$B$39:$B$782,D$83)+'СЕТ СН'!$H$12+СВЦЭМ!$D$10+'СЕТ СН'!$H$5-'СЕТ СН'!$H$20</f>
        <v>3772.9240832300002</v>
      </c>
      <c r="E102" s="36">
        <f>SUMIFS(СВЦЭМ!$C$39:$C$782,СВЦЭМ!$A$39:$A$782,$A102,СВЦЭМ!$B$39:$B$782,E$83)+'СЕТ СН'!$H$12+СВЦЭМ!$D$10+'СЕТ СН'!$H$5-'СЕТ СН'!$H$20</f>
        <v>3777.7881563199999</v>
      </c>
      <c r="F102" s="36">
        <f>SUMIFS(СВЦЭМ!$C$39:$C$782,СВЦЭМ!$A$39:$A$782,$A102,СВЦЭМ!$B$39:$B$782,F$83)+'СЕТ СН'!$H$12+СВЦЭМ!$D$10+'СЕТ СН'!$H$5-'СЕТ СН'!$H$20</f>
        <v>3794.1593134100003</v>
      </c>
      <c r="G102" s="36">
        <f>SUMIFS(СВЦЭМ!$C$39:$C$782,СВЦЭМ!$A$39:$A$782,$A102,СВЦЭМ!$B$39:$B$782,G$83)+'СЕТ СН'!$H$12+СВЦЭМ!$D$10+'СЕТ СН'!$H$5-'СЕТ СН'!$H$20</f>
        <v>3754.2205950699999</v>
      </c>
      <c r="H102" s="36">
        <f>SUMIFS(СВЦЭМ!$C$39:$C$782,СВЦЭМ!$A$39:$A$782,$A102,СВЦЭМ!$B$39:$B$782,H$83)+'СЕТ СН'!$H$12+СВЦЭМ!$D$10+'СЕТ СН'!$H$5-'СЕТ СН'!$H$20</f>
        <v>3701.4897883600001</v>
      </c>
      <c r="I102" s="36">
        <f>SUMIFS(СВЦЭМ!$C$39:$C$782,СВЦЭМ!$A$39:$A$782,$A102,СВЦЭМ!$B$39:$B$782,I$83)+'СЕТ СН'!$H$12+СВЦЭМ!$D$10+'СЕТ СН'!$H$5-'СЕТ СН'!$H$20</f>
        <v>3637.1024349899999</v>
      </c>
      <c r="J102" s="36">
        <f>SUMIFS(СВЦЭМ!$C$39:$C$782,СВЦЭМ!$A$39:$A$782,$A102,СВЦЭМ!$B$39:$B$782,J$83)+'СЕТ СН'!$H$12+СВЦЭМ!$D$10+'СЕТ СН'!$H$5-'СЕТ СН'!$H$20</f>
        <v>3583.8549556900002</v>
      </c>
      <c r="K102" s="36">
        <f>SUMIFS(СВЦЭМ!$C$39:$C$782,СВЦЭМ!$A$39:$A$782,$A102,СВЦЭМ!$B$39:$B$782,K$83)+'СЕТ СН'!$H$12+СВЦЭМ!$D$10+'СЕТ СН'!$H$5-'СЕТ СН'!$H$20</f>
        <v>3556.4486615200003</v>
      </c>
      <c r="L102" s="36">
        <f>SUMIFS(СВЦЭМ!$C$39:$C$782,СВЦЭМ!$A$39:$A$782,$A102,СВЦЭМ!$B$39:$B$782,L$83)+'СЕТ СН'!$H$12+СВЦЭМ!$D$10+'СЕТ СН'!$H$5-'СЕТ СН'!$H$20</f>
        <v>3551.9807733200005</v>
      </c>
      <c r="M102" s="36">
        <f>SUMIFS(СВЦЭМ!$C$39:$C$782,СВЦЭМ!$A$39:$A$782,$A102,СВЦЭМ!$B$39:$B$782,M$83)+'СЕТ СН'!$H$12+СВЦЭМ!$D$10+'СЕТ СН'!$H$5-'СЕТ СН'!$H$20</f>
        <v>3580.9625469299999</v>
      </c>
      <c r="N102" s="36">
        <f>SUMIFS(СВЦЭМ!$C$39:$C$782,СВЦЭМ!$A$39:$A$782,$A102,СВЦЭМ!$B$39:$B$782,N$83)+'СЕТ СН'!$H$12+СВЦЭМ!$D$10+'СЕТ СН'!$H$5-'СЕТ СН'!$H$20</f>
        <v>3591.8349214200002</v>
      </c>
      <c r="O102" s="36">
        <f>SUMIFS(СВЦЭМ!$C$39:$C$782,СВЦЭМ!$A$39:$A$782,$A102,СВЦЭМ!$B$39:$B$782,O$83)+'СЕТ СН'!$H$12+СВЦЭМ!$D$10+'СЕТ СН'!$H$5-'СЕТ СН'!$H$20</f>
        <v>3594.0447454900004</v>
      </c>
      <c r="P102" s="36">
        <f>SUMIFS(СВЦЭМ!$C$39:$C$782,СВЦЭМ!$A$39:$A$782,$A102,СВЦЭМ!$B$39:$B$782,P$83)+'СЕТ СН'!$H$12+СВЦЭМ!$D$10+'СЕТ СН'!$H$5-'СЕТ СН'!$H$20</f>
        <v>3582.0451016699999</v>
      </c>
      <c r="Q102" s="36">
        <f>SUMIFS(СВЦЭМ!$C$39:$C$782,СВЦЭМ!$A$39:$A$782,$A102,СВЦЭМ!$B$39:$B$782,Q$83)+'СЕТ СН'!$H$12+СВЦЭМ!$D$10+'СЕТ СН'!$H$5-'СЕТ СН'!$H$20</f>
        <v>3590.7096034800002</v>
      </c>
      <c r="R102" s="36">
        <f>SUMIFS(СВЦЭМ!$C$39:$C$782,СВЦЭМ!$A$39:$A$782,$A102,СВЦЭМ!$B$39:$B$782,R$83)+'СЕТ СН'!$H$12+СВЦЭМ!$D$10+'СЕТ СН'!$H$5-'СЕТ СН'!$H$20</f>
        <v>3625.04468103</v>
      </c>
      <c r="S102" s="36">
        <f>SUMIFS(СВЦЭМ!$C$39:$C$782,СВЦЭМ!$A$39:$A$782,$A102,СВЦЭМ!$B$39:$B$782,S$83)+'СЕТ СН'!$H$12+СВЦЭМ!$D$10+'СЕТ СН'!$H$5-'СЕТ СН'!$H$20</f>
        <v>3576.5730796100001</v>
      </c>
      <c r="T102" s="36">
        <f>SUMIFS(СВЦЭМ!$C$39:$C$782,СВЦЭМ!$A$39:$A$782,$A102,СВЦЭМ!$B$39:$B$782,T$83)+'СЕТ СН'!$H$12+СВЦЭМ!$D$10+'СЕТ СН'!$H$5-'СЕТ СН'!$H$20</f>
        <v>3527.4957509400001</v>
      </c>
      <c r="U102" s="36">
        <f>SUMIFS(СВЦЭМ!$C$39:$C$782,СВЦЭМ!$A$39:$A$782,$A102,СВЦЭМ!$B$39:$B$782,U$83)+'СЕТ СН'!$H$12+СВЦЭМ!$D$10+'СЕТ СН'!$H$5-'СЕТ СН'!$H$20</f>
        <v>3490.9345985300001</v>
      </c>
      <c r="V102" s="36">
        <f>SUMIFS(СВЦЭМ!$C$39:$C$782,СВЦЭМ!$A$39:$A$782,$A102,СВЦЭМ!$B$39:$B$782,V$83)+'СЕТ СН'!$H$12+СВЦЭМ!$D$10+'СЕТ СН'!$H$5-'СЕТ СН'!$H$20</f>
        <v>3459.7162323700004</v>
      </c>
      <c r="W102" s="36">
        <f>SUMIFS(СВЦЭМ!$C$39:$C$782,СВЦЭМ!$A$39:$A$782,$A102,СВЦЭМ!$B$39:$B$782,W$83)+'СЕТ СН'!$H$12+СВЦЭМ!$D$10+'СЕТ СН'!$H$5-'СЕТ СН'!$H$20</f>
        <v>3447.1456163700004</v>
      </c>
      <c r="X102" s="36">
        <f>SUMIFS(СВЦЭМ!$C$39:$C$782,СВЦЭМ!$A$39:$A$782,$A102,СВЦЭМ!$B$39:$B$782,X$83)+'СЕТ СН'!$H$12+СВЦЭМ!$D$10+'СЕТ СН'!$H$5-'СЕТ СН'!$H$20</f>
        <v>3510.8200063100003</v>
      </c>
      <c r="Y102" s="36">
        <f>SUMIFS(СВЦЭМ!$C$39:$C$782,СВЦЭМ!$A$39:$A$782,$A102,СВЦЭМ!$B$39:$B$782,Y$83)+'СЕТ СН'!$H$12+СВЦЭМ!$D$10+'СЕТ СН'!$H$5-'СЕТ СН'!$H$20</f>
        <v>3598.4399663499998</v>
      </c>
    </row>
    <row r="103" spans="1:25" ht="15.75" x14ac:dyDescent="0.2">
      <c r="A103" s="35">
        <f t="shared" si="2"/>
        <v>45189</v>
      </c>
      <c r="B103" s="36">
        <f>SUMIFS(СВЦЭМ!$C$39:$C$782,СВЦЭМ!$A$39:$A$782,$A103,СВЦЭМ!$B$39:$B$782,B$83)+'СЕТ СН'!$H$12+СВЦЭМ!$D$10+'СЕТ СН'!$H$5-'СЕТ СН'!$H$20</f>
        <v>3693.1944369299999</v>
      </c>
      <c r="C103" s="36">
        <f>SUMIFS(СВЦЭМ!$C$39:$C$782,СВЦЭМ!$A$39:$A$782,$A103,СВЦЭМ!$B$39:$B$782,C$83)+'СЕТ СН'!$H$12+СВЦЭМ!$D$10+'СЕТ СН'!$H$5-'СЕТ СН'!$H$20</f>
        <v>3763.1977855100004</v>
      </c>
      <c r="D103" s="36">
        <f>SUMIFS(СВЦЭМ!$C$39:$C$782,СВЦЭМ!$A$39:$A$782,$A103,СВЦЭМ!$B$39:$B$782,D$83)+'СЕТ СН'!$H$12+СВЦЭМ!$D$10+'СЕТ СН'!$H$5-'СЕТ СН'!$H$20</f>
        <v>3787.1067342599999</v>
      </c>
      <c r="E103" s="36">
        <f>SUMIFS(СВЦЭМ!$C$39:$C$782,СВЦЭМ!$A$39:$A$782,$A103,СВЦЭМ!$B$39:$B$782,E$83)+'СЕТ СН'!$H$12+СВЦЭМ!$D$10+'СЕТ СН'!$H$5-'СЕТ СН'!$H$20</f>
        <v>3806.6318142200003</v>
      </c>
      <c r="F103" s="36">
        <f>SUMIFS(СВЦЭМ!$C$39:$C$782,СВЦЭМ!$A$39:$A$782,$A103,СВЦЭМ!$B$39:$B$782,F$83)+'СЕТ СН'!$H$12+СВЦЭМ!$D$10+'СЕТ СН'!$H$5-'СЕТ СН'!$H$20</f>
        <v>3823.6696277400001</v>
      </c>
      <c r="G103" s="36">
        <f>SUMIFS(СВЦЭМ!$C$39:$C$782,СВЦЭМ!$A$39:$A$782,$A103,СВЦЭМ!$B$39:$B$782,G$83)+'СЕТ СН'!$H$12+СВЦЭМ!$D$10+'СЕТ СН'!$H$5-'СЕТ СН'!$H$20</f>
        <v>3793.8134569700001</v>
      </c>
      <c r="H103" s="36">
        <f>SUMIFS(СВЦЭМ!$C$39:$C$782,СВЦЭМ!$A$39:$A$782,$A103,СВЦЭМ!$B$39:$B$782,H$83)+'СЕТ СН'!$H$12+СВЦЭМ!$D$10+'СЕТ СН'!$H$5-'СЕТ СН'!$H$20</f>
        <v>3711.9662234000002</v>
      </c>
      <c r="I103" s="36">
        <f>SUMIFS(СВЦЭМ!$C$39:$C$782,СВЦЭМ!$A$39:$A$782,$A103,СВЦЭМ!$B$39:$B$782,I$83)+'СЕТ СН'!$H$12+СВЦЭМ!$D$10+'СЕТ СН'!$H$5-'СЕТ СН'!$H$20</f>
        <v>3637.2444913400004</v>
      </c>
      <c r="J103" s="36">
        <f>SUMIFS(СВЦЭМ!$C$39:$C$782,СВЦЭМ!$A$39:$A$782,$A103,СВЦЭМ!$B$39:$B$782,J$83)+'СЕТ СН'!$H$12+СВЦЭМ!$D$10+'СЕТ СН'!$H$5-'СЕТ СН'!$H$20</f>
        <v>3581.44514867</v>
      </c>
      <c r="K103" s="36">
        <f>SUMIFS(СВЦЭМ!$C$39:$C$782,СВЦЭМ!$A$39:$A$782,$A103,СВЦЭМ!$B$39:$B$782,K$83)+'СЕТ СН'!$H$12+СВЦЭМ!$D$10+'СЕТ СН'!$H$5-'СЕТ СН'!$H$20</f>
        <v>3563.3141982800003</v>
      </c>
      <c r="L103" s="36">
        <f>SUMIFS(СВЦЭМ!$C$39:$C$782,СВЦЭМ!$A$39:$A$782,$A103,СВЦЭМ!$B$39:$B$782,L$83)+'СЕТ СН'!$H$12+СВЦЭМ!$D$10+'СЕТ СН'!$H$5-'СЕТ СН'!$H$20</f>
        <v>3560.3086928600001</v>
      </c>
      <c r="M103" s="36">
        <f>SUMIFS(СВЦЭМ!$C$39:$C$782,СВЦЭМ!$A$39:$A$782,$A103,СВЦЭМ!$B$39:$B$782,M$83)+'СЕТ СН'!$H$12+СВЦЭМ!$D$10+'СЕТ СН'!$H$5-'СЕТ СН'!$H$20</f>
        <v>3549.3304683900001</v>
      </c>
      <c r="N103" s="36">
        <f>SUMIFS(СВЦЭМ!$C$39:$C$782,СВЦЭМ!$A$39:$A$782,$A103,СВЦЭМ!$B$39:$B$782,N$83)+'СЕТ СН'!$H$12+СВЦЭМ!$D$10+'СЕТ СН'!$H$5-'СЕТ СН'!$H$20</f>
        <v>3554.3433741899998</v>
      </c>
      <c r="O103" s="36">
        <f>SUMIFS(СВЦЭМ!$C$39:$C$782,СВЦЭМ!$A$39:$A$782,$A103,СВЦЭМ!$B$39:$B$782,O$83)+'СЕТ СН'!$H$12+СВЦЭМ!$D$10+'СЕТ СН'!$H$5-'СЕТ СН'!$H$20</f>
        <v>3556.9538633299999</v>
      </c>
      <c r="P103" s="36">
        <f>SUMIFS(СВЦЭМ!$C$39:$C$782,СВЦЭМ!$A$39:$A$782,$A103,СВЦЭМ!$B$39:$B$782,P$83)+'СЕТ СН'!$H$12+СВЦЭМ!$D$10+'СЕТ СН'!$H$5-'СЕТ СН'!$H$20</f>
        <v>3572.4381769500001</v>
      </c>
      <c r="Q103" s="36">
        <f>SUMIFS(СВЦЭМ!$C$39:$C$782,СВЦЭМ!$A$39:$A$782,$A103,СВЦЭМ!$B$39:$B$782,Q$83)+'СЕТ СН'!$H$12+СВЦЭМ!$D$10+'СЕТ СН'!$H$5-'СЕТ СН'!$H$20</f>
        <v>3581.9990910100005</v>
      </c>
      <c r="R103" s="36">
        <f>SUMIFS(СВЦЭМ!$C$39:$C$782,СВЦЭМ!$A$39:$A$782,$A103,СВЦЭМ!$B$39:$B$782,R$83)+'СЕТ СН'!$H$12+СВЦЭМ!$D$10+'СЕТ СН'!$H$5-'СЕТ СН'!$H$20</f>
        <v>3610.2412928600002</v>
      </c>
      <c r="S103" s="36">
        <f>SUMIFS(СВЦЭМ!$C$39:$C$782,СВЦЭМ!$A$39:$A$782,$A103,СВЦЭМ!$B$39:$B$782,S$83)+'СЕТ СН'!$H$12+СВЦЭМ!$D$10+'СЕТ СН'!$H$5-'СЕТ СН'!$H$20</f>
        <v>3595.7650059699999</v>
      </c>
      <c r="T103" s="36">
        <f>SUMIFS(СВЦЭМ!$C$39:$C$782,СВЦЭМ!$A$39:$A$782,$A103,СВЦЭМ!$B$39:$B$782,T$83)+'СЕТ СН'!$H$12+СВЦЭМ!$D$10+'СЕТ СН'!$H$5-'СЕТ СН'!$H$20</f>
        <v>3563.10150531</v>
      </c>
      <c r="U103" s="36">
        <f>SUMIFS(СВЦЭМ!$C$39:$C$782,СВЦЭМ!$A$39:$A$782,$A103,СВЦЭМ!$B$39:$B$782,U$83)+'СЕТ СН'!$H$12+СВЦЭМ!$D$10+'СЕТ СН'!$H$5-'СЕТ СН'!$H$20</f>
        <v>3492.6667195099999</v>
      </c>
      <c r="V103" s="36">
        <f>SUMIFS(СВЦЭМ!$C$39:$C$782,СВЦЭМ!$A$39:$A$782,$A103,СВЦЭМ!$B$39:$B$782,V$83)+'СЕТ СН'!$H$12+СВЦЭМ!$D$10+'СЕТ СН'!$H$5-'СЕТ СН'!$H$20</f>
        <v>3468.5355891899999</v>
      </c>
      <c r="W103" s="36">
        <f>SUMIFS(СВЦЭМ!$C$39:$C$782,СВЦЭМ!$A$39:$A$782,$A103,СВЦЭМ!$B$39:$B$782,W$83)+'СЕТ СН'!$H$12+СВЦЭМ!$D$10+'СЕТ СН'!$H$5-'СЕТ СН'!$H$20</f>
        <v>3477.7156806600001</v>
      </c>
      <c r="X103" s="36">
        <f>SUMIFS(СВЦЭМ!$C$39:$C$782,СВЦЭМ!$A$39:$A$782,$A103,СВЦЭМ!$B$39:$B$782,X$83)+'СЕТ СН'!$H$12+СВЦЭМ!$D$10+'СЕТ СН'!$H$5-'СЕТ СН'!$H$20</f>
        <v>3522.04182296</v>
      </c>
      <c r="Y103" s="36">
        <f>SUMIFS(СВЦЭМ!$C$39:$C$782,СВЦЭМ!$A$39:$A$782,$A103,СВЦЭМ!$B$39:$B$782,Y$83)+'СЕТ СН'!$H$12+СВЦЭМ!$D$10+'СЕТ СН'!$H$5-'СЕТ СН'!$H$20</f>
        <v>3604.16269087</v>
      </c>
    </row>
    <row r="104" spans="1:25" ht="15.75" x14ac:dyDescent="0.2">
      <c r="A104" s="35">
        <f t="shared" si="2"/>
        <v>45190</v>
      </c>
      <c r="B104" s="36">
        <f>SUMIFS(СВЦЭМ!$C$39:$C$782,СВЦЭМ!$A$39:$A$782,$A104,СВЦЭМ!$B$39:$B$782,B$83)+'СЕТ СН'!$H$12+СВЦЭМ!$D$10+'СЕТ СН'!$H$5-'СЕТ СН'!$H$20</f>
        <v>3754.2765963900001</v>
      </c>
      <c r="C104" s="36">
        <f>SUMIFS(СВЦЭМ!$C$39:$C$782,СВЦЭМ!$A$39:$A$782,$A104,СВЦЭМ!$B$39:$B$782,C$83)+'СЕТ СН'!$H$12+СВЦЭМ!$D$10+'СЕТ СН'!$H$5-'СЕТ СН'!$H$20</f>
        <v>3845.47071719</v>
      </c>
      <c r="D104" s="36">
        <f>SUMIFS(СВЦЭМ!$C$39:$C$782,СВЦЭМ!$A$39:$A$782,$A104,СВЦЭМ!$B$39:$B$782,D$83)+'СЕТ СН'!$H$12+СВЦЭМ!$D$10+'СЕТ СН'!$H$5-'СЕТ СН'!$H$20</f>
        <v>3955.0273235100003</v>
      </c>
      <c r="E104" s="36">
        <f>SUMIFS(СВЦЭМ!$C$39:$C$782,СВЦЭМ!$A$39:$A$782,$A104,СВЦЭМ!$B$39:$B$782,E$83)+'СЕТ СН'!$H$12+СВЦЭМ!$D$10+'СЕТ СН'!$H$5-'СЕТ СН'!$H$20</f>
        <v>4021.2291679</v>
      </c>
      <c r="F104" s="36">
        <f>SUMIFS(СВЦЭМ!$C$39:$C$782,СВЦЭМ!$A$39:$A$782,$A104,СВЦЭМ!$B$39:$B$782,F$83)+'СЕТ СН'!$H$12+СВЦЭМ!$D$10+'СЕТ СН'!$H$5-'СЕТ СН'!$H$20</f>
        <v>4032.92516703</v>
      </c>
      <c r="G104" s="36">
        <f>SUMIFS(СВЦЭМ!$C$39:$C$782,СВЦЭМ!$A$39:$A$782,$A104,СВЦЭМ!$B$39:$B$782,G$83)+'СЕТ СН'!$H$12+СВЦЭМ!$D$10+'СЕТ СН'!$H$5-'СЕТ СН'!$H$20</f>
        <v>4012.6676459600003</v>
      </c>
      <c r="H104" s="36">
        <f>SUMIFS(СВЦЭМ!$C$39:$C$782,СВЦЭМ!$A$39:$A$782,$A104,СВЦЭМ!$B$39:$B$782,H$83)+'СЕТ СН'!$H$12+СВЦЭМ!$D$10+'СЕТ СН'!$H$5-'СЕТ СН'!$H$20</f>
        <v>3926.44054409</v>
      </c>
      <c r="I104" s="36">
        <f>SUMIFS(СВЦЭМ!$C$39:$C$782,СВЦЭМ!$A$39:$A$782,$A104,СВЦЭМ!$B$39:$B$782,I$83)+'СЕТ СН'!$H$12+СВЦЭМ!$D$10+'СЕТ СН'!$H$5-'СЕТ СН'!$H$20</f>
        <v>3834.8581058700001</v>
      </c>
      <c r="J104" s="36">
        <f>SUMIFS(СВЦЭМ!$C$39:$C$782,СВЦЭМ!$A$39:$A$782,$A104,СВЦЭМ!$B$39:$B$782,J$83)+'СЕТ СН'!$H$12+СВЦЭМ!$D$10+'СЕТ СН'!$H$5-'СЕТ СН'!$H$20</f>
        <v>3756.3414523000001</v>
      </c>
      <c r="K104" s="36">
        <f>SUMIFS(СВЦЭМ!$C$39:$C$782,СВЦЭМ!$A$39:$A$782,$A104,СВЦЭМ!$B$39:$B$782,K$83)+'СЕТ СН'!$H$12+СВЦЭМ!$D$10+'СЕТ СН'!$H$5-'СЕТ СН'!$H$20</f>
        <v>3722.7763458200002</v>
      </c>
      <c r="L104" s="36">
        <f>SUMIFS(СВЦЭМ!$C$39:$C$782,СВЦЭМ!$A$39:$A$782,$A104,СВЦЭМ!$B$39:$B$782,L$83)+'СЕТ СН'!$H$12+СВЦЭМ!$D$10+'СЕТ СН'!$H$5-'СЕТ СН'!$H$20</f>
        <v>3719.5001431500004</v>
      </c>
      <c r="M104" s="36">
        <f>SUMIFS(СВЦЭМ!$C$39:$C$782,СВЦЭМ!$A$39:$A$782,$A104,СВЦЭМ!$B$39:$B$782,M$83)+'СЕТ СН'!$H$12+СВЦЭМ!$D$10+'СЕТ СН'!$H$5-'СЕТ СН'!$H$20</f>
        <v>3719.0922878500005</v>
      </c>
      <c r="N104" s="36">
        <f>SUMIFS(СВЦЭМ!$C$39:$C$782,СВЦЭМ!$A$39:$A$782,$A104,СВЦЭМ!$B$39:$B$782,N$83)+'СЕТ СН'!$H$12+СВЦЭМ!$D$10+'СЕТ СН'!$H$5-'СЕТ СН'!$H$20</f>
        <v>3717.8134288900001</v>
      </c>
      <c r="O104" s="36">
        <f>SUMIFS(СВЦЭМ!$C$39:$C$782,СВЦЭМ!$A$39:$A$782,$A104,СВЦЭМ!$B$39:$B$782,O$83)+'СЕТ СН'!$H$12+СВЦЭМ!$D$10+'СЕТ СН'!$H$5-'СЕТ СН'!$H$20</f>
        <v>3747.2643760999999</v>
      </c>
      <c r="P104" s="36">
        <f>SUMIFS(СВЦЭМ!$C$39:$C$782,СВЦЭМ!$A$39:$A$782,$A104,СВЦЭМ!$B$39:$B$782,P$83)+'СЕТ СН'!$H$12+СВЦЭМ!$D$10+'СЕТ СН'!$H$5-'СЕТ СН'!$H$20</f>
        <v>3806.9799781400002</v>
      </c>
      <c r="Q104" s="36">
        <f>SUMIFS(СВЦЭМ!$C$39:$C$782,СВЦЭМ!$A$39:$A$782,$A104,СВЦЭМ!$B$39:$B$782,Q$83)+'СЕТ СН'!$H$12+СВЦЭМ!$D$10+'СЕТ СН'!$H$5-'СЕТ СН'!$H$20</f>
        <v>3798.8530005900002</v>
      </c>
      <c r="R104" s="36">
        <f>SUMIFS(СВЦЭМ!$C$39:$C$782,СВЦЭМ!$A$39:$A$782,$A104,СВЦЭМ!$B$39:$B$782,R$83)+'СЕТ СН'!$H$12+СВЦЭМ!$D$10+'СЕТ СН'!$H$5-'СЕТ СН'!$H$20</f>
        <v>3805.2635080999999</v>
      </c>
      <c r="S104" s="36">
        <f>SUMIFS(СВЦЭМ!$C$39:$C$782,СВЦЭМ!$A$39:$A$782,$A104,СВЦЭМ!$B$39:$B$782,S$83)+'СЕТ СН'!$H$12+СВЦЭМ!$D$10+'СЕТ СН'!$H$5-'СЕТ СН'!$H$20</f>
        <v>3816.8681090099999</v>
      </c>
      <c r="T104" s="36">
        <f>SUMIFS(СВЦЭМ!$C$39:$C$782,СВЦЭМ!$A$39:$A$782,$A104,СВЦЭМ!$B$39:$B$782,T$83)+'СЕТ СН'!$H$12+СВЦЭМ!$D$10+'СЕТ СН'!$H$5-'СЕТ СН'!$H$20</f>
        <v>3751.55511776</v>
      </c>
      <c r="U104" s="36">
        <f>SUMIFS(СВЦЭМ!$C$39:$C$782,СВЦЭМ!$A$39:$A$782,$A104,СВЦЭМ!$B$39:$B$782,U$83)+'СЕТ СН'!$H$12+СВЦЭМ!$D$10+'СЕТ СН'!$H$5-'СЕТ СН'!$H$20</f>
        <v>3702.0575656000001</v>
      </c>
      <c r="V104" s="36">
        <f>SUMIFS(СВЦЭМ!$C$39:$C$782,СВЦЭМ!$A$39:$A$782,$A104,СВЦЭМ!$B$39:$B$782,V$83)+'СЕТ СН'!$H$12+СВЦЭМ!$D$10+'СЕТ СН'!$H$5-'СЕТ СН'!$H$20</f>
        <v>3680.0587563100003</v>
      </c>
      <c r="W104" s="36">
        <f>SUMIFS(СВЦЭМ!$C$39:$C$782,СВЦЭМ!$A$39:$A$782,$A104,СВЦЭМ!$B$39:$B$782,W$83)+'СЕТ СН'!$H$12+СВЦЭМ!$D$10+'СЕТ СН'!$H$5-'СЕТ СН'!$H$20</f>
        <v>3690.7769359900003</v>
      </c>
      <c r="X104" s="36">
        <f>SUMIFS(СВЦЭМ!$C$39:$C$782,СВЦЭМ!$A$39:$A$782,$A104,СВЦЭМ!$B$39:$B$782,X$83)+'СЕТ СН'!$H$12+СВЦЭМ!$D$10+'СЕТ СН'!$H$5-'СЕТ СН'!$H$20</f>
        <v>3748.2614918200002</v>
      </c>
      <c r="Y104" s="36">
        <f>SUMIFS(СВЦЭМ!$C$39:$C$782,СВЦЭМ!$A$39:$A$782,$A104,СВЦЭМ!$B$39:$B$782,Y$83)+'СЕТ СН'!$H$12+СВЦЭМ!$D$10+'СЕТ СН'!$H$5-'СЕТ СН'!$H$20</f>
        <v>3830.7375122100002</v>
      </c>
    </row>
    <row r="105" spans="1:25" ht="15.75" x14ac:dyDescent="0.2">
      <c r="A105" s="35">
        <f t="shared" si="2"/>
        <v>45191</v>
      </c>
      <c r="B105" s="36">
        <f>SUMIFS(СВЦЭМ!$C$39:$C$782,СВЦЭМ!$A$39:$A$782,$A105,СВЦЭМ!$B$39:$B$782,B$83)+'СЕТ СН'!$H$12+СВЦЭМ!$D$10+'СЕТ СН'!$H$5-'СЕТ СН'!$H$20</f>
        <v>3864.6644144299999</v>
      </c>
      <c r="C105" s="36">
        <f>SUMIFS(СВЦЭМ!$C$39:$C$782,СВЦЭМ!$A$39:$A$782,$A105,СВЦЭМ!$B$39:$B$782,C$83)+'СЕТ СН'!$H$12+СВЦЭМ!$D$10+'СЕТ СН'!$H$5-'СЕТ СН'!$H$20</f>
        <v>3953.6803676500003</v>
      </c>
      <c r="D105" s="36">
        <f>SUMIFS(СВЦЭМ!$C$39:$C$782,СВЦЭМ!$A$39:$A$782,$A105,СВЦЭМ!$B$39:$B$782,D$83)+'СЕТ СН'!$H$12+СВЦЭМ!$D$10+'СЕТ СН'!$H$5-'СЕТ СН'!$H$20</f>
        <v>4043.2888476600001</v>
      </c>
      <c r="E105" s="36">
        <f>SUMIFS(СВЦЭМ!$C$39:$C$782,СВЦЭМ!$A$39:$A$782,$A105,СВЦЭМ!$B$39:$B$782,E$83)+'СЕТ СН'!$H$12+СВЦЭМ!$D$10+'СЕТ СН'!$H$5-'СЕТ СН'!$H$20</f>
        <v>4040.3406997000002</v>
      </c>
      <c r="F105" s="36">
        <f>SUMIFS(СВЦЭМ!$C$39:$C$782,СВЦЭМ!$A$39:$A$782,$A105,СВЦЭМ!$B$39:$B$782,F$83)+'СЕТ СН'!$H$12+СВЦЭМ!$D$10+'СЕТ СН'!$H$5-'СЕТ СН'!$H$20</f>
        <v>4013.2200958900003</v>
      </c>
      <c r="G105" s="36">
        <f>SUMIFS(СВЦЭМ!$C$39:$C$782,СВЦЭМ!$A$39:$A$782,$A105,СВЦЭМ!$B$39:$B$782,G$83)+'СЕТ СН'!$H$12+СВЦЭМ!$D$10+'СЕТ СН'!$H$5-'СЕТ СН'!$H$20</f>
        <v>4029.8838169000001</v>
      </c>
      <c r="H105" s="36">
        <f>SUMIFS(СВЦЭМ!$C$39:$C$782,СВЦЭМ!$A$39:$A$782,$A105,СВЦЭМ!$B$39:$B$782,H$83)+'СЕТ СН'!$H$12+СВЦЭМ!$D$10+'СЕТ СН'!$H$5-'СЕТ СН'!$H$20</f>
        <v>3927.2068115900001</v>
      </c>
      <c r="I105" s="36">
        <f>SUMIFS(СВЦЭМ!$C$39:$C$782,СВЦЭМ!$A$39:$A$782,$A105,СВЦЭМ!$B$39:$B$782,I$83)+'СЕТ СН'!$H$12+СВЦЭМ!$D$10+'СЕТ СН'!$H$5-'СЕТ СН'!$H$20</f>
        <v>3818.9134420099999</v>
      </c>
      <c r="J105" s="36">
        <f>SUMIFS(СВЦЭМ!$C$39:$C$782,СВЦЭМ!$A$39:$A$782,$A105,СВЦЭМ!$B$39:$B$782,J$83)+'СЕТ СН'!$H$12+СВЦЭМ!$D$10+'СЕТ СН'!$H$5-'СЕТ СН'!$H$20</f>
        <v>3726.7570916100003</v>
      </c>
      <c r="K105" s="36">
        <f>SUMIFS(СВЦЭМ!$C$39:$C$782,СВЦЭМ!$A$39:$A$782,$A105,СВЦЭМ!$B$39:$B$782,K$83)+'СЕТ СН'!$H$12+СВЦЭМ!$D$10+'СЕТ СН'!$H$5-'СЕТ СН'!$H$20</f>
        <v>3701.05693006</v>
      </c>
      <c r="L105" s="36">
        <f>SUMIFS(СВЦЭМ!$C$39:$C$782,СВЦЭМ!$A$39:$A$782,$A105,СВЦЭМ!$B$39:$B$782,L$83)+'СЕТ СН'!$H$12+СВЦЭМ!$D$10+'СЕТ СН'!$H$5-'СЕТ СН'!$H$20</f>
        <v>3691.1724600400003</v>
      </c>
      <c r="M105" s="36">
        <f>SUMIFS(СВЦЭМ!$C$39:$C$782,СВЦЭМ!$A$39:$A$782,$A105,СВЦЭМ!$B$39:$B$782,M$83)+'СЕТ СН'!$H$12+СВЦЭМ!$D$10+'СЕТ СН'!$H$5-'СЕТ СН'!$H$20</f>
        <v>3689.7767698300004</v>
      </c>
      <c r="N105" s="36">
        <f>SUMIFS(СВЦЭМ!$C$39:$C$782,СВЦЭМ!$A$39:$A$782,$A105,СВЦЭМ!$B$39:$B$782,N$83)+'СЕТ СН'!$H$12+СВЦЭМ!$D$10+'СЕТ СН'!$H$5-'СЕТ СН'!$H$20</f>
        <v>3681.1994858100002</v>
      </c>
      <c r="O105" s="36">
        <f>SUMIFS(СВЦЭМ!$C$39:$C$782,СВЦЭМ!$A$39:$A$782,$A105,СВЦЭМ!$B$39:$B$782,O$83)+'СЕТ СН'!$H$12+СВЦЭМ!$D$10+'СЕТ СН'!$H$5-'СЕТ СН'!$H$20</f>
        <v>3690.2123023800004</v>
      </c>
      <c r="P105" s="36">
        <f>SUMIFS(СВЦЭМ!$C$39:$C$782,СВЦЭМ!$A$39:$A$782,$A105,СВЦЭМ!$B$39:$B$782,P$83)+'СЕТ СН'!$H$12+СВЦЭМ!$D$10+'СЕТ СН'!$H$5-'СЕТ СН'!$H$20</f>
        <v>3732.47302442</v>
      </c>
      <c r="Q105" s="36">
        <f>SUMIFS(СВЦЭМ!$C$39:$C$782,СВЦЭМ!$A$39:$A$782,$A105,СВЦЭМ!$B$39:$B$782,Q$83)+'СЕТ СН'!$H$12+СВЦЭМ!$D$10+'СЕТ СН'!$H$5-'СЕТ СН'!$H$20</f>
        <v>3720.9062174000001</v>
      </c>
      <c r="R105" s="36">
        <f>SUMIFS(СВЦЭМ!$C$39:$C$782,СВЦЭМ!$A$39:$A$782,$A105,СВЦЭМ!$B$39:$B$782,R$83)+'СЕТ СН'!$H$12+СВЦЭМ!$D$10+'СЕТ СН'!$H$5-'СЕТ СН'!$H$20</f>
        <v>3743.1883793500001</v>
      </c>
      <c r="S105" s="36">
        <f>SUMIFS(СВЦЭМ!$C$39:$C$782,СВЦЭМ!$A$39:$A$782,$A105,СВЦЭМ!$B$39:$B$782,S$83)+'СЕТ СН'!$H$12+СВЦЭМ!$D$10+'СЕТ СН'!$H$5-'СЕТ СН'!$H$20</f>
        <v>3735.5559641999998</v>
      </c>
      <c r="T105" s="36">
        <f>SUMIFS(СВЦЭМ!$C$39:$C$782,СВЦЭМ!$A$39:$A$782,$A105,СВЦЭМ!$B$39:$B$782,T$83)+'СЕТ СН'!$H$12+СВЦЭМ!$D$10+'СЕТ СН'!$H$5-'СЕТ СН'!$H$20</f>
        <v>3706.7202126800003</v>
      </c>
      <c r="U105" s="36">
        <f>SUMIFS(СВЦЭМ!$C$39:$C$782,СВЦЭМ!$A$39:$A$782,$A105,СВЦЭМ!$B$39:$B$782,U$83)+'СЕТ СН'!$H$12+СВЦЭМ!$D$10+'СЕТ СН'!$H$5-'СЕТ СН'!$H$20</f>
        <v>3667.4434313500001</v>
      </c>
      <c r="V105" s="36">
        <f>SUMIFS(СВЦЭМ!$C$39:$C$782,СВЦЭМ!$A$39:$A$782,$A105,СВЦЭМ!$B$39:$B$782,V$83)+'СЕТ СН'!$H$12+СВЦЭМ!$D$10+'СЕТ СН'!$H$5-'СЕТ СН'!$H$20</f>
        <v>3673.5372975400005</v>
      </c>
      <c r="W105" s="36">
        <f>SUMIFS(СВЦЭМ!$C$39:$C$782,СВЦЭМ!$A$39:$A$782,$A105,СВЦЭМ!$B$39:$B$782,W$83)+'СЕТ СН'!$H$12+СВЦЭМ!$D$10+'СЕТ СН'!$H$5-'СЕТ СН'!$H$20</f>
        <v>3711.0062385700003</v>
      </c>
      <c r="X105" s="36">
        <f>SUMIFS(СВЦЭМ!$C$39:$C$782,СВЦЭМ!$A$39:$A$782,$A105,СВЦЭМ!$B$39:$B$782,X$83)+'СЕТ СН'!$H$12+СВЦЭМ!$D$10+'СЕТ СН'!$H$5-'СЕТ СН'!$H$20</f>
        <v>3799.9565698400002</v>
      </c>
      <c r="Y105" s="36">
        <f>SUMIFS(СВЦЭМ!$C$39:$C$782,СВЦЭМ!$A$39:$A$782,$A105,СВЦЭМ!$B$39:$B$782,Y$83)+'СЕТ СН'!$H$12+СВЦЭМ!$D$10+'СЕТ СН'!$H$5-'СЕТ СН'!$H$20</f>
        <v>3909.5236223299999</v>
      </c>
    </row>
    <row r="106" spans="1:25" ht="15.75" x14ac:dyDescent="0.2">
      <c r="A106" s="35">
        <f t="shared" si="2"/>
        <v>45192</v>
      </c>
      <c r="B106" s="36">
        <f>SUMIFS(СВЦЭМ!$C$39:$C$782,СВЦЭМ!$A$39:$A$782,$A106,СВЦЭМ!$B$39:$B$782,B$83)+'СЕТ СН'!$H$12+СВЦЭМ!$D$10+'СЕТ СН'!$H$5-'СЕТ СН'!$H$20</f>
        <v>3814.6261538500003</v>
      </c>
      <c r="C106" s="36">
        <f>SUMIFS(СВЦЭМ!$C$39:$C$782,СВЦЭМ!$A$39:$A$782,$A106,СВЦЭМ!$B$39:$B$782,C$83)+'СЕТ СН'!$H$12+СВЦЭМ!$D$10+'СЕТ СН'!$H$5-'СЕТ СН'!$H$20</f>
        <v>3887.4094454300002</v>
      </c>
      <c r="D106" s="36">
        <f>SUMIFS(СВЦЭМ!$C$39:$C$782,СВЦЭМ!$A$39:$A$782,$A106,СВЦЭМ!$B$39:$B$782,D$83)+'СЕТ СН'!$H$12+СВЦЭМ!$D$10+'СЕТ СН'!$H$5-'СЕТ СН'!$H$20</f>
        <v>3872.1790269600001</v>
      </c>
      <c r="E106" s="36">
        <f>SUMIFS(СВЦЭМ!$C$39:$C$782,СВЦЭМ!$A$39:$A$782,$A106,СВЦЭМ!$B$39:$B$782,E$83)+'СЕТ СН'!$H$12+СВЦЭМ!$D$10+'СЕТ СН'!$H$5-'СЕТ СН'!$H$20</f>
        <v>3838.8861884600001</v>
      </c>
      <c r="F106" s="36">
        <f>SUMIFS(СВЦЭМ!$C$39:$C$782,СВЦЭМ!$A$39:$A$782,$A106,СВЦЭМ!$B$39:$B$782,F$83)+'СЕТ СН'!$H$12+СВЦЭМ!$D$10+'СЕТ СН'!$H$5-'СЕТ СН'!$H$20</f>
        <v>3821.6762945300002</v>
      </c>
      <c r="G106" s="36">
        <f>SUMIFS(СВЦЭМ!$C$39:$C$782,СВЦЭМ!$A$39:$A$782,$A106,СВЦЭМ!$B$39:$B$782,G$83)+'СЕТ СН'!$H$12+СВЦЭМ!$D$10+'СЕТ СН'!$H$5-'СЕТ СН'!$H$20</f>
        <v>3816.1180677000002</v>
      </c>
      <c r="H106" s="36">
        <f>SUMIFS(СВЦЭМ!$C$39:$C$782,СВЦЭМ!$A$39:$A$782,$A106,СВЦЭМ!$B$39:$B$782,H$83)+'СЕТ СН'!$H$12+СВЦЭМ!$D$10+'СЕТ СН'!$H$5-'СЕТ СН'!$H$20</f>
        <v>3779.3385405300005</v>
      </c>
      <c r="I106" s="36">
        <f>SUMIFS(СВЦЭМ!$C$39:$C$782,СВЦЭМ!$A$39:$A$782,$A106,СВЦЭМ!$B$39:$B$782,I$83)+'СЕТ СН'!$H$12+СВЦЭМ!$D$10+'СЕТ СН'!$H$5-'СЕТ СН'!$H$20</f>
        <v>3709.9079486000001</v>
      </c>
      <c r="J106" s="36">
        <f>SUMIFS(СВЦЭМ!$C$39:$C$782,СВЦЭМ!$A$39:$A$782,$A106,СВЦЭМ!$B$39:$B$782,J$83)+'СЕТ СН'!$H$12+СВЦЭМ!$D$10+'СЕТ СН'!$H$5-'СЕТ СН'!$H$20</f>
        <v>3606.15761724</v>
      </c>
      <c r="K106" s="36">
        <f>SUMIFS(СВЦЭМ!$C$39:$C$782,СВЦЭМ!$A$39:$A$782,$A106,СВЦЭМ!$B$39:$B$782,K$83)+'СЕТ СН'!$H$12+СВЦЭМ!$D$10+'СЕТ СН'!$H$5-'СЕТ СН'!$H$20</f>
        <v>3537.7897311100005</v>
      </c>
      <c r="L106" s="36">
        <f>SUMIFS(СВЦЭМ!$C$39:$C$782,СВЦЭМ!$A$39:$A$782,$A106,СВЦЭМ!$B$39:$B$782,L$83)+'СЕТ СН'!$H$12+СВЦЭМ!$D$10+'СЕТ СН'!$H$5-'СЕТ СН'!$H$20</f>
        <v>3521.8367339400002</v>
      </c>
      <c r="M106" s="36">
        <f>SUMIFS(СВЦЭМ!$C$39:$C$782,СВЦЭМ!$A$39:$A$782,$A106,СВЦЭМ!$B$39:$B$782,M$83)+'СЕТ СН'!$H$12+СВЦЭМ!$D$10+'СЕТ СН'!$H$5-'СЕТ СН'!$H$20</f>
        <v>3529.9005010999999</v>
      </c>
      <c r="N106" s="36">
        <f>SUMIFS(СВЦЭМ!$C$39:$C$782,СВЦЭМ!$A$39:$A$782,$A106,СВЦЭМ!$B$39:$B$782,N$83)+'СЕТ СН'!$H$12+СВЦЭМ!$D$10+'СЕТ СН'!$H$5-'СЕТ СН'!$H$20</f>
        <v>3507.0577173900001</v>
      </c>
      <c r="O106" s="36">
        <f>SUMIFS(СВЦЭМ!$C$39:$C$782,СВЦЭМ!$A$39:$A$782,$A106,СВЦЭМ!$B$39:$B$782,O$83)+'СЕТ СН'!$H$12+СВЦЭМ!$D$10+'СЕТ СН'!$H$5-'СЕТ СН'!$H$20</f>
        <v>3525.8659184200001</v>
      </c>
      <c r="P106" s="36">
        <f>SUMIFS(СВЦЭМ!$C$39:$C$782,СВЦЭМ!$A$39:$A$782,$A106,СВЦЭМ!$B$39:$B$782,P$83)+'СЕТ СН'!$H$12+СВЦЭМ!$D$10+'СЕТ СН'!$H$5-'СЕТ СН'!$H$20</f>
        <v>3569.8692131300004</v>
      </c>
      <c r="Q106" s="36">
        <f>SUMIFS(СВЦЭМ!$C$39:$C$782,СВЦЭМ!$A$39:$A$782,$A106,СВЦЭМ!$B$39:$B$782,Q$83)+'СЕТ СН'!$H$12+СВЦЭМ!$D$10+'СЕТ СН'!$H$5-'СЕТ СН'!$H$20</f>
        <v>3562.30773744</v>
      </c>
      <c r="R106" s="36">
        <f>SUMIFS(СВЦЭМ!$C$39:$C$782,СВЦЭМ!$A$39:$A$782,$A106,СВЦЭМ!$B$39:$B$782,R$83)+'СЕТ СН'!$H$12+СВЦЭМ!$D$10+'СЕТ СН'!$H$5-'СЕТ СН'!$H$20</f>
        <v>3577.1192986300002</v>
      </c>
      <c r="S106" s="36">
        <f>SUMIFS(СВЦЭМ!$C$39:$C$782,СВЦЭМ!$A$39:$A$782,$A106,СВЦЭМ!$B$39:$B$782,S$83)+'СЕТ СН'!$H$12+СВЦЭМ!$D$10+'СЕТ СН'!$H$5-'СЕТ СН'!$H$20</f>
        <v>3581.7839685899999</v>
      </c>
      <c r="T106" s="36">
        <f>SUMIFS(СВЦЭМ!$C$39:$C$782,СВЦЭМ!$A$39:$A$782,$A106,СВЦЭМ!$B$39:$B$782,T$83)+'СЕТ СН'!$H$12+СВЦЭМ!$D$10+'СЕТ СН'!$H$5-'СЕТ СН'!$H$20</f>
        <v>3554.4365552200002</v>
      </c>
      <c r="U106" s="36">
        <f>SUMIFS(СВЦЭМ!$C$39:$C$782,СВЦЭМ!$A$39:$A$782,$A106,СВЦЭМ!$B$39:$B$782,U$83)+'СЕТ СН'!$H$12+СВЦЭМ!$D$10+'СЕТ СН'!$H$5-'СЕТ СН'!$H$20</f>
        <v>3522.7645329800002</v>
      </c>
      <c r="V106" s="36">
        <f>SUMIFS(СВЦЭМ!$C$39:$C$782,СВЦЭМ!$A$39:$A$782,$A106,СВЦЭМ!$B$39:$B$782,V$83)+'СЕТ СН'!$H$12+СВЦЭМ!$D$10+'СЕТ СН'!$H$5-'СЕТ СН'!$H$20</f>
        <v>3503.9321920700004</v>
      </c>
      <c r="W106" s="36">
        <f>SUMIFS(СВЦЭМ!$C$39:$C$782,СВЦЭМ!$A$39:$A$782,$A106,СВЦЭМ!$B$39:$B$782,W$83)+'СЕТ СН'!$H$12+СВЦЭМ!$D$10+'СЕТ СН'!$H$5-'СЕТ СН'!$H$20</f>
        <v>3508.7705915100005</v>
      </c>
      <c r="X106" s="36">
        <f>SUMIFS(СВЦЭМ!$C$39:$C$782,СВЦЭМ!$A$39:$A$782,$A106,СВЦЭМ!$B$39:$B$782,X$83)+'СЕТ СН'!$H$12+СВЦЭМ!$D$10+'СЕТ СН'!$H$5-'СЕТ СН'!$H$20</f>
        <v>3574.3954655100001</v>
      </c>
      <c r="Y106" s="36">
        <f>SUMIFS(СВЦЭМ!$C$39:$C$782,СВЦЭМ!$A$39:$A$782,$A106,СВЦЭМ!$B$39:$B$782,Y$83)+'СЕТ СН'!$H$12+СВЦЭМ!$D$10+'СЕТ СН'!$H$5-'СЕТ СН'!$H$20</f>
        <v>3634.76733917</v>
      </c>
    </row>
    <row r="107" spans="1:25" ht="15.75" x14ac:dyDescent="0.2">
      <c r="A107" s="35">
        <f t="shared" si="2"/>
        <v>45193</v>
      </c>
      <c r="B107" s="36">
        <f>SUMIFS(СВЦЭМ!$C$39:$C$782,СВЦЭМ!$A$39:$A$782,$A107,СВЦЭМ!$B$39:$B$782,B$83)+'СЕТ СН'!$H$12+СВЦЭМ!$D$10+'СЕТ СН'!$H$5-'СЕТ СН'!$H$20</f>
        <v>3672.4588622300002</v>
      </c>
      <c r="C107" s="36">
        <f>SUMIFS(СВЦЭМ!$C$39:$C$782,СВЦЭМ!$A$39:$A$782,$A107,СВЦЭМ!$B$39:$B$782,C$83)+'СЕТ СН'!$H$12+СВЦЭМ!$D$10+'СЕТ СН'!$H$5-'СЕТ СН'!$H$20</f>
        <v>3750.5985276199999</v>
      </c>
      <c r="D107" s="36">
        <f>SUMIFS(СВЦЭМ!$C$39:$C$782,СВЦЭМ!$A$39:$A$782,$A107,СВЦЭМ!$B$39:$B$782,D$83)+'СЕТ СН'!$H$12+СВЦЭМ!$D$10+'СЕТ СН'!$H$5-'СЕТ СН'!$H$20</f>
        <v>3831.4921352800002</v>
      </c>
      <c r="E107" s="36">
        <f>SUMIFS(СВЦЭМ!$C$39:$C$782,СВЦЭМ!$A$39:$A$782,$A107,СВЦЭМ!$B$39:$B$782,E$83)+'СЕТ СН'!$H$12+СВЦЭМ!$D$10+'СЕТ СН'!$H$5-'СЕТ СН'!$H$20</f>
        <v>3836.2002721700001</v>
      </c>
      <c r="F107" s="36">
        <f>SUMIFS(СВЦЭМ!$C$39:$C$782,СВЦЭМ!$A$39:$A$782,$A107,СВЦЭМ!$B$39:$B$782,F$83)+'СЕТ СН'!$H$12+СВЦЭМ!$D$10+'СЕТ СН'!$H$5-'СЕТ СН'!$H$20</f>
        <v>3837.8196520400002</v>
      </c>
      <c r="G107" s="36">
        <f>SUMIFS(СВЦЭМ!$C$39:$C$782,СВЦЭМ!$A$39:$A$782,$A107,СВЦЭМ!$B$39:$B$782,G$83)+'СЕТ СН'!$H$12+СВЦЭМ!$D$10+'СЕТ СН'!$H$5-'СЕТ СН'!$H$20</f>
        <v>3836.9201645900002</v>
      </c>
      <c r="H107" s="36">
        <f>SUMIFS(СВЦЭМ!$C$39:$C$782,СВЦЭМ!$A$39:$A$782,$A107,СВЦЭМ!$B$39:$B$782,H$83)+'СЕТ СН'!$H$12+СВЦЭМ!$D$10+'СЕТ СН'!$H$5-'СЕТ СН'!$H$20</f>
        <v>3807.0645733000001</v>
      </c>
      <c r="I107" s="36">
        <f>SUMIFS(СВЦЭМ!$C$39:$C$782,СВЦЭМ!$A$39:$A$782,$A107,СВЦЭМ!$B$39:$B$782,I$83)+'СЕТ СН'!$H$12+СВЦЭМ!$D$10+'СЕТ СН'!$H$5-'СЕТ СН'!$H$20</f>
        <v>3804.3953318500003</v>
      </c>
      <c r="J107" s="36">
        <f>SUMIFS(СВЦЭМ!$C$39:$C$782,СВЦЭМ!$A$39:$A$782,$A107,СВЦЭМ!$B$39:$B$782,J$83)+'СЕТ СН'!$H$12+СВЦЭМ!$D$10+'СЕТ СН'!$H$5-'СЕТ СН'!$H$20</f>
        <v>3715.5629997400001</v>
      </c>
      <c r="K107" s="36">
        <f>SUMIFS(СВЦЭМ!$C$39:$C$782,СВЦЭМ!$A$39:$A$782,$A107,СВЦЭМ!$B$39:$B$782,K$83)+'СЕТ СН'!$H$12+СВЦЭМ!$D$10+'СЕТ СН'!$H$5-'СЕТ СН'!$H$20</f>
        <v>3628.1031803700002</v>
      </c>
      <c r="L107" s="36">
        <f>SUMIFS(СВЦЭМ!$C$39:$C$782,СВЦЭМ!$A$39:$A$782,$A107,СВЦЭМ!$B$39:$B$782,L$83)+'СЕТ СН'!$H$12+СВЦЭМ!$D$10+'СЕТ СН'!$H$5-'СЕТ СН'!$H$20</f>
        <v>3586.9307543900004</v>
      </c>
      <c r="M107" s="36">
        <f>SUMIFS(СВЦЭМ!$C$39:$C$782,СВЦЭМ!$A$39:$A$782,$A107,СВЦЭМ!$B$39:$B$782,M$83)+'СЕТ СН'!$H$12+СВЦЭМ!$D$10+'СЕТ СН'!$H$5-'СЕТ СН'!$H$20</f>
        <v>3595.9733287400004</v>
      </c>
      <c r="N107" s="36">
        <f>SUMIFS(СВЦЭМ!$C$39:$C$782,СВЦЭМ!$A$39:$A$782,$A107,СВЦЭМ!$B$39:$B$782,N$83)+'СЕТ СН'!$H$12+СВЦЭМ!$D$10+'СЕТ СН'!$H$5-'СЕТ СН'!$H$20</f>
        <v>3565.6086533300004</v>
      </c>
      <c r="O107" s="36">
        <f>SUMIFS(СВЦЭМ!$C$39:$C$782,СВЦЭМ!$A$39:$A$782,$A107,СВЦЭМ!$B$39:$B$782,O$83)+'СЕТ СН'!$H$12+СВЦЭМ!$D$10+'СЕТ СН'!$H$5-'СЕТ СН'!$H$20</f>
        <v>3590.0446301400002</v>
      </c>
      <c r="P107" s="36">
        <f>SUMIFS(СВЦЭМ!$C$39:$C$782,СВЦЭМ!$A$39:$A$782,$A107,СВЦЭМ!$B$39:$B$782,P$83)+'СЕТ СН'!$H$12+СВЦЭМ!$D$10+'СЕТ СН'!$H$5-'СЕТ СН'!$H$20</f>
        <v>3642.2178715800001</v>
      </c>
      <c r="Q107" s="36">
        <f>SUMIFS(СВЦЭМ!$C$39:$C$782,СВЦЭМ!$A$39:$A$782,$A107,СВЦЭМ!$B$39:$B$782,Q$83)+'СЕТ СН'!$H$12+СВЦЭМ!$D$10+'СЕТ СН'!$H$5-'СЕТ СН'!$H$20</f>
        <v>3626.2414351800003</v>
      </c>
      <c r="R107" s="36">
        <f>SUMIFS(СВЦЭМ!$C$39:$C$782,СВЦЭМ!$A$39:$A$782,$A107,СВЦЭМ!$B$39:$B$782,R$83)+'СЕТ СН'!$H$12+СВЦЭМ!$D$10+'СЕТ СН'!$H$5-'СЕТ СН'!$H$20</f>
        <v>3629.4850874600002</v>
      </c>
      <c r="S107" s="36">
        <f>SUMIFS(СВЦЭМ!$C$39:$C$782,СВЦЭМ!$A$39:$A$782,$A107,СВЦЭМ!$B$39:$B$782,S$83)+'СЕТ СН'!$H$12+СВЦЭМ!$D$10+'СЕТ СН'!$H$5-'СЕТ СН'!$H$20</f>
        <v>3634.01372223</v>
      </c>
      <c r="T107" s="36">
        <f>SUMIFS(СВЦЭМ!$C$39:$C$782,СВЦЭМ!$A$39:$A$782,$A107,СВЦЭМ!$B$39:$B$782,T$83)+'СЕТ СН'!$H$12+СВЦЭМ!$D$10+'СЕТ СН'!$H$5-'СЕТ СН'!$H$20</f>
        <v>3606.9994669500002</v>
      </c>
      <c r="U107" s="36">
        <f>SUMIFS(СВЦЭМ!$C$39:$C$782,СВЦЭМ!$A$39:$A$782,$A107,СВЦЭМ!$B$39:$B$782,U$83)+'СЕТ СН'!$H$12+СВЦЭМ!$D$10+'СЕТ СН'!$H$5-'СЕТ СН'!$H$20</f>
        <v>3556.6005812800004</v>
      </c>
      <c r="V107" s="36">
        <f>SUMIFS(СВЦЭМ!$C$39:$C$782,СВЦЭМ!$A$39:$A$782,$A107,СВЦЭМ!$B$39:$B$782,V$83)+'СЕТ СН'!$H$12+СВЦЭМ!$D$10+'СЕТ СН'!$H$5-'СЕТ СН'!$H$20</f>
        <v>3523.3145539300003</v>
      </c>
      <c r="W107" s="36">
        <f>SUMIFS(СВЦЭМ!$C$39:$C$782,СВЦЭМ!$A$39:$A$782,$A107,СВЦЭМ!$B$39:$B$782,W$83)+'СЕТ СН'!$H$12+СВЦЭМ!$D$10+'СЕТ СН'!$H$5-'СЕТ СН'!$H$20</f>
        <v>3539.2153940400003</v>
      </c>
      <c r="X107" s="36">
        <f>SUMIFS(СВЦЭМ!$C$39:$C$782,СВЦЭМ!$A$39:$A$782,$A107,СВЦЭМ!$B$39:$B$782,X$83)+'СЕТ СН'!$H$12+СВЦЭМ!$D$10+'СЕТ СН'!$H$5-'СЕТ СН'!$H$20</f>
        <v>3613.3021388900002</v>
      </c>
      <c r="Y107" s="36">
        <f>SUMIFS(СВЦЭМ!$C$39:$C$782,СВЦЭМ!$A$39:$A$782,$A107,СВЦЭМ!$B$39:$B$782,Y$83)+'СЕТ СН'!$H$12+СВЦЭМ!$D$10+'СЕТ СН'!$H$5-'СЕТ СН'!$H$20</f>
        <v>3684.2698251900001</v>
      </c>
    </row>
    <row r="108" spans="1:25" ht="15.75" x14ac:dyDescent="0.2">
      <c r="A108" s="35">
        <f t="shared" si="2"/>
        <v>45194</v>
      </c>
      <c r="B108" s="36">
        <f>SUMIFS(СВЦЭМ!$C$39:$C$782,СВЦЭМ!$A$39:$A$782,$A108,СВЦЭМ!$B$39:$B$782,B$83)+'СЕТ СН'!$H$12+СВЦЭМ!$D$10+'СЕТ СН'!$H$5-'СЕТ СН'!$H$20</f>
        <v>3737.5013757400002</v>
      </c>
      <c r="C108" s="36">
        <f>SUMIFS(СВЦЭМ!$C$39:$C$782,СВЦЭМ!$A$39:$A$782,$A108,СВЦЭМ!$B$39:$B$782,C$83)+'СЕТ СН'!$H$12+СВЦЭМ!$D$10+'СЕТ СН'!$H$5-'СЕТ СН'!$H$20</f>
        <v>3823.0894722200001</v>
      </c>
      <c r="D108" s="36">
        <f>SUMIFS(СВЦЭМ!$C$39:$C$782,СВЦЭМ!$A$39:$A$782,$A108,СВЦЭМ!$B$39:$B$782,D$83)+'СЕТ СН'!$H$12+СВЦЭМ!$D$10+'СЕТ СН'!$H$5-'СЕТ СН'!$H$20</f>
        <v>3905.0182386900001</v>
      </c>
      <c r="E108" s="36">
        <f>SUMIFS(СВЦЭМ!$C$39:$C$782,СВЦЭМ!$A$39:$A$782,$A108,СВЦЭМ!$B$39:$B$782,E$83)+'СЕТ СН'!$H$12+СВЦЭМ!$D$10+'СЕТ СН'!$H$5-'СЕТ СН'!$H$20</f>
        <v>3897.7338323499998</v>
      </c>
      <c r="F108" s="36">
        <f>SUMIFS(СВЦЭМ!$C$39:$C$782,СВЦЭМ!$A$39:$A$782,$A108,СВЦЭМ!$B$39:$B$782,F$83)+'СЕТ СН'!$H$12+СВЦЭМ!$D$10+'СЕТ СН'!$H$5-'СЕТ СН'!$H$20</f>
        <v>3894.6886723699999</v>
      </c>
      <c r="G108" s="36">
        <f>SUMIFS(СВЦЭМ!$C$39:$C$782,СВЦЭМ!$A$39:$A$782,$A108,СВЦЭМ!$B$39:$B$782,G$83)+'СЕТ СН'!$H$12+СВЦЭМ!$D$10+'СЕТ СН'!$H$5-'СЕТ СН'!$H$20</f>
        <v>3908.61347312</v>
      </c>
      <c r="H108" s="36">
        <f>SUMIFS(СВЦЭМ!$C$39:$C$782,СВЦЭМ!$A$39:$A$782,$A108,СВЦЭМ!$B$39:$B$782,H$83)+'СЕТ СН'!$H$12+СВЦЭМ!$D$10+'СЕТ СН'!$H$5-'СЕТ СН'!$H$20</f>
        <v>3848.6740285800001</v>
      </c>
      <c r="I108" s="36">
        <f>SUMIFS(СВЦЭМ!$C$39:$C$782,СВЦЭМ!$A$39:$A$782,$A108,СВЦЭМ!$B$39:$B$782,I$83)+'СЕТ СН'!$H$12+СВЦЭМ!$D$10+'СЕТ СН'!$H$5-'СЕТ СН'!$H$20</f>
        <v>3735.9337188400004</v>
      </c>
      <c r="J108" s="36">
        <f>SUMIFS(СВЦЭМ!$C$39:$C$782,СВЦЭМ!$A$39:$A$782,$A108,СВЦЭМ!$B$39:$B$782,J$83)+'СЕТ СН'!$H$12+СВЦЭМ!$D$10+'СЕТ СН'!$H$5-'СЕТ СН'!$H$20</f>
        <v>3683.59111226</v>
      </c>
      <c r="K108" s="36">
        <f>SUMIFS(СВЦЭМ!$C$39:$C$782,СВЦЭМ!$A$39:$A$782,$A108,СВЦЭМ!$B$39:$B$782,K$83)+'СЕТ СН'!$H$12+СВЦЭМ!$D$10+'СЕТ СН'!$H$5-'СЕТ СН'!$H$20</f>
        <v>3693.3455589000005</v>
      </c>
      <c r="L108" s="36">
        <f>SUMIFS(СВЦЭМ!$C$39:$C$782,СВЦЭМ!$A$39:$A$782,$A108,СВЦЭМ!$B$39:$B$782,L$83)+'СЕТ СН'!$H$12+СВЦЭМ!$D$10+'СЕТ СН'!$H$5-'СЕТ СН'!$H$20</f>
        <v>3671.1484361600001</v>
      </c>
      <c r="M108" s="36">
        <f>SUMIFS(СВЦЭМ!$C$39:$C$782,СВЦЭМ!$A$39:$A$782,$A108,СВЦЭМ!$B$39:$B$782,M$83)+'СЕТ СН'!$H$12+СВЦЭМ!$D$10+'СЕТ СН'!$H$5-'СЕТ СН'!$H$20</f>
        <v>3672.8265900400002</v>
      </c>
      <c r="N108" s="36">
        <f>SUMIFS(СВЦЭМ!$C$39:$C$782,СВЦЭМ!$A$39:$A$782,$A108,СВЦЭМ!$B$39:$B$782,N$83)+'СЕТ СН'!$H$12+СВЦЭМ!$D$10+'СЕТ СН'!$H$5-'СЕТ СН'!$H$20</f>
        <v>3654.2779823600004</v>
      </c>
      <c r="O108" s="36">
        <f>SUMIFS(СВЦЭМ!$C$39:$C$782,СВЦЭМ!$A$39:$A$782,$A108,СВЦЭМ!$B$39:$B$782,O$83)+'СЕТ СН'!$H$12+СВЦЭМ!$D$10+'СЕТ СН'!$H$5-'СЕТ СН'!$H$20</f>
        <v>3646.1801203800001</v>
      </c>
      <c r="P108" s="36">
        <f>SUMIFS(СВЦЭМ!$C$39:$C$782,СВЦЭМ!$A$39:$A$782,$A108,СВЦЭМ!$B$39:$B$782,P$83)+'СЕТ СН'!$H$12+СВЦЭМ!$D$10+'СЕТ СН'!$H$5-'СЕТ СН'!$H$20</f>
        <v>3702.6309888000001</v>
      </c>
      <c r="Q108" s="36">
        <f>SUMIFS(СВЦЭМ!$C$39:$C$782,СВЦЭМ!$A$39:$A$782,$A108,СВЦЭМ!$B$39:$B$782,Q$83)+'СЕТ СН'!$H$12+СВЦЭМ!$D$10+'СЕТ СН'!$H$5-'СЕТ СН'!$H$20</f>
        <v>3692.7487984400004</v>
      </c>
      <c r="R108" s="36">
        <f>SUMIFS(СВЦЭМ!$C$39:$C$782,СВЦЭМ!$A$39:$A$782,$A108,СВЦЭМ!$B$39:$B$782,R$83)+'СЕТ СН'!$H$12+СВЦЭМ!$D$10+'СЕТ СН'!$H$5-'СЕТ СН'!$H$20</f>
        <v>3707.2574447800002</v>
      </c>
      <c r="S108" s="36">
        <f>SUMIFS(СВЦЭМ!$C$39:$C$782,СВЦЭМ!$A$39:$A$782,$A108,СВЦЭМ!$B$39:$B$782,S$83)+'СЕТ СН'!$H$12+СВЦЭМ!$D$10+'СЕТ СН'!$H$5-'СЕТ СН'!$H$20</f>
        <v>3709.0361972400001</v>
      </c>
      <c r="T108" s="36">
        <f>SUMIFS(СВЦЭМ!$C$39:$C$782,СВЦЭМ!$A$39:$A$782,$A108,СВЦЭМ!$B$39:$B$782,T$83)+'СЕТ СН'!$H$12+СВЦЭМ!$D$10+'СЕТ СН'!$H$5-'СЕТ СН'!$H$20</f>
        <v>3681.9217118300003</v>
      </c>
      <c r="U108" s="36">
        <f>SUMIFS(СВЦЭМ!$C$39:$C$782,СВЦЭМ!$A$39:$A$782,$A108,СВЦЭМ!$B$39:$B$782,U$83)+'СЕТ СН'!$H$12+СВЦЭМ!$D$10+'СЕТ СН'!$H$5-'СЕТ СН'!$H$20</f>
        <v>3629.3259478999998</v>
      </c>
      <c r="V108" s="36">
        <f>SUMIFS(СВЦЭМ!$C$39:$C$782,СВЦЭМ!$A$39:$A$782,$A108,СВЦЭМ!$B$39:$B$782,V$83)+'СЕТ СН'!$H$12+СВЦЭМ!$D$10+'СЕТ СН'!$H$5-'СЕТ СН'!$H$20</f>
        <v>3592.9613845800004</v>
      </c>
      <c r="W108" s="36">
        <f>SUMIFS(СВЦЭМ!$C$39:$C$782,СВЦЭМ!$A$39:$A$782,$A108,СВЦЭМ!$B$39:$B$782,W$83)+'СЕТ СН'!$H$12+СВЦЭМ!$D$10+'СЕТ СН'!$H$5-'СЕТ СН'!$H$20</f>
        <v>3612.4694152600005</v>
      </c>
      <c r="X108" s="36">
        <f>SUMIFS(СВЦЭМ!$C$39:$C$782,СВЦЭМ!$A$39:$A$782,$A108,СВЦЭМ!$B$39:$B$782,X$83)+'СЕТ СН'!$H$12+СВЦЭМ!$D$10+'СЕТ СН'!$H$5-'СЕТ СН'!$H$20</f>
        <v>3649.6902173900003</v>
      </c>
      <c r="Y108" s="36">
        <f>SUMIFS(СВЦЭМ!$C$39:$C$782,СВЦЭМ!$A$39:$A$782,$A108,СВЦЭМ!$B$39:$B$782,Y$83)+'СЕТ СН'!$H$12+СВЦЭМ!$D$10+'СЕТ СН'!$H$5-'СЕТ СН'!$H$20</f>
        <v>3743.7985724099999</v>
      </c>
    </row>
    <row r="109" spans="1:25" ht="15.75" x14ac:dyDescent="0.2">
      <c r="A109" s="35">
        <f t="shared" si="2"/>
        <v>45195</v>
      </c>
      <c r="B109" s="36">
        <f>SUMIFS(СВЦЭМ!$C$39:$C$782,СВЦЭМ!$A$39:$A$782,$A109,СВЦЭМ!$B$39:$B$782,B$83)+'СЕТ СН'!$H$12+СВЦЭМ!$D$10+'СЕТ СН'!$H$5-'СЕТ СН'!$H$20</f>
        <v>3760.7156334800002</v>
      </c>
      <c r="C109" s="36">
        <f>SUMIFS(СВЦЭМ!$C$39:$C$782,СВЦЭМ!$A$39:$A$782,$A109,СВЦЭМ!$B$39:$B$782,C$83)+'СЕТ СН'!$H$12+СВЦЭМ!$D$10+'СЕТ СН'!$H$5-'СЕТ СН'!$H$20</f>
        <v>3835.3551228699998</v>
      </c>
      <c r="D109" s="36">
        <f>SUMIFS(СВЦЭМ!$C$39:$C$782,СВЦЭМ!$A$39:$A$782,$A109,СВЦЭМ!$B$39:$B$782,D$83)+'СЕТ СН'!$H$12+СВЦЭМ!$D$10+'СЕТ СН'!$H$5-'СЕТ СН'!$H$20</f>
        <v>3902.1063026100001</v>
      </c>
      <c r="E109" s="36">
        <f>SUMIFS(СВЦЭМ!$C$39:$C$782,СВЦЭМ!$A$39:$A$782,$A109,СВЦЭМ!$B$39:$B$782,E$83)+'СЕТ СН'!$H$12+СВЦЭМ!$D$10+'СЕТ СН'!$H$5-'СЕТ СН'!$H$20</f>
        <v>3902.78037374</v>
      </c>
      <c r="F109" s="36">
        <f>SUMIFS(СВЦЭМ!$C$39:$C$782,СВЦЭМ!$A$39:$A$782,$A109,СВЦЭМ!$B$39:$B$782,F$83)+'СЕТ СН'!$H$12+СВЦЭМ!$D$10+'СЕТ СН'!$H$5-'СЕТ СН'!$H$20</f>
        <v>3907.0711035900003</v>
      </c>
      <c r="G109" s="36">
        <f>SUMIFS(СВЦЭМ!$C$39:$C$782,СВЦЭМ!$A$39:$A$782,$A109,СВЦЭМ!$B$39:$B$782,G$83)+'СЕТ СН'!$H$12+СВЦЭМ!$D$10+'СЕТ СН'!$H$5-'СЕТ СН'!$H$20</f>
        <v>3897.1782178200001</v>
      </c>
      <c r="H109" s="36">
        <f>SUMIFS(СВЦЭМ!$C$39:$C$782,СВЦЭМ!$A$39:$A$782,$A109,СВЦЭМ!$B$39:$B$782,H$83)+'СЕТ СН'!$H$12+СВЦЭМ!$D$10+'СЕТ СН'!$H$5-'СЕТ СН'!$H$20</f>
        <v>3790.7236172800003</v>
      </c>
      <c r="I109" s="36">
        <f>SUMIFS(СВЦЭМ!$C$39:$C$782,СВЦЭМ!$A$39:$A$782,$A109,СВЦЭМ!$B$39:$B$782,I$83)+'СЕТ СН'!$H$12+СВЦЭМ!$D$10+'СЕТ СН'!$H$5-'СЕТ СН'!$H$20</f>
        <v>3685.5696543200002</v>
      </c>
      <c r="J109" s="36">
        <f>SUMIFS(СВЦЭМ!$C$39:$C$782,СВЦЭМ!$A$39:$A$782,$A109,СВЦЭМ!$B$39:$B$782,J$83)+'СЕТ СН'!$H$12+СВЦЭМ!$D$10+'СЕТ СН'!$H$5-'СЕТ СН'!$H$20</f>
        <v>3632.2953001700002</v>
      </c>
      <c r="K109" s="36">
        <f>SUMIFS(СВЦЭМ!$C$39:$C$782,СВЦЭМ!$A$39:$A$782,$A109,СВЦЭМ!$B$39:$B$782,K$83)+'СЕТ СН'!$H$12+СВЦЭМ!$D$10+'СЕТ СН'!$H$5-'СЕТ СН'!$H$20</f>
        <v>3591.5341158600004</v>
      </c>
      <c r="L109" s="36">
        <f>SUMIFS(СВЦЭМ!$C$39:$C$782,СВЦЭМ!$A$39:$A$782,$A109,СВЦЭМ!$B$39:$B$782,L$83)+'СЕТ СН'!$H$12+СВЦЭМ!$D$10+'СЕТ СН'!$H$5-'СЕТ СН'!$H$20</f>
        <v>3580.3558995100002</v>
      </c>
      <c r="M109" s="36">
        <f>SUMIFS(СВЦЭМ!$C$39:$C$782,СВЦЭМ!$A$39:$A$782,$A109,СВЦЭМ!$B$39:$B$782,M$83)+'СЕТ СН'!$H$12+СВЦЭМ!$D$10+'СЕТ СН'!$H$5-'СЕТ СН'!$H$20</f>
        <v>3582.2814929000001</v>
      </c>
      <c r="N109" s="36">
        <f>SUMIFS(СВЦЭМ!$C$39:$C$782,СВЦЭМ!$A$39:$A$782,$A109,СВЦЭМ!$B$39:$B$782,N$83)+'СЕТ СН'!$H$12+СВЦЭМ!$D$10+'СЕТ СН'!$H$5-'СЕТ СН'!$H$20</f>
        <v>3554.5261751300004</v>
      </c>
      <c r="O109" s="36">
        <f>SUMIFS(СВЦЭМ!$C$39:$C$782,СВЦЭМ!$A$39:$A$782,$A109,СВЦЭМ!$B$39:$B$782,O$83)+'СЕТ СН'!$H$12+СВЦЭМ!$D$10+'СЕТ СН'!$H$5-'СЕТ СН'!$H$20</f>
        <v>3561.3116087200001</v>
      </c>
      <c r="P109" s="36">
        <f>SUMIFS(СВЦЭМ!$C$39:$C$782,СВЦЭМ!$A$39:$A$782,$A109,СВЦЭМ!$B$39:$B$782,P$83)+'СЕТ СН'!$H$12+СВЦЭМ!$D$10+'СЕТ СН'!$H$5-'СЕТ СН'!$H$20</f>
        <v>3598.1548710400002</v>
      </c>
      <c r="Q109" s="36">
        <f>SUMIFS(СВЦЭМ!$C$39:$C$782,СВЦЭМ!$A$39:$A$782,$A109,СВЦЭМ!$B$39:$B$782,Q$83)+'СЕТ СН'!$H$12+СВЦЭМ!$D$10+'СЕТ СН'!$H$5-'СЕТ СН'!$H$20</f>
        <v>3590.5920665900003</v>
      </c>
      <c r="R109" s="36">
        <f>SUMIFS(СВЦЭМ!$C$39:$C$782,СВЦЭМ!$A$39:$A$782,$A109,СВЦЭМ!$B$39:$B$782,R$83)+'СЕТ СН'!$H$12+СВЦЭМ!$D$10+'СЕТ СН'!$H$5-'СЕТ СН'!$H$20</f>
        <v>3609.1897123500003</v>
      </c>
      <c r="S109" s="36">
        <f>SUMIFS(СВЦЭМ!$C$39:$C$782,СВЦЭМ!$A$39:$A$782,$A109,СВЦЭМ!$B$39:$B$782,S$83)+'СЕТ СН'!$H$12+СВЦЭМ!$D$10+'СЕТ СН'!$H$5-'СЕТ СН'!$H$20</f>
        <v>3611.9760032100003</v>
      </c>
      <c r="T109" s="36">
        <f>SUMIFS(СВЦЭМ!$C$39:$C$782,СВЦЭМ!$A$39:$A$782,$A109,СВЦЭМ!$B$39:$B$782,T$83)+'СЕТ СН'!$H$12+СВЦЭМ!$D$10+'СЕТ СН'!$H$5-'СЕТ СН'!$H$20</f>
        <v>3624.4525990700004</v>
      </c>
      <c r="U109" s="36">
        <f>SUMIFS(СВЦЭМ!$C$39:$C$782,СВЦЭМ!$A$39:$A$782,$A109,СВЦЭМ!$B$39:$B$782,U$83)+'СЕТ СН'!$H$12+СВЦЭМ!$D$10+'СЕТ СН'!$H$5-'СЕТ СН'!$H$20</f>
        <v>3576.6962745300002</v>
      </c>
      <c r="V109" s="36">
        <f>SUMIFS(СВЦЭМ!$C$39:$C$782,СВЦЭМ!$A$39:$A$782,$A109,СВЦЭМ!$B$39:$B$782,V$83)+'СЕТ СН'!$H$12+СВЦЭМ!$D$10+'СЕТ СН'!$H$5-'СЕТ СН'!$H$20</f>
        <v>3553.69241711</v>
      </c>
      <c r="W109" s="36">
        <f>SUMIFS(СВЦЭМ!$C$39:$C$782,СВЦЭМ!$A$39:$A$782,$A109,СВЦЭМ!$B$39:$B$782,W$83)+'СЕТ СН'!$H$12+СВЦЭМ!$D$10+'СЕТ СН'!$H$5-'СЕТ СН'!$H$20</f>
        <v>3572.7091341700002</v>
      </c>
      <c r="X109" s="36">
        <f>SUMIFS(СВЦЭМ!$C$39:$C$782,СВЦЭМ!$A$39:$A$782,$A109,СВЦЭМ!$B$39:$B$782,X$83)+'СЕТ СН'!$H$12+СВЦЭМ!$D$10+'СЕТ СН'!$H$5-'СЕТ СН'!$H$20</f>
        <v>3595.5937758099999</v>
      </c>
      <c r="Y109" s="36">
        <f>SUMIFS(СВЦЭМ!$C$39:$C$782,СВЦЭМ!$A$39:$A$782,$A109,СВЦЭМ!$B$39:$B$782,Y$83)+'СЕТ СН'!$H$12+СВЦЭМ!$D$10+'СЕТ СН'!$H$5-'СЕТ СН'!$H$20</f>
        <v>3692.4677216300001</v>
      </c>
    </row>
    <row r="110" spans="1:25" ht="15.75" x14ac:dyDescent="0.2">
      <c r="A110" s="35">
        <f t="shared" si="2"/>
        <v>45196</v>
      </c>
      <c r="B110" s="36">
        <f>SUMIFS(СВЦЭМ!$C$39:$C$782,СВЦЭМ!$A$39:$A$782,$A110,СВЦЭМ!$B$39:$B$782,B$83)+'СЕТ СН'!$H$12+СВЦЭМ!$D$10+'СЕТ СН'!$H$5-'СЕТ СН'!$H$20</f>
        <v>3692.0764739000001</v>
      </c>
      <c r="C110" s="36">
        <f>SUMIFS(СВЦЭМ!$C$39:$C$782,СВЦЭМ!$A$39:$A$782,$A110,СВЦЭМ!$B$39:$B$782,C$83)+'СЕТ СН'!$H$12+СВЦЭМ!$D$10+'СЕТ СН'!$H$5-'СЕТ СН'!$H$20</f>
        <v>3757.6482092800002</v>
      </c>
      <c r="D110" s="36">
        <f>SUMIFS(СВЦЭМ!$C$39:$C$782,СВЦЭМ!$A$39:$A$782,$A110,СВЦЭМ!$B$39:$B$782,D$83)+'СЕТ СН'!$H$12+СВЦЭМ!$D$10+'СЕТ СН'!$H$5-'СЕТ СН'!$H$20</f>
        <v>3851.87444357</v>
      </c>
      <c r="E110" s="36">
        <f>SUMIFS(СВЦЭМ!$C$39:$C$782,СВЦЭМ!$A$39:$A$782,$A110,СВЦЭМ!$B$39:$B$782,E$83)+'СЕТ СН'!$H$12+СВЦЭМ!$D$10+'СЕТ СН'!$H$5-'СЕТ СН'!$H$20</f>
        <v>3878.23745375</v>
      </c>
      <c r="F110" s="36">
        <f>SUMIFS(СВЦЭМ!$C$39:$C$782,СВЦЭМ!$A$39:$A$782,$A110,СВЦЭМ!$B$39:$B$782,F$83)+'СЕТ СН'!$H$12+СВЦЭМ!$D$10+'СЕТ СН'!$H$5-'СЕТ СН'!$H$20</f>
        <v>3868.0314142400002</v>
      </c>
      <c r="G110" s="36">
        <f>SUMIFS(СВЦЭМ!$C$39:$C$782,СВЦЭМ!$A$39:$A$782,$A110,СВЦЭМ!$B$39:$B$782,G$83)+'СЕТ СН'!$H$12+СВЦЭМ!$D$10+'СЕТ СН'!$H$5-'СЕТ СН'!$H$20</f>
        <v>3832.5201266499998</v>
      </c>
      <c r="H110" s="36">
        <f>SUMIFS(СВЦЭМ!$C$39:$C$782,СВЦЭМ!$A$39:$A$782,$A110,СВЦЭМ!$B$39:$B$782,H$83)+'СЕТ СН'!$H$12+СВЦЭМ!$D$10+'СЕТ СН'!$H$5-'СЕТ СН'!$H$20</f>
        <v>3740.41769501</v>
      </c>
      <c r="I110" s="36">
        <f>SUMIFS(СВЦЭМ!$C$39:$C$782,СВЦЭМ!$A$39:$A$782,$A110,СВЦЭМ!$B$39:$B$782,I$83)+'СЕТ СН'!$H$12+СВЦЭМ!$D$10+'СЕТ СН'!$H$5-'СЕТ СН'!$H$20</f>
        <v>3665.5245763800003</v>
      </c>
      <c r="J110" s="36">
        <f>SUMIFS(СВЦЭМ!$C$39:$C$782,СВЦЭМ!$A$39:$A$782,$A110,СВЦЭМ!$B$39:$B$782,J$83)+'СЕТ СН'!$H$12+СВЦЭМ!$D$10+'СЕТ СН'!$H$5-'СЕТ СН'!$H$20</f>
        <v>3646.0769356199999</v>
      </c>
      <c r="K110" s="36">
        <f>SUMIFS(СВЦЭМ!$C$39:$C$782,СВЦЭМ!$A$39:$A$782,$A110,СВЦЭМ!$B$39:$B$782,K$83)+'СЕТ СН'!$H$12+СВЦЭМ!$D$10+'СЕТ СН'!$H$5-'СЕТ СН'!$H$20</f>
        <v>3608.7071540200004</v>
      </c>
      <c r="L110" s="36">
        <f>SUMIFS(СВЦЭМ!$C$39:$C$782,СВЦЭМ!$A$39:$A$782,$A110,СВЦЭМ!$B$39:$B$782,L$83)+'СЕТ СН'!$H$12+СВЦЭМ!$D$10+'СЕТ СН'!$H$5-'СЕТ СН'!$H$20</f>
        <v>3599.7888605500002</v>
      </c>
      <c r="M110" s="36">
        <f>SUMIFS(СВЦЭМ!$C$39:$C$782,СВЦЭМ!$A$39:$A$782,$A110,СВЦЭМ!$B$39:$B$782,M$83)+'СЕТ СН'!$H$12+СВЦЭМ!$D$10+'СЕТ СН'!$H$5-'СЕТ СН'!$H$20</f>
        <v>3595.30021261</v>
      </c>
      <c r="N110" s="36">
        <f>SUMIFS(СВЦЭМ!$C$39:$C$782,СВЦЭМ!$A$39:$A$782,$A110,СВЦЭМ!$B$39:$B$782,N$83)+'СЕТ СН'!$H$12+СВЦЭМ!$D$10+'СЕТ СН'!$H$5-'СЕТ СН'!$H$20</f>
        <v>3577.8462250299999</v>
      </c>
      <c r="O110" s="36">
        <f>SUMIFS(СВЦЭМ!$C$39:$C$782,СВЦЭМ!$A$39:$A$782,$A110,СВЦЭМ!$B$39:$B$782,O$83)+'СЕТ СН'!$H$12+СВЦЭМ!$D$10+'СЕТ СН'!$H$5-'СЕТ СН'!$H$20</f>
        <v>3576.7198965400003</v>
      </c>
      <c r="P110" s="36">
        <f>SUMIFS(СВЦЭМ!$C$39:$C$782,СВЦЭМ!$A$39:$A$782,$A110,СВЦЭМ!$B$39:$B$782,P$83)+'СЕТ СН'!$H$12+СВЦЭМ!$D$10+'СЕТ СН'!$H$5-'СЕТ СН'!$H$20</f>
        <v>3637.3751054800005</v>
      </c>
      <c r="Q110" s="36">
        <f>SUMIFS(СВЦЭМ!$C$39:$C$782,СВЦЭМ!$A$39:$A$782,$A110,СВЦЭМ!$B$39:$B$782,Q$83)+'СЕТ СН'!$H$12+СВЦЭМ!$D$10+'СЕТ СН'!$H$5-'СЕТ СН'!$H$20</f>
        <v>3662.7137457300005</v>
      </c>
      <c r="R110" s="36">
        <f>SUMIFS(СВЦЭМ!$C$39:$C$782,СВЦЭМ!$A$39:$A$782,$A110,СВЦЭМ!$B$39:$B$782,R$83)+'СЕТ СН'!$H$12+СВЦЭМ!$D$10+'СЕТ СН'!$H$5-'СЕТ СН'!$H$20</f>
        <v>3665.2234234799998</v>
      </c>
      <c r="S110" s="36">
        <f>SUMIFS(СВЦЭМ!$C$39:$C$782,СВЦЭМ!$A$39:$A$782,$A110,СВЦЭМ!$B$39:$B$782,S$83)+'СЕТ СН'!$H$12+СВЦЭМ!$D$10+'СЕТ СН'!$H$5-'СЕТ СН'!$H$20</f>
        <v>3668.0300650400004</v>
      </c>
      <c r="T110" s="36">
        <f>SUMIFS(СВЦЭМ!$C$39:$C$782,СВЦЭМ!$A$39:$A$782,$A110,СВЦЭМ!$B$39:$B$782,T$83)+'СЕТ СН'!$H$12+СВЦЭМ!$D$10+'СЕТ СН'!$H$5-'СЕТ СН'!$H$20</f>
        <v>3643.0762860600003</v>
      </c>
      <c r="U110" s="36">
        <f>SUMIFS(СВЦЭМ!$C$39:$C$782,СВЦЭМ!$A$39:$A$782,$A110,СВЦЭМ!$B$39:$B$782,U$83)+'СЕТ СН'!$H$12+СВЦЭМ!$D$10+'СЕТ СН'!$H$5-'СЕТ СН'!$H$20</f>
        <v>3577.2146504400002</v>
      </c>
      <c r="V110" s="36">
        <f>SUMIFS(СВЦЭМ!$C$39:$C$782,СВЦЭМ!$A$39:$A$782,$A110,СВЦЭМ!$B$39:$B$782,V$83)+'СЕТ СН'!$H$12+СВЦЭМ!$D$10+'СЕТ СН'!$H$5-'СЕТ СН'!$H$20</f>
        <v>3556.6865562100002</v>
      </c>
      <c r="W110" s="36">
        <f>SUMIFS(СВЦЭМ!$C$39:$C$782,СВЦЭМ!$A$39:$A$782,$A110,СВЦЭМ!$B$39:$B$782,W$83)+'СЕТ СН'!$H$12+СВЦЭМ!$D$10+'СЕТ СН'!$H$5-'СЕТ СН'!$H$20</f>
        <v>3575.4214528000002</v>
      </c>
      <c r="X110" s="36">
        <f>SUMIFS(СВЦЭМ!$C$39:$C$782,СВЦЭМ!$A$39:$A$782,$A110,СВЦЭМ!$B$39:$B$782,X$83)+'СЕТ СН'!$H$12+СВЦЭМ!$D$10+'СЕТ СН'!$H$5-'СЕТ СН'!$H$20</f>
        <v>3638.3045405900002</v>
      </c>
      <c r="Y110" s="36">
        <f>SUMIFS(СВЦЭМ!$C$39:$C$782,СВЦЭМ!$A$39:$A$782,$A110,СВЦЭМ!$B$39:$B$782,Y$83)+'СЕТ СН'!$H$12+СВЦЭМ!$D$10+'СЕТ СН'!$H$5-'СЕТ СН'!$H$20</f>
        <v>3730.3371770700005</v>
      </c>
    </row>
    <row r="111" spans="1:25" ht="15.75" x14ac:dyDescent="0.2">
      <c r="A111" s="35">
        <f t="shared" si="2"/>
        <v>45197</v>
      </c>
      <c r="B111" s="36">
        <f>SUMIFS(СВЦЭМ!$C$39:$C$782,СВЦЭМ!$A$39:$A$782,$A111,СВЦЭМ!$B$39:$B$782,B$83)+'СЕТ СН'!$H$12+СВЦЭМ!$D$10+'СЕТ СН'!$H$5-'СЕТ СН'!$H$20</f>
        <v>3842.0468595100001</v>
      </c>
      <c r="C111" s="36">
        <f>SUMIFS(СВЦЭМ!$C$39:$C$782,СВЦЭМ!$A$39:$A$782,$A111,СВЦЭМ!$B$39:$B$782,C$83)+'СЕТ СН'!$H$12+СВЦЭМ!$D$10+'СЕТ СН'!$H$5-'СЕТ СН'!$H$20</f>
        <v>3878.72414897</v>
      </c>
      <c r="D111" s="36">
        <f>SUMIFS(СВЦЭМ!$C$39:$C$782,СВЦЭМ!$A$39:$A$782,$A111,СВЦЭМ!$B$39:$B$782,D$83)+'СЕТ СН'!$H$12+СВЦЭМ!$D$10+'СЕТ СН'!$H$5-'СЕТ СН'!$H$20</f>
        <v>3976.6915589700002</v>
      </c>
      <c r="E111" s="36">
        <f>SUMIFS(СВЦЭМ!$C$39:$C$782,СВЦЭМ!$A$39:$A$782,$A111,СВЦЭМ!$B$39:$B$782,E$83)+'СЕТ СН'!$H$12+СВЦЭМ!$D$10+'СЕТ СН'!$H$5-'СЕТ СН'!$H$20</f>
        <v>3971.16416209</v>
      </c>
      <c r="F111" s="36">
        <f>SUMIFS(СВЦЭМ!$C$39:$C$782,СВЦЭМ!$A$39:$A$782,$A111,СВЦЭМ!$B$39:$B$782,F$83)+'СЕТ СН'!$H$12+СВЦЭМ!$D$10+'СЕТ СН'!$H$5-'СЕТ СН'!$H$20</f>
        <v>3970.0047417800001</v>
      </c>
      <c r="G111" s="36">
        <f>SUMIFS(СВЦЭМ!$C$39:$C$782,СВЦЭМ!$A$39:$A$782,$A111,СВЦЭМ!$B$39:$B$782,G$83)+'СЕТ СН'!$H$12+СВЦЭМ!$D$10+'СЕТ СН'!$H$5-'СЕТ СН'!$H$20</f>
        <v>3953.7343794300004</v>
      </c>
      <c r="H111" s="36">
        <f>SUMIFS(СВЦЭМ!$C$39:$C$782,СВЦЭМ!$A$39:$A$782,$A111,СВЦЭМ!$B$39:$B$782,H$83)+'СЕТ СН'!$H$12+СВЦЭМ!$D$10+'СЕТ СН'!$H$5-'СЕТ СН'!$H$20</f>
        <v>3864.4931426100002</v>
      </c>
      <c r="I111" s="36">
        <f>SUMIFS(СВЦЭМ!$C$39:$C$782,СВЦЭМ!$A$39:$A$782,$A111,СВЦЭМ!$B$39:$B$782,I$83)+'СЕТ СН'!$H$12+СВЦЭМ!$D$10+'СЕТ СН'!$H$5-'СЕТ СН'!$H$20</f>
        <v>3773.9223560200003</v>
      </c>
      <c r="J111" s="36">
        <f>SUMIFS(СВЦЭМ!$C$39:$C$782,СВЦЭМ!$A$39:$A$782,$A111,СВЦЭМ!$B$39:$B$782,J$83)+'СЕТ СН'!$H$12+СВЦЭМ!$D$10+'СЕТ СН'!$H$5-'СЕТ СН'!$H$20</f>
        <v>3736.0693163700003</v>
      </c>
      <c r="K111" s="36">
        <f>SUMIFS(СВЦЭМ!$C$39:$C$782,СВЦЭМ!$A$39:$A$782,$A111,СВЦЭМ!$B$39:$B$782,K$83)+'СЕТ СН'!$H$12+СВЦЭМ!$D$10+'СЕТ СН'!$H$5-'СЕТ СН'!$H$20</f>
        <v>3680.9736819700001</v>
      </c>
      <c r="L111" s="36">
        <f>SUMIFS(СВЦЭМ!$C$39:$C$782,СВЦЭМ!$A$39:$A$782,$A111,СВЦЭМ!$B$39:$B$782,L$83)+'СЕТ СН'!$H$12+СВЦЭМ!$D$10+'СЕТ СН'!$H$5-'СЕТ СН'!$H$20</f>
        <v>3677.7089569400005</v>
      </c>
      <c r="M111" s="36">
        <f>SUMIFS(СВЦЭМ!$C$39:$C$782,СВЦЭМ!$A$39:$A$782,$A111,СВЦЭМ!$B$39:$B$782,M$83)+'СЕТ СН'!$H$12+СВЦЭМ!$D$10+'СЕТ СН'!$H$5-'СЕТ СН'!$H$20</f>
        <v>3682.9683225500003</v>
      </c>
      <c r="N111" s="36">
        <f>SUMIFS(СВЦЭМ!$C$39:$C$782,СВЦЭМ!$A$39:$A$782,$A111,СВЦЭМ!$B$39:$B$782,N$83)+'СЕТ СН'!$H$12+СВЦЭМ!$D$10+'СЕТ СН'!$H$5-'СЕТ СН'!$H$20</f>
        <v>3668.8920723199999</v>
      </c>
      <c r="O111" s="36">
        <f>SUMIFS(СВЦЭМ!$C$39:$C$782,СВЦЭМ!$A$39:$A$782,$A111,СВЦЭМ!$B$39:$B$782,O$83)+'СЕТ СН'!$H$12+СВЦЭМ!$D$10+'СЕТ СН'!$H$5-'СЕТ СН'!$H$20</f>
        <v>3696.0942883799999</v>
      </c>
      <c r="P111" s="36">
        <f>SUMIFS(СВЦЭМ!$C$39:$C$782,СВЦЭМ!$A$39:$A$782,$A111,СВЦЭМ!$B$39:$B$782,P$83)+'СЕТ СН'!$H$12+СВЦЭМ!$D$10+'СЕТ СН'!$H$5-'СЕТ СН'!$H$20</f>
        <v>3733.52975023</v>
      </c>
      <c r="Q111" s="36">
        <f>SUMIFS(СВЦЭМ!$C$39:$C$782,СВЦЭМ!$A$39:$A$782,$A111,СВЦЭМ!$B$39:$B$782,Q$83)+'СЕТ СН'!$H$12+СВЦЭМ!$D$10+'СЕТ СН'!$H$5-'СЕТ СН'!$H$20</f>
        <v>3729.7981418500003</v>
      </c>
      <c r="R111" s="36">
        <f>SUMIFS(СВЦЭМ!$C$39:$C$782,СВЦЭМ!$A$39:$A$782,$A111,СВЦЭМ!$B$39:$B$782,R$83)+'СЕТ СН'!$H$12+СВЦЭМ!$D$10+'СЕТ СН'!$H$5-'СЕТ СН'!$H$20</f>
        <v>3727.9511880400005</v>
      </c>
      <c r="S111" s="36">
        <f>SUMIFS(СВЦЭМ!$C$39:$C$782,СВЦЭМ!$A$39:$A$782,$A111,СВЦЭМ!$B$39:$B$782,S$83)+'СЕТ СН'!$H$12+СВЦЭМ!$D$10+'СЕТ СН'!$H$5-'СЕТ СН'!$H$20</f>
        <v>3727.2701226700001</v>
      </c>
      <c r="T111" s="36">
        <f>SUMIFS(СВЦЭМ!$C$39:$C$782,СВЦЭМ!$A$39:$A$782,$A111,СВЦЭМ!$B$39:$B$782,T$83)+'СЕТ СН'!$H$12+СВЦЭМ!$D$10+'СЕТ СН'!$H$5-'СЕТ СН'!$H$20</f>
        <v>3703.4321344999998</v>
      </c>
      <c r="U111" s="36">
        <f>SUMIFS(СВЦЭМ!$C$39:$C$782,СВЦЭМ!$A$39:$A$782,$A111,СВЦЭМ!$B$39:$B$782,U$83)+'СЕТ СН'!$H$12+СВЦЭМ!$D$10+'СЕТ СН'!$H$5-'СЕТ СН'!$H$20</f>
        <v>3645.5010080100001</v>
      </c>
      <c r="V111" s="36">
        <f>SUMIFS(СВЦЭМ!$C$39:$C$782,СВЦЭМ!$A$39:$A$782,$A111,СВЦЭМ!$B$39:$B$782,V$83)+'СЕТ СН'!$H$12+СВЦЭМ!$D$10+'СЕТ СН'!$H$5-'СЕТ СН'!$H$20</f>
        <v>3631.3022455500004</v>
      </c>
      <c r="W111" s="36">
        <f>SUMIFS(СВЦЭМ!$C$39:$C$782,СВЦЭМ!$A$39:$A$782,$A111,СВЦЭМ!$B$39:$B$782,W$83)+'СЕТ СН'!$H$12+СВЦЭМ!$D$10+'СЕТ СН'!$H$5-'СЕТ СН'!$H$20</f>
        <v>3646.1735816800001</v>
      </c>
      <c r="X111" s="36">
        <f>SUMIFS(СВЦЭМ!$C$39:$C$782,СВЦЭМ!$A$39:$A$782,$A111,СВЦЭМ!$B$39:$B$782,X$83)+'СЕТ СН'!$H$12+СВЦЭМ!$D$10+'СЕТ СН'!$H$5-'СЕТ СН'!$H$20</f>
        <v>3709.4699023000003</v>
      </c>
      <c r="Y111" s="36">
        <f>SUMIFS(СВЦЭМ!$C$39:$C$782,СВЦЭМ!$A$39:$A$782,$A111,СВЦЭМ!$B$39:$B$782,Y$83)+'СЕТ СН'!$H$12+СВЦЭМ!$D$10+'СЕТ СН'!$H$5-'СЕТ СН'!$H$20</f>
        <v>3806.3637321599999</v>
      </c>
    </row>
    <row r="112" spans="1:25" ht="15.75" x14ac:dyDescent="0.2">
      <c r="A112" s="35">
        <f t="shared" si="2"/>
        <v>45198</v>
      </c>
      <c r="B112" s="36">
        <f>SUMIFS(СВЦЭМ!$C$39:$C$782,СВЦЭМ!$A$39:$A$782,$A112,СВЦЭМ!$B$39:$B$782,B$83)+'СЕТ СН'!$H$12+СВЦЭМ!$D$10+'СЕТ СН'!$H$5-'СЕТ СН'!$H$20</f>
        <v>3836.9239033399999</v>
      </c>
      <c r="C112" s="36">
        <f>SUMIFS(СВЦЭМ!$C$39:$C$782,СВЦЭМ!$A$39:$A$782,$A112,СВЦЭМ!$B$39:$B$782,C$83)+'СЕТ СН'!$H$12+СВЦЭМ!$D$10+'СЕТ СН'!$H$5-'СЕТ СН'!$H$20</f>
        <v>3914.0075620600001</v>
      </c>
      <c r="D112" s="36">
        <f>SUMIFS(СВЦЭМ!$C$39:$C$782,СВЦЭМ!$A$39:$A$782,$A112,СВЦЭМ!$B$39:$B$782,D$83)+'СЕТ СН'!$H$12+СВЦЭМ!$D$10+'СЕТ СН'!$H$5-'СЕТ СН'!$H$20</f>
        <v>4009.4614129600004</v>
      </c>
      <c r="E112" s="36">
        <f>SUMIFS(СВЦЭМ!$C$39:$C$782,СВЦЭМ!$A$39:$A$782,$A112,СВЦЭМ!$B$39:$B$782,E$83)+'СЕТ СН'!$H$12+СВЦЭМ!$D$10+'СЕТ СН'!$H$5-'СЕТ СН'!$H$20</f>
        <v>4013.51519302</v>
      </c>
      <c r="F112" s="36">
        <f>SUMIFS(СВЦЭМ!$C$39:$C$782,СВЦЭМ!$A$39:$A$782,$A112,СВЦЭМ!$B$39:$B$782,F$83)+'СЕТ СН'!$H$12+СВЦЭМ!$D$10+'СЕТ СН'!$H$5-'СЕТ СН'!$H$20</f>
        <v>4014.9765722400002</v>
      </c>
      <c r="G112" s="36">
        <f>SUMIFS(СВЦЭМ!$C$39:$C$782,СВЦЭМ!$A$39:$A$782,$A112,СВЦЭМ!$B$39:$B$782,G$83)+'СЕТ СН'!$H$12+СВЦЭМ!$D$10+'СЕТ СН'!$H$5-'СЕТ СН'!$H$20</f>
        <v>4002.3986891100003</v>
      </c>
      <c r="H112" s="36">
        <f>SUMIFS(СВЦЭМ!$C$39:$C$782,СВЦЭМ!$A$39:$A$782,$A112,СВЦЭМ!$B$39:$B$782,H$83)+'СЕТ СН'!$H$12+СВЦЭМ!$D$10+'СЕТ СН'!$H$5-'СЕТ СН'!$H$20</f>
        <v>3923.5034461300002</v>
      </c>
      <c r="I112" s="36">
        <f>SUMIFS(СВЦЭМ!$C$39:$C$782,СВЦЭМ!$A$39:$A$782,$A112,СВЦЭМ!$B$39:$B$782,I$83)+'СЕТ СН'!$H$12+СВЦЭМ!$D$10+'СЕТ СН'!$H$5-'СЕТ СН'!$H$20</f>
        <v>3800.9874881599999</v>
      </c>
      <c r="J112" s="36">
        <f>SUMIFS(СВЦЭМ!$C$39:$C$782,СВЦЭМ!$A$39:$A$782,$A112,СВЦЭМ!$B$39:$B$782,J$83)+'СЕТ СН'!$H$12+СВЦЭМ!$D$10+'СЕТ СН'!$H$5-'СЕТ СН'!$H$20</f>
        <v>3751.1267349500004</v>
      </c>
      <c r="K112" s="36">
        <f>SUMIFS(СВЦЭМ!$C$39:$C$782,СВЦЭМ!$A$39:$A$782,$A112,СВЦЭМ!$B$39:$B$782,K$83)+'СЕТ СН'!$H$12+СВЦЭМ!$D$10+'СЕТ СН'!$H$5-'СЕТ СН'!$H$20</f>
        <v>3700.4194388900005</v>
      </c>
      <c r="L112" s="36">
        <f>SUMIFS(СВЦЭМ!$C$39:$C$782,СВЦЭМ!$A$39:$A$782,$A112,СВЦЭМ!$B$39:$B$782,L$83)+'СЕТ СН'!$H$12+СВЦЭМ!$D$10+'СЕТ СН'!$H$5-'СЕТ СН'!$H$20</f>
        <v>3699.1832520900002</v>
      </c>
      <c r="M112" s="36">
        <f>SUMIFS(СВЦЭМ!$C$39:$C$782,СВЦЭМ!$A$39:$A$782,$A112,СВЦЭМ!$B$39:$B$782,M$83)+'СЕТ СН'!$H$12+СВЦЭМ!$D$10+'СЕТ СН'!$H$5-'СЕТ СН'!$H$20</f>
        <v>3703.2677549300001</v>
      </c>
      <c r="N112" s="36">
        <f>SUMIFS(СВЦЭМ!$C$39:$C$782,СВЦЭМ!$A$39:$A$782,$A112,СВЦЭМ!$B$39:$B$782,N$83)+'СЕТ СН'!$H$12+СВЦЭМ!$D$10+'СЕТ СН'!$H$5-'СЕТ СН'!$H$20</f>
        <v>3715.3525294900001</v>
      </c>
      <c r="O112" s="36">
        <f>SUMIFS(СВЦЭМ!$C$39:$C$782,СВЦЭМ!$A$39:$A$782,$A112,СВЦЭМ!$B$39:$B$782,O$83)+'СЕТ СН'!$H$12+СВЦЭМ!$D$10+'СЕТ СН'!$H$5-'СЕТ СН'!$H$20</f>
        <v>3698.4985709600005</v>
      </c>
      <c r="P112" s="36">
        <f>SUMIFS(СВЦЭМ!$C$39:$C$782,СВЦЭМ!$A$39:$A$782,$A112,СВЦЭМ!$B$39:$B$782,P$83)+'СЕТ СН'!$H$12+СВЦЭМ!$D$10+'СЕТ СН'!$H$5-'СЕТ СН'!$H$20</f>
        <v>3766.4974474600003</v>
      </c>
      <c r="Q112" s="36">
        <f>SUMIFS(СВЦЭМ!$C$39:$C$782,СВЦЭМ!$A$39:$A$782,$A112,СВЦЭМ!$B$39:$B$782,Q$83)+'СЕТ СН'!$H$12+СВЦЭМ!$D$10+'СЕТ СН'!$H$5-'СЕТ СН'!$H$20</f>
        <v>3742.2649414300004</v>
      </c>
      <c r="R112" s="36">
        <f>SUMIFS(СВЦЭМ!$C$39:$C$782,СВЦЭМ!$A$39:$A$782,$A112,СВЦЭМ!$B$39:$B$782,R$83)+'СЕТ СН'!$H$12+СВЦЭМ!$D$10+'СЕТ СН'!$H$5-'СЕТ СН'!$H$20</f>
        <v>3751.18429999</v>
      </c>
      <c r="S112" s="36">
        <f>SUMIFS(СВЦЭМ!$C$39:$C$782,СВЦЭМ!$A$39:$A$782,$A112,СВЦЭМ!$B$39:$B$782,S$83)+'СЕТ СН'!$H$12+СВЦЭМ!$D$10+'СЕТ СН'!$H$5-'СЕТ СН'!$H$20</f>
        <v>3755.4629695200001</v>
      </c>
      <c r="T112" s="36">
        <f>SUMIFS(СВЦЭМ!$C$39:$C$782,СВЦЭМ!$A$39:$A$782,$A112,СВЦЭМ!$B$39:$B$782,T$83)+'СЕТ СН'!$H$12+СВЦЭМ!$D$10+'СЕТ СН'!$H$5-'СЕТ СН'!$H$20</f>
        <v>3719.9772393399999</v>
      </c>
      <c r="U112" s="36">
        <f>SUMIFS(СВЦЭМ!$C$39:$C$782,СВЦЭМ!$A$39:$A$782,$A112,СВЦЭМ!$B$39:$B$782,U$83)+'СЕТ СН'!$H$12+СВЦЭМ!$D$10+'СЕТ СН'!$H$5-'СЕТ СН'!$H$20</f>
        <v>3673.5687179500001</v>
      </c>
      <c r="V112" s="36">
        <f>SUMIFS(СВЦЭМ!$C$39:$C$782,СВЦЭМ!$A$39:$A$782,$A112,СВЦЭМ!$B$39:$B$782,V$83)+'СЕТ СН'!$H$12+СВЦЭМ!$D$10+'СЕТ СН'!$H$5-'СЕТ СН'!$H$20</f>
        <v>3663.4195258</v>
      </c>
      <c r="W112" s="36">
        <f>SUMIFS(СВЦЭМ!$C$39:$C$782,СВЦЭМ!$A$39:$A$782,$A112,СВЦЭМ!$B$39:$B$782,W$83)+'СЕТ СН'!$H$12+СВЦЭМ!$D$10+'СЕТ СН'!$H$5-'СЕТ СН'!$H$20</f>
        <v>3679.3087138199999</v>
      </c>
      <c r="X112" s="36">
        <f>SUMIFS(СВЦЭМ!$C$39:$C$782,СВЦЭМ!$A$39:$A$782,$A112,СВЦЭМ!$B$39:$B$782,X$83)+'СЕТ СН'!$H$12+СВЦЭМ!$D$10+'СЕТ СН'!$H$5-'СЕТ СН'!$H$20</f>
        <v>3740.4881299899998</v>
      </c>
      <c r="Y112" s="36">
        <f>SUMIFS(СВЦЭМ!$C$39:$C$782,СВЦЭМ!$A$39:$A$782,$A112,СВЦЭМ!$B$39:$B$782,Y$83)+'СЕТ СН'!$H$12+СВЦЭМ!$D$10+'СЕТ СН'!$H$5-'СЕТ СН'!$H$20</f>
        <v>3898.6954339500003</v>
      </c>
    </row>
    <row r="113" spans="1:27" ht="15.75" x14ac:dyDescent="0.2">
      <c r="A113" s="35">
        <f t="shared" si="2"/>
        <v>45199</v>
      </c>
      <c r="B113" s="36">
        <f>SUMIFS(СВЦЭМ!$C$39:$C$782,СВЦЭМ!$A$39:$A$782,$A113,СВЦЭМ!$B$39:$B$782,B$83)+'СЕТ СН'!$H$12+СВЦЭМ!$D$10+'СЕТ СН'!$H$5-'СЕТ СН'!$H$20</f>
        <v>3847.0942838300002</v>
      </c>
      <c r="C113" s="36">
        <f>SUMIFS(СВЦЭМ!$C$39:$C$782,СВЦЭМ!$A$39:$A$782,$A113,СВЦЭМ!$B$39:$B$782,C$83)+'СЕТ СН'!$H$12+СВЦЭМ!$D$10+'СЕТ СН'!$H$5-'СЕТ СН'!$H$20</f>
        <v>3841.5668688900005</v>
      </c>
      <c r="D113" s="36">
        <f>SUMIFS(СВЦЭМ!$C$39:$C$782,СВЦЭМ!$A$39:$A$782,$A113,СВЦЭМ!$B$39:$B$782,D$83)+'СЕТ СН'!$H$12+СВЦЭМ!$D$10+'СЕТ СН'!$H$5-'СЕТ СН'!$H$20</f>
        <v>3910.7100041200001</v>
      </c>
      <c r="E113" s="36">
        <f>SUMIFS(СВЦЭМ!$C$39:$C$782,СВЦЭМ!$A$39:$A$782,$A113,СВЦЭМ!$B$39:$B$782,E$83)+'СЕТ СН'!$H$12+СВЦЭМ!$D$10+'СЕТ СН'!$H$5-'СЕТ СН'!$H$20</f>
        <v>3923.5518044</v>
      </c>
      <c r="F113" s="36">
        <f>SUMIFS(СВЦЭМ!$C$39:$C$782,СВЦЭМ!$A$39:$A$782,$A113,СВЦЭМ!$B$39:$B$782,F$83)+'СЕТ СН'!$H$12+СВЦЭМ!$D$10+'СЕТ СН'!$H$5-'СЕТ СН'!$H$20</f>
        <v>3916.4652915100005</v>
      </c>
      <c r="G113" s="36">
        <f>SUMIFS(СВЦЭМ!$C$39:$C$782,СВЦЭМ!$A$39:$A$782,$A113,СВЦЭМ!$B$39:$B$782,G$83)+'СЕТ СН'!$H$12+СВЦЭМ!$D$10+'СЕТ СН'!$H$5-'СЕТ СН'!$H$20</f>
        <v>3906.2451678100001</v>
      </c>
      <c r="H113" s="36">
        <f>SUMIFS(СВЦЭМ!$C$39:$C$782,СВЦЭМ!$A$39:$A$782,$A113,СВЦЭМ!$B$39:$B$782,H$83)+'СЕТ СН'!$H$12+СВЦЭМ!$D$10+'СЕТ СН'!$H$5-'СЕТ СН'!$H$20</f>
        <v>3871.8354800200004</v>
      </c>
      <c r="I113" s="36">
        <f>SUMIFS(СВЦЭМ!$C$39:$C$782,СВЦЭМ!$A$39:$A$782,$A113,СВЦЭМ!$B$39:$B$782,I$83)+'СЕТ СН'!$H$12+СВЦЭМ!$D$10+'СЕТ СН'!$H$5-'СЕТ СН'!$H$20</f>
        <v>3821.15248797</v>
      </c>
      <c r="J113" s="36">
        <f>SUMIFS(СВЦЭМ!$C$39:$C$782,СВЦЭМ!$A$39:$A$782,$A113,СВЦЭМ!$B$39:$B$782,J$83)+'СЕТ СН'!$H$12+СВЦЭМ!$D$10+'СЕТ СН'!$H$5-'СЕТ СН'!$H$20</f>
        <v>3734.57712137</v>
      </c>
      <c r="K113" s="36">
        <f>SUMIFS(СВЦЭМ!$C$39:$C$782,СВЦЭМ!$A$39:$A$782,$A113,СВЦЭМ!$B$39:$B$782,K$83)+'СЕТ СН'!$H$12+СВЦЭМ!$D$10+'СЕТ СН'!$H$5-'СЕТ СН'!$H$20</f>
        <v>3649.29967089</v>
      </c>
      <c r="L113" s="36">
        <f>SUMIFS(СВЦЭМ!$C$39:$C$782,СВЦЭМ!$A$39:$A$782,$A113,СВЦЭМ!$B$39:$B$782,L$83)+'СЕТ СН'!$H$12+СВЦЭМ!$D$10+'СЕТ СН'!$H$5-'СЕТ СН'!$H$20</f>
        <v>3626.7556631200005</v>
      </c>
      <c r="M113" s="36">
        <f>SUMIFS(СВЦЭМ!$C$39:$C$782,СВЦЭМ!$A$39:$A$782,$A113,СВЦЭМ!$B$39:$B$782,M$83)+'СЕТ СН'!$H$12+СВЦЭМ!$D$10+'СЕТ СН'!$H$5-'СЕТ СН'!$H$20</f>
        <v>3630.8494252300002</v>
      </c>
      <c r="N113" s="36">
        <f>SUMIFS(СВЦЭМ!$C$39:$C$782,СВЦЭМ!$A$39:$A$782,$A113,СВЦЭМ!$B$39:$B$782,N$83)+'СЕТ СН'!$H$12+СВЦЭМ!$D$10+'СЕТ СН'!$H$5-'СЕТ СН'!$H$20</f>
        <v>3608.2293924100004</v>
      </c>
      <c r="O113" s="36">
        <f>SUMIFS(СВЦЭМ!$C$39:$C$782,СВЦЭМ!$A$39:$A$782,$A113,СВЦЭМ!$B$39:$B$782,O$83)+'СЕТ СН'!$H$12+СВЦЭМ!$D$10+'СЕТ СН'!$H$5-'СЕТ СН'!$H$20</f>
        <v>3617.0196194200003</v>
      </c>
      <c r="P113" s="36">
        <f>SUMIFS(СВЦЭМ!$C$39:$C$782,СВЦЭМ!$A$39:$A$782,$A113,СВЦЭМ!$B$39:$B$782,P$83)+'СЕТ СН'!$H$12+СВЦЭМ!$D$10+'СЕТ СН'!$H$5-'СЕТ СН'!$H$20</f>
        <v>3667.6442370000004</v>
      </c>
      <c r="Q113" s="36">
        <f>SUMIFS(СВЦЭМ!$C$39:$C$782,СВЦЭМ!$A$39:$A$782,$A113,СВЦЭМ!$B$39:$B$782,Q$83)+'СЕТ СН'!$H$12+СВЦЭМ!$D$10+'СЕТ СН'!$H$5-'СЕТ СН'!$H$20</f>
        <v>3662.7518723800003</v>
      </c>
      <c r="R113" s="36">
        <f>SUMIFS(СВЦЭМ!$C$39:$C$782,СВЦЭМ!$A$39:$A$782,$A113,СВЦЭМ!$B$39:$B$782,R$83)+'СЕТ СН'!$H$12+СВЦЭМ!$D$10+'СЕТ СН'!$H$5-'СЕТ СН'!$H$20</f>
        <v>3662.5735540000001</v>
      </c>
      <c r="S113" s="36">
        <f>SUMIFS(СВЦЭМ!$C$39:$C$782,СВЦЭМ!$A$39:$A$782,$A113,СВЦЭМ!$B$39:$B$782,S$83)+'СЕТ СН'!$H$12+СВЦЭМ!$D$10+'СЕТ СН'!$H$5-'СЕТ СН'!$H$20</f>
        <v>3677.6042700100002</v>
      </c>
      <c r="T113" s="36">
        <f>SUMIFS(СВЦЭМ!$C$39:$C$782,СВЦЭМ!$A$39:$A$782,$A113,СВЦЭМ!$B$39:$B$782,T$83)+'СЕТ СН'!$H$12+СВЦЭМ!$D$10+'СЕТ СН'!$H$5-'СЕТ СН'!$H$20</f>
        <v>3658.4510137200004</v>
      </c>
      <c r="U113" s="36">
        <f>SUMIFS(СВЦЭМ!$C$39:$C$782,СВЦЭМ!$A$39:$A$782,$A113,СВЦЭМ!$B$39:$B$782,U$83)+'СЕТ СН'!$H$12+СВЦЭМ!$D$10+'СЕТ СН'!$H$5-'СЕТ СН'!$H$20</f>
        <v>3644.58665518</v>
      </c>
      <c r="V113" s="36">
        <f>SUMIFS(СВЦЭМ!$C$39:$C$782,СВЦЭМ!$A$39:$A$782,$A113,СВЦЭМ!$B$39:$B$782,V$83)+'СЕТ СН'!$H$12+СВЦЭМ!$D$10+'СЕТ СН'!$H$5-'СЕТ СН'!$H$20</f>
        <v>3624.8056499800005</v>
      </c>
      <c r="W113" s="36">
        <f>SUMIFS(СВЦЭМ!$C$39:$C$782,СВЦЭМ!$A$39:$A$782,$A113,СВЦЭМ!$B$39:$B$782,W$83)+'СЕТ СН'!$H$12+СВЦЭМ!$D$10+'СЕТ СН'!$H$5-'СЕТ СН'!$H$20</f>
        <v>3644.0391352500001</v>
      </c>
      <c r="X113" s="36">
        <f>SUMIFS(СВЦЭМ!$C$39:$C$782,СВЦЭМ!$A$39:$A$782,$A113,СВЦЭМ!$B$39:$B$782,X$83)+'СЕТ СН'!$H$12+СВЦЭМ!$D$10+'СЕТ СН'!$H$5-'СЕТ СН'!$H$20</f>
        <v>3696.6828015500005</v>
      </c>
      <c r="Y113" s="36">
        <f>SUMIFS(СВЦЭМ!$C$39:$C$782,СВЦЭМ!$A$39:$A$782,$A113,СВЦЭМ!$B$39:$B$782,Y$83)+'СЕТ СН'!$H$12+СВЦЭМ!$D$10+'СЕТ СН'!$H$5-'СЕТ СН'!$H$20</f>
        <v>3761.6188298100001</v>
      </c>
      <c r="AA113" s="37"/>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7"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38"/>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01.09.2023</v>
      </c>
      <c r="B120" s="36">
        <f>SUMIFS(СВЦЭМ!$C$39:$C$782,СВЦЭМ!$A$39:$A$782,$A120,СВЦЭМ!$B$39:$B$782,B$119)+'СЕТ СН'!$I$12+СВЦЭМ!$D$10+'СЕТ СН'!$I$5-'СЕТ СН'!$I$20</f>
        <v>4363.0752921100002</v>
      </c>
      <c r="C120" s="36">
        <f>SUMIFS(СВЦЭМ!$C$39:$C$782,СВЦЭМ!$A$39:$A$782,$A120,СВЦЭМ!$B$39:$B$782,C$119)+'СЕТ СН'!$I$12+СВЦЭМ!$D$10+'СЕТ СН'!$I$5-'СЕТ СН'!$I$20</f>
        <v>4413.2232105399999</v>
      </c>
      <c r="D120" s="36">
        <f>SUMIFS(СВЦЭМ!$C$39:$C$782,СВЦЭМ!$A$39:$A$782,$A120,СВЦЭМ!$B$39:$B$782,D$119)+'СЕТ СН'!$I$12+СВЦЭМ!$D$10+'СЕТ СН'!$I$5-'СЕТ СН'!$I$20</f>
        <v>4431.6419603800005</v>
      </c>
      <c r="E120" s="36">
        <f>SUMIFS(СВЦЭМ!$C$39:$C$782,СВЦЭМ!$A$39:$A$782,$A120,СВЦЭМ!$B$39:$B$782,E$119)+'СЕТ СН'!$I$12+СВЦЭМ!$D$10+'СЕТ СН'!$I$5-'СЕТ СН'!$I$20</f>
        <v>4452.0004028399999</v>
      </c>
      <c r="F120" s="36">
        <f>SUMIFS(СВЦЭМ!$C$39:$C$782,СВЦЭМ!$A$39:$A$782,$A120,СВЦЭМ!$B$39:$B$782,F$119)+'СЕТ СН'!$I$12+СВЦЭМ!$D$10+'СЕТ СН'!$I$5-'СЕТ СН'!$I$20</f>
        <v>4506.5310763199996</v>
      </c>
      <c r="G120" s="36">
        <f>SUMIFS(СВЦЭМ!$C$39:$C$782,СВЦЭМ!$A$39:$A$782,$A120,СВЦЭМ!$B$39:$B$782,G$119)+'СЕТ СН'!$I$12+СВЦЭМ!$D$10+'СЕТ СН'!$I$5-'СЕТ СН'!$I$20</f>
        <v>4508.4753812700001</v>
      </c>
      <c r="H120" s="36">
        <f>SUMIFS(СВЦЭМ!$C$39:$C$782,СВЦЭМ!$A$39:$A$782,$A120,СВЦЭМ!$B$39:$B$782,H$119)+'СЕТ СН'!$I$12+СВЦЭМ!$D$10+'СЕТ СН'!$I$5-'СЕТ СН'!$I$20</f>
        <v>4411.7312719900001</v>
      </c>
      <c r="I120" s="36">
        <f>SUMIFS(СВЦЭМ!$C$39:$C$782,СВЦЭМ!$A$39:$A$782,$A120,СВЦЭМ!$B$39:$B$782,I$119)+'СЕТ СН'!$I$12+СВЦЭМ!$D$10+'СЕТ СН'!$I$5-'СЕТ СН'!$I$20</f>
        <v>4350.3352116099995</v>
      </c>
      <c r="J120" s="36">
        <f>SUMIFS(СВЦЭМ!$C$39:$C$782,СВЦЭМ!$A$39:$A$782,$A120,СВЦЭМ!$B$39:$B$782,J$119)+'СЕТ СН'!$I$12+СВЦЭМ!$D$10+'СЕТ СН'!$I$5-'СЕТ СН'!$I$20</f>
        <v>4259.5825411400001</v>
      </c>
      <c r="K120" s="36">
        <f>SUMIFS(СВЦЭМ!$C$39:$C$782,СВЦЭМ!$A$39:$A$782,$A120,СВЦЭМ!$B$39:$B$782,K$119)+'СЕТ СН'!$I$12+СВЦЭМ!$D$10+'СЕТ СН'!$I$5-'СЕТ СН'!$I$20</f>
        <v>4208.7396346200003</v>
      </c>
      <c r="L120" s="36">
        <f>SUMIFS(СВЦЭМ!$C$39:$C$782,СВЦЭМ!$A$39:$A$782,$A120,СВЦЭМ!$B$39:$B$782,L$119)+'СЕТ СН'!$I$12+СВЦЭМ!$D$10+'СЕТ СН'!$I$5-'СЕТ СН'!$I$20</f>
        <v>4188.2112937599995</v>
      </c>
      <c r="M120" s="36">
        <f>SUMIFS(СВЦЭМ!$C$39:$C$782,СВЦЭМ!$A$39:$A$782,$A120,СВЦЭМ!$B$39:$B$782,M$119)+'СЕТ СН'!$I$12+СВЦЭМ!$D$10+'СЕТ СН'!$I$5-'СЕТ СН'!$I$20</f>
        <v>4187.0989969700004</v>
      </c>
      <c r="N120" s="36">
        <f>SUMIFS(СВЦЭМ!$C$39:$C$782,СВЦЭМ!$A$39:$A$782,$A120,СВЦЭМ!$B$39:$B$782,N$119)+'СЕТ СН'!$I$12+СВЦЭМ!$D$10+'СЕТ СН'!$I$5-'СЕТ СН'!$I$20</f>
        <v>4176.3551562900002</v>
      </c>
      <c r="O120" s="36">
        <f>SUMIFS(СВЦЭМ!$C$39:$C$782,СВЦЭМ!$A$39:$A$782,$A120,СВЦЭМ!$B$39:$B$782,O$119)+'СЕТ СН'!$I$12+СВЦЭМ!$D$10+'СЕТ СН'!$I$5-'СЕТ СН'!$I$20</f>
        <v>4189.5589264299997</v>
      </c>
      <c r="P120" s="36">
        <f>SUMIFS(СВЦЭМ!$C$39:$C$782,СВЦЭМ!$A$39:$A$782,$A120,СВЦЭМ!$B$39:$B$782,P$119)+'СЕТ СН'!$I$12+СВЦЭМ!$D$10+'СЕТ СН'!$I$5-'СЕТ СН'!$I$20</f>
        <v>4179.7547603200001</v>
      </c>
      <c r="Q120" s="36">
        <f>SUMIFS(СВЦЭМ!$C$39:$C$782,СВЦЭМ!$A$39:$A$782,$A120,СВЦЭМ!$B$39:$B$782,Q$119)+'СЕТ СН'!$I$12+СВЦЭМ!$D$10+'СЕТ СН'!$I$5-'СЕТ СН'!$I$20</f>
        <v>4175.3429490600001</v>
      </c>
      <c r="R120" s="36">
        <f>SUMIFS(СВЦЭМ!$C$39:$C$782,СВЦЭМ!$A$39:$A$782,$A120,СВЦЭМ!$B$39:$B$782,R$119)+'СЕТ СН'!$I$12+СВЦЭМ!$D$10+'СЕТ СН'!$I$5-'СЕТ СН'!$I$20</f>
        <v>4211.9691750800002</v>
      </c>
      <c r="S120" s="36">
        <f>SUMIFS(СВЦЭМ!$C$39:$C$782,СВЦЭМ!$A$39:$A$782,$A120,СВЦЭМ!$B$39:$B$782,S$119)+'СЕТ СН'!$I$12+СВЦЭМ!$D$10+'СЕТ СН'!$I$5-'СЕТ СН'!$I$20</f>
        <v>4199.4744580699999</v>
      </c>
      <c r="T120" s="36">
        <f>SUMIFS(СВЦЭМ!$C$39:$C$782,СВЦЭМ!$A$39:$A$782,$A120,СВЦЭМ!$B$39:$B$782,T$119)+'СЕТ СН'!$I$12+СВЦЭМ!$D$10+'СЕТ СН'!$I$5-'СЕТ СН'!$I$20</f>
        <v>4198.5791258299996</v>
      </c>
      <c r="U120" s="36">
        <f>SUMIFS(СВЦЭМ!$C$39:$C$782,СВЦЭМ!$A$39:$A$782,$A120,СВЦЭМ!$B$39:$B$782,U$119)+'СЕТ СН'!$I$12+СВЦЭМ!$D$10+'СЕТ СН'!$I$5-'СЕТ СН'!$I$20</f>
        <v>4181.9637971499997</v>
      </c>
      <c r="V120" s="36">
        <f>SUMIFS(СВЦЭМ!$C$39:$C$782,СВЦЭМ!$A$39:$A$782,$A120,СВЦЭМ!$B$39:$B$782,V$119)+'СЕТ СН'!$I$12+СВЦЭМ!$D$10+'СЕТ СН'!$I$5-'СЕТ СН'!$I$20</f>
        <v>4159.8909920300002</v>
      </c>
      <c r="W120" s="36">
        <f>SUMIFS(СВЦЭМ!$C$39:$C$782,СВЦЭМ!$A$39:$A$782,$A120,СВЦЭМ!$B$39:$B$782,W$119)+'СЕТ СН'!$I$12+СВЦЭМ!$D$10+'СЕТ СН'!$I$5-'СЕТ СН'!$I$20</f>
        <v>4159.8693753200005</v>
      </c>
      <c r="X120" s="36">
        <f>SUMIFS(СВЦЭМ!$C$39:$C$782,СВЦЭМ!$A$39:$A$782,$A120,СВЦЭМ!$B$39:$B$782,X$119)+'СЕТ СН'!$I$12+СВЦЭМ!$D$10+'СЕТ СН'!$I$5-'СЕТ СН'!$I$20</f>
        <v>4223.55057803</v>
      </c>
      <c r="Y120" s="36">
        <f>SUMIFS(СВЦЭМ!$C$39:$C$782,СВЦЭМ!$A$39:$A$782,$A120,СВЦЭМ!$B$39:$B$782,Y$119)+'СЕТ СН'!$I$12+СВЦЭМ!$D$10+'СЕТ СН'!$I$5-'СЕТ СН'!$I$20</f>
        <v>4289.5308399099995</v>
      </c>
    </row>
    <row r="121" spans="1:27" ht="15.75" x14ac:dyDescent="0.2">
      <c r="A121" s="35">
        <f>A120+1</f>
        <v>45171</v>
      </c>
      <c r="B121" s="36">
        <f>SUMIFS(СВЦЭМ!$C$39:$C$782,СВЦЭМ!$A$39:$A$782,$A121,СВЦЭМ!$B$39:$B$782,B$119)+'СЕТ СН'!$I$12+СВЦЭМ!$D$10+'СЕТ СН'!$I$5-'СЕТ СН'!$I$20</f>
        <v>4362.8847275500002</v>
      </c>
      <c r="C121" s="36">
        <f>SUMIFS(СВЦЭМ!$C$39:$C$782,СВЦЭМ!$A$39:$A$782,$A121,СВЦЭМ!$B$39:$B$782,C$119)+'СЕТ СН'!$I$12+СВЦЭМ!$D$10+'СЕТ СН'!$I$5-'СЕТ СН'!$I$20</f>
        <v>4424.5163021600001</v>
      </c>
      <c r="D121" s="36">
        <f>SUMIFS(СВЦЭМ!$C$39:$C$782,СВЦЭМ!$A$39:$A$782,$A121,СВЦЭМ!$B$39:$B$782,D$119)+'СЕТ СН'!$I$12+СВЦЭМ!$D$10+'СЕТ СН'!$I$5-'СЕТ СН'!$I$20</f>
        <v>4426.0359803800002</v>
      </c>
      <c r="E121" s="36">
        <f>SUMIFS(СВЦЭМ!$C$39:$C$782,СВЦЭМ!$A$39:$A$782,$A121,СВЦЭМ!$B$39:$B$782,E$119)+'СЕТ СН'!$I$12+СВЦЭМ!$D$10+'СЕТ СН'!$I$5-'СЕТ СН'!$I$20</f>
        <v>4448.83380502</v>
      </c>
      <c r="F121" s="36">
        <f>SUMIFS(СВЦЭМ!$C$39:$C$782,СВЦЭМ!$A$39:$A$782,$A121,СВЦЭМ!$B$39:$B$782,F$119)+'СЕТ СН'!$I$12+СВЦЭМ!$D$10+'СЕТ СН'!$I$5-'СЕТ СН'!$I$20</f>
        <v>4481.8630269000005</v>
      </c>
      <c r="G121" s="36">
        <f>SUMIFS(СВЦЭМ!$C$39:$C$782,СВЦЭМ!$A$39:$A$782,$A121,СВЦЭМ!$B$39:$B$782,G$119)+'СЕТ СН'!$I$12+СВЦЭМ!$D$10+'СЕТ СН'!$I$5-'СЕТ СН'!$I$20</f>
        <v>4474.7225725299995</v>
      </c>
      <c r="H121" s="36">
        <f>SUMIFS(СВЦЭМ!$C$39:$C$782,СВЦЭМ!$A$39:$A$782,$A121,СВЦЭМ!$B$39:$B$782,H$119)+'СЕТ СН'!$I$12+СВЦЭМ!$D$10+'СЕТ СН'!$I$5-'СЕТ СН'!$I$20</f>
        <v>4468.0908472299998</v>
      </c>
      <c r="I121" s="36">
        <f>SUMIFS(СВЦЭМ!$C$39:$C$782,СВЦЭМ!$A$39:$A$782,$A121,СВЦЭМ!$B$39:$B$782,I$119)+'СЕТ СН'!$I$12+СВЦЭМ!$D$10+'СЕТ СН'!$I$5-'СЕТ СН'!$I$20</f>
        <v>4413.4861098700003</v>
      </c>
      <c r="J121" s="36">
        <f>SUMIFS(СВЦЭМ!$C$39:$C$782,СВЦЭМ!$A$39:$A$782,$A121,СВЦЭМ!$B$39:$B$782,J$119)+'СЕТ СН'!$I$12+СВЦЭМ!$D$10+'СЕТ СН'!$I$5-'СЕТ СН'!$I$20</f>
        <v>4292.4087861400003</v>
      </c>
      <c r="K121" s="36">
        <f>SUMIFS(СВЦЭМ!$C$39:$C$782,СВЦЭМ!$A$39:$A$782,$A121,СВЦЭМ!$B$39:$B$782,K$119)+'СЕТ СН'!$I$12+СВЦЭМ!$D$10+'СЕТ СН'!$I$5-'СЕТ СН'!$I$20</f>
        <v>4181.2702391399998</v>
      </c>
      <c r="L121" s="36">
        <f>SUMIFS(СВЦЭМ!$C$39:$C$782,СВЦЭМ!$A$39:$A$782,$A121,СВЦЭМ!$B$39:$B$782,L$119)+'СЕТ СН'!$I$12+СВЦЭМ!$D$10+'СЕТ СН'!$I$5-'СЕТ СН'!$I$20</f>
        <v>4140.6709320499995</v>
      </c>
      <c r="M121" s="36">
        <f>SUMIFS(СВЦЭМ!$C$39:$C$782,СВЦЭМ!$A$39:$A$782,$A121,СВЦЭМ!$B$39:$B$782,M$119)+'СЕТ СН'!$I$12+СВЦЭМ!$D$10+'СЕТ СН'!$I$5-'СЕТ СН'!$I$20</f>
        <v>4125.6263887300001</v>
      </c>
      <c r="N121" s="36">
        <f>SUMIFS(СВЦЭМ!$C$39:$C$782,СВЦЭМ!$A$39:$A$782,$A121,СВЦЭМ!$B$39:$B$782,N$119)+'СЕТ СН'!$I$12+СВЦЭМ!$D$10+'СЕТ СН'!$I$5-'СЕТ СН'!$I$20</f>
        <v>4121.76132263</v>
      </c>
      <c r="O121" s="36">
        <f>SUMIFS(СВЦЭМ!$C$39:$C$782,СВЦЭМ!$A$39:$A$782,$A121,СВЦЭМ!$B$39:$B$782,O$119)+'СЕТ СН'!$I$12+СВЦЭМ!$D$10+'СЕТ СН'!$I$5-'СЕТ СН'!$I$20</f>
        <v>4140.94036254</v>
      </c>
      <c r="P121" s="36">
        <f>SUMIFS(СВЦЭМ!$C$39:$C$782,СВЦЭМ!$A$39:$A$782,$A121,СВЦЭМ!$B$39:$B$782,P$119)+'СЕТ СН'!$I$12+СВЦЭМ!$D$10+'СЕТ СН'!$I$5-'СЕТ СН'!$I$20</f>
        <v>4114.3537329999999</v>
      </c>
      <c r="Q121" s="36">
        <f>SUMIFS(СВЦЭМ!$C$39:$C$782,СВЦЭМ!$A$39:$A$782,$A121,СВЦЭМ!$B$39:$B$782,Q$119)+'СЕТ СН'!$I$12+СВЦЭМ!$D$10+'СЕТ СН'!$I$5-'СЕТ СН'!$I$20</f>
        <v>4117.30778878</v>
      </c>
      <c r="R121" s="36">
        <f>SUMIFS(СВЦЭМ!$C$39:$C$782,СВЦЭМ!$A$39:$A$782,$A121,СВЦЭМ!$B$39:$B$782,R$119)+'СЕТ СН'!$I$12+СВЦЭМ!$D$10+'СЕТ СН'!$I$5-'СЕТ СН'!$I$20</f>
        <v>4158.4217584300004</v>
      </c>
      <c r="S121" s="36">
        <f>SUMIFS(СВЦЭМ!$C$39:$C$782,СВЦЭМ!$A$39:$A$782,$A121,СВЦЭМ!$B$39:$B$782,S$119)+'СЕТ СН'!$I$12+СВЦЭМ!$D$10+'СЕТ СН'!$I$5-'СЕТ СН'!$I$20</f>
        <v>4149.4281736599996</v>
      </c>
      <c r="T121" s="36">
        <f>SUMIFS(СВЦЭМ!$C$39:$C$782,СВЦЭМ!$A$39:$A$782,$A121,СВЦЭМ!$B$39:$B$782,T$119)+'СЕТ СН'!$I$12+СВЦЭМ!$D$10+'СЕТ СН'!$I$5-'СЕТ СН'!$I$20</f>
        <v>4159.0022537799996</v>
      </c>
      <c r="U121" s="36">
        <f>SUMIFS(СВЦЭМ!$C$39:$C$782,СВЦЭМ!$A$39:$A$782,$A121,СВЦЭМ!$B$39:$B$782,U$119)+'СЕТ СН'!$I$12+СВЦЭМ!$D$10+'СЕТ СН'!$I$5-'СЕТ СН'!$I$20</f>
        <v>4161.6486280299996</v>
      </c>
      <c r="V121" s="36">
        <f>SUMIFS(СВЦЭМ!$C$39:$C$782,СВЦЭМ!$A$39:$A$782,$A121,СВЦЭМ!$B$39:$B$782,V$119)+'СЕТ СН'!$I$12+СВЦЭМ!$D$10+'СЕТ СН'!$I$5-'СЕТ СН'!$I$20</f>
        <v>4142.7937610199997</v>
      </c>
      <c r="W121" s="36">
        <f>SUMIFS(СВЦЭМ!$C$39:$C$782,СВЦЭМ!$A$39:$A$782,$A121,СВЦЭМ!$B$39:$B$782,W$119)+'СЕТ СН'!$I$12+СВЦЭМ!$D$10+'СЕТ СН'!$I$5-'СЕТ СН'!$I$20</f>
        <v>4126.7775600699997</v>
      </c>
      <c r="X121" s="36">
        <f>SUMIFS(СВЦЭМ!$C$39:$C$782,СВЦЭМ!$A$39:$A$782,$A121,СВЦЭМ!$B$39:$B$782,X$119)+'СЕТ СН'!$I$12+СВЦЭМ!$D$10+'СЕТ СН'!$I$5-'СЕТ СН'!$I$20</f>
        <v>4195.7574554000003</v>
      </c>
      <c r="Y121" s="36">
        <f>SUMIFS(СВЦЭМ!$C$39:$C$782,СВЦЭМ!$A$39:$A$782,$A121,СВЦЭМ!$B$39:$B$782,Y$119)+'СЕТ СН'!$I$12+СВЦЭМ!$D$10+'СЕТ СН'!$I$5-'СЕТ СН'!$I$20</f>
        <v>4282.4402553399996</v>
      </c>
    </row>
    <row r="122" spans="1:27" ht="15.75" x14ac:dyDescent="0.2">
      <c r="A122" s="35">
        <f t="shared" ref="A122:A149" si="3">A121+1</f>
        <v>45172</v>
      </c>
      <c r="B122" s="36">
        <f>SUMIFS(СВЦЭМ!$C$39:$C$782,СВЦЭМ!$A$39:$A$782,$A122,СВЦЭМ!$B$39:$B$782,B$119)+'СЕТ СН'!$I$12+СВЦЭМ!$D$10+'СЕТ СН'!$I$5-'СЕТ СН'!$I$20</f>
        <v>4308.5226538699999</v>
      </c>
      <c r="C122" s="36">
        <f>SUMIFS(СВЦЭМ!$C$39:$C$782,СВЦЭМ!$A$39:$A$782,$A122,СВЦЭМ!$B$39:$B$782,C$119)+'СЕТ СН'!$I$12+СВЦЭМ!$D$10+'СЕТ СН'!$I$5-'СЕТ СН'!$I$20</f>
        <v>4380.1579695999999</v>
      </c>
      <c r="D122" s="36">
        <f>SUMIFS(СВЦЭМ!$C$39:$C$782,СВЦЭМ!$A$39:$A$782,$A122,СВЦЭМ!$B$39:$B$782,D$119)+'СЕТ СН'!$I$12+СВЦЭМ!$D$10+'СЕТ СН'!$I$5-'СЕТ СН'!$I$20</f>
        <v>4448.0485245899999</v>
      </c>
      <c r="E122" s="36">
        <f>SUMIFS(СВЦЭМ!$C$39:$C$782,СВЦЭМ!$A$39:$A$782,$A122,СВЦЭМ!$B$39:$B$782,E$119)+'СЕТ СН'!$I$12+СВЦЭМ!$D$10+'СЕТ СН'!$I$5-'СЕТ СН'!$I$20</f>
        <v>4569.67041651</v>
      </c>
      <c r="F122" s="36">
        <f>SUMIFS(СВЦЭМ!$C$39:$C$782,СВЦЭМ!$A$39:$A$782,$A122,СВЦЭМ!$B$39:$B$782,F$119)+'СЕТ СН'!$I$12+СВЦЭМ!$D$10+'СЕТ СН'!$I$5-'СЕТ СН'!$I$20</f>
        <v>4539.5086174099997</v>
      </c>
      <c r="G122" s="36">
        <f>SUMIFS(СВЦЭМ!$C$39:$C$782,СВЦЭМ!$A$39:$A$782,$A122,СВЦЭМ!$B$39:$B$782,G$119)+'СЕТ СН'!$I$12+СВЦЭМ!$D$10+'СЕТ СН'!$I$5-'СЕТ СН'!$I$20</f>
        <v>4521.7667956699997</v>
      </c>
      <c r="H122" s="36">
        <f>SUMIFS(СВЦЭМ!$C$39:$C$782,СВЦЭМ!$A$39:$A$782,$A122,СВЦЭМ!$B$39:$B$782,H$119)+'СЕТ СН'!$I$12+СВЦЭМ!$D$10+'СЕТ СН'!$I$5-'СЕТ СН'!$I$20</f>
        <v>4530.4473517599999</v>
      </c>
      <c r="I122" s="36">
        <f>SUMIFS(СВЦЭМ!$C$39:$C$782,СВЦЭМ!$A$39:$A$782,$A122,СВЦЭМ!$B$39:$B$782,I$119)+'СЕТ СН'!$I$12+СВЦЭМ!$D$10+'СЕТ СН'!$I$5-'СЕТ СН'!$I$20</f>
        <v>4486.13552746</v>
      </c>
      <c r="J122" s="36">
        <f>SUMIFS(СВЦЭМ!$C$39:$C$782,СВЦЭМ!$A$39:$A$782,$A122,СВЦЭМ!$B$39:$B$782,J$119)+'СЕТ СН'!$I$12+СВЦЭМ!$D$10+'СЕТ СН'!$I$5-'СЕТ СН'!$I$20</f>
        <v>4377.9760071000001</v>
      </c>
      <c r="K122" s="36">
        <f>SUMIFS(СВЦЭМ!$C$39:$C$782,СВЦЭМ!$A$39:$A$782,$A122,СВЦЭМ!$B$39:$B$782,K$119)+'СЕТ СН'!$I$12+СВЦЭМ!$D$10+'СЕТ СН'!$I$5-'СЕТ СН'!$I$20</f>
        <v>4282.7736034600002</v>
      </c>
      <c r="L122" s="36">
        <f>SUMIFS(СВЦЭМ!$C$39:$C$782,СВЦЭМ!$A$39:$A$782,$A122,СВЦЭМ!$B$39:$B$782,L$119)+'СЕТ СН'!$I$12+СВЦЭМ!$D$10+'СЕТ СН'!$I$5-'СЕТ СН'!$I$20</f>
        <v>4216.6094967199997</v>
      </c>
      <c r="M122" s="36">
        <f>SUMIFS(СВЦЭМ!$C$39:$C$782,СВЦЭМ!$A$39:$A$782,$A122,СВЦЭМ!$B$39:$B$782,M$119)+'СЕТ СН'!$I$12+СВЦЭМ!$D$10+'СЕТ СН'!$I$5-'СЕТ СН'!$I$20</f>
        <v>4199.3546724500002</v>
      </c>
      <c r="N122" s="36">
        <f>SUMIFS(СВЦЭМ!$C$39:$C$782,СВЦЭМ!$A$39:$A$782,$A122,СВЦЭМ!$B$39:$B$782,N$119)+'СЕТ СН'!$I$12+СВЦЭМ!$D$10+'СЕТ СН'!$I$5-'СЕТ СН'!$I$20</f>
        <v>4189.2933434400002</v>
      </c>
      <c r="O122" s="36">
        <f>SUMIFS(СВЦЭМ!$C$39:$C$782,СВЦЭМ!$A$39:$A$782,$A122,СВЦЭМ!$B$39:$B$782,O$119)+'СЕТ СН'!$I$12+СВЦЭМ!$D$10+'СЕТ СН'!$I$5-'СЕТ СН'!$I$20</f>
        <v>4195.49099922</v>
      </c>
      <c r="P122" s="36">
        <f>SUMIFS(СВЦЭМ!$C$39:$C$782,СВЦЭМ!$A$39:$A$782,$A122,СВЦЭМ!$B$39:$B$782,P$119)+'СЕТ СН'!$I$12+СВЦЭМ!$D$10+'СЕТ СН'!$I$5-'СЕТ СН'!$I$20</f>
        <v>4170.8073947299999</v>
      </c>
      <c r="Q122" s="36">
        <f>SUMIFS(СВЦЭМ!$C$39:$C$782,СВЦЭМ!$A$39:$A$782,$A122,СВЦЭМ!$B$39:$B$782,Q$119)+'СЕТ СН'!$I$12+СВЦЭМ!$D$10+'СЕТ СН'!$I$5-'СЕТ СН'!$I$20</f>
        <v>4182.4626559400003</v>
      </c>
      <c r="R122" s="36">
        <f>SUMIFS(СВЦЭМ!$C$39:$C$782,СВЦЭМ!$A$39:$A$782,$A122,СВЦЭМ!$B$39:$B$782,R$119)+'СЕТ СН'!$I$12+СВЦЭМ!$D$10+'СЕТ СН'!$I$5-'СЕТ СН'!$I$20</f>
        <v>4213.7385264999994</v>
      </c>
      <c r="S122" s="36">
        <f>SUMIFS(СВЦЭМ!$C$39:$C$782,СВЦЭМ!$A$39:$A$782,$A122,СВЦЭМ!$B$39:$B$782,S$119)+'СЕТ СН'!$I$12+СВЦЭМ!$D$10+'СЕТ СН'!$I$5-'СЕТ СН'!$I$20</f>
        <v>4211.54600699</v>
      </c>
      <c r="T122" s="36">
        <f>SUMIFS(СВЦЭМ!$C$39:$C$782,СВЦЭМ!$A$39:$A$782,$A122,СВЦЭМ!$B$39:$B$782,T$119)+'СЕТ СН'!$I$12+СВЦЭМ!$D$10+'СЕТ СН'!$I$5-'СЕТ СН'!$I$20</f>
        <v>4219.2041645600002</v>
      </c>
      <c r="U122" s="36">
        <f>SUMIFS(СВЦЭМ!$C$39:$C$782,СВЦЭМ!$A$39:$A$782,$A122,СВЦЭМ!$B$39:$B$782,U$119)+'СЕТ СН'!$I$12+СВЦЭМ!$D$10+'СЕТ СН'!$I$5-'СЕТ СН'!$I$20</f>
        <v>4210.2290274899997</v>
      </c>
      <c r="V122" s="36">
        <f>SUMIFS(СВЦЭМ!$C$39:$C$782,СВЦЭМ!$A$39:$A$782,$A122,СВЦЭМ!$B$39:$B$782,V$119)+'СЕТ СН'!$I$12+СВЦЭМ!$D$10+'СЕТ СН'!$I$5-'СЕТ СН'!$I$20</f>
        <v>4190.1237740899996</v>
      </c>
      <c r="W122" s="36">
        <f>SUMIFS(СВЦЭМ!$C$39:$C$782,СВЦЭМ!$A$39:$A$782,$A122,СВЦЭМ!$B$39:$B$782,W$119)+'СЕТ СН'!$I$12+СВЦЭМ!$D$10+'СЕТ СН'!$I$5-'СЕТ СН'!$I$20</f>
        <v>4198.1737485100002</v>
      </c>
      <c r="X122" s="36">
        <f>SUMIFS(СВЦЭМ!$C$39:$C$782,СВЦЭМ!$A$39:$A$782,$A122,СВЦЭМ!$B$39:$B$782,X$119)+'СЕТ СН'!$I$12+СВЦЭМ!$D$10+'СЕТ СН'!$I$5-'СЕТ СН'!$I$20</f>
        <v>4276.0429331300002</v>
      </c>
      <c r="Y122" s="36">
        <f>SUMIFS(СВЦЭМ!$C$39:$C$782,СВЦЭМ!$A$39:$A$782,$A122,СВЦЭМ!$B$39:$B$782,Y$119)+'СЕТ СН'!$I$12+СВЦЭМ!$D$10+'СЕТ СН'!$I$5-'СЕТ СН'!$I$20</f>
        <v>4342.9034805000001</v>
      </c>
    </row>
    <row r="123" spans="1:27" ht="15.75" x14ac:dyDescent="0.2">
      <c r="A123" s="35">
        <f t="shared" si="3"/>
        <v>45173</v>
      </c>
      <c r="B123" s="36">
        <f>SUMIFS(СВЦЭМ!$C$39:$C$782,СВЦЭМ!$A$39:$A$782,$A123,СВЦЭМ!$B$39:$B$782,B$119)+'СЕТ СН'!$I$12+СВЦЭМ!$D$10+'СЕТ СН'!$I$5-'СЕТ СН'!$I$20</f>
        <v>4443.3134594200001</v>
      </c>
      <c r="C123" s="36">
        <f>SUMIFS(СВЦЭМ!$C$39:$C$782,СВЦЭМ!$A$39:$A$782,$A123,СВЦЭМ!$B$39:$B$782,C$119)+'СЕТ СН'!$I$12+СВЦЭМ!$D$10+'СЕТ СН'!$I$5-'СЕТ СН'!$I$20</f>
        <v>4518.3365624300004</v>
      </c>
      <c r="D123" s="36">
        <f>SUMIFS(СВЦЭМ!$C$39:$C$782,СВЦЭМ!$A$39:$A$782,$A123,СВЦЭМ!$B$39:$B$782,D$119)+'СЕТ СН'!$I$12+СВЦЭМ!$D$10+'СЕТ СН'!$I$5-'СЕТ СН'!$I$20</f>
        <v>4526.7677873499997</v>
      </c>
      <c r="E123" s="36">
        <f>SUMIFS(СВЦЭМ!$C$39:$C$782,СВЦЭМ!$A$39:$A$782,$A123,СВЦЭМ!$B$39:$B$782,E$119)+'СЕТ СН'!$I$12+СВЦЭМ!$D$10+'СЕТ СН'!$I$5-'СЕТ СН'!$I$20</f>
        <v>4557.7720922899998</v>
      </c>
      <c r="F123" s="36">
        <f>SUMIFS(СВЦЭМ!$C$39:$C$782,СВЦЭМ!$A$39:$A$782,$A123,СВЦЭМ!$B$39:$B$782,F$119)+'СЕТ СН'!$I$12+СВЦЭМ!$D$10+'СЕТ СН'!$I$5-'СЕТ СН'!$I$20</f>
        <v>4609.21234852</v>
      </c>
      <c r="G123" s="36">
        <f>SUMIFS(СВЦЭМ!$C$39:$C$782,СВЦЭМ!$A$39:$A$782,$A123,СВЦЭМ!$B$39:$B$782,G$119)+'СЕТ СН'!$I$12+СВЦЭМ!$D$10+'СЕТ СН'!$I$5-'СЕТ СН'!$I$20</f>
        <v>4605.1287273999997</v>
      </c>
      <c r="H123" s="36">
        <f>SUMIFS(СВЦЭМ!$C$39:$C$782,СВЦЭМ!$A$39:$A$782,$A123,СВЦЭМ!$B$39:$B$782,H$119)+'СЕТ СН'!$I$12+СВЦЭМ!$D$10+'СЕТ СН'!$I$5-'СЕТ СН'!$I$20</f>
        <v>4625.5535652399994</v>
      </c>
      <c r="I123" s="36">
        <f>SUMIFS(СВЦЭМ!$C$39:$C$782,СВЦЭМ!$A$39:$A$782,$A123,СВЦЭМ!$B$39:$B$782,I$119)+'СЕТ СН'!$I$12+СВЦЭМ!$D$10+'СЕТ СН'!$I$5-'СЕТ СН'!$I$20</f>
        <v>4479.0623913099998</v>
      </c>
      <c r="J123" s="36">
        <f>SUMIFS(СВЦЭМ!$C$39:$C$782,СВЦЭМ!$A$39:$A$782,$A123,СВЦЭМ!$B$39:$B$782,J$119)+'СЕТ СН'!$I$12+СВЦЭМ!$D$10+'СЕТ СН'!$I$5-'СЕТ СН'!$I$20</f>
        <v>4358.7640842700002</v>
      </c>
      <c r="K123" s="36">
        <f>SUMIFS(СВЦЭМ!$C$39:$C$782,СВЦЭМ!$A$39:$A$782,$A123,СВЦЭМ!$B$39:$B$782,K$119)+'СЕТ СН'!$I$12+СВЦЭМ!$D$10+'СЕТ СН'!$I$5-'СЕТ СН'!$I$20</f>
        <v>4294.8097743999997</v>
      </c>
      <c r="L123" s="36">
        <f>SUMIFS(СВЦЭМ!$C$39:$C$782,СВЦЭМ!$A$39:$A$782,$A123,СВЦЭМ!$B$39:$B$782,L$119)+'СЕТ СН'!$I$12+СВЦЭМ!$D$10+'СЕТ СН'!$I$5-'СЕТ СН'!$I$20</f>
        <v>4292.6209991300002</v>
      </c>
      <c r="M123" s="36">
        <f>SUMIFS(СВЦЭМ!$C$39:$C$782,СВЦЭМ!$A$39:$A$782,$A123,СВЦЭМ!$B$39:$B$782,M$119)+'СЕТ СН'!$I$12+СВЦЭМ!$D$10+'СЕТ СН'!$I$5-'СЕТ СН'!$I$20</f>
        <v>4285.4062834300003</v>
      </c>
      <c r="N123" s="36">
        <f>SUMIFS(СВЦЭМ!$C$39:$C$782,СВЦЭМ!$A$39:$A$782,$A123,СВЦЭМ!$B$39:$B$782,N$119)+'СЕТ СН'!$I$12+СВЦЭМ!$D$10+'СЕТ СН'!$I$5-'СЕТ СН'!$I$20</f>
        <v>4305.9328181399997</v>
      </c>
      <c r="O123" s="36">
        <f>SUMIFS(СВЦЭМ!$C$39:$C$782,СВЦЭМ!$A$39:$A$782,$A123,СВЦЭМ!$B$39:$B$782,O$119)+'СЕТ СН'!$I$12+СВЦЭМ!$D$10+'СЕТ СН'!$I$5-'СЕТ СН'!$I$20</f>
        <v>4284.4088516499996</v>
      </c>
      <c r="P123" s="36">
        <f>SUMIFS(СВЦЭМ!$C$39:$C$782,СВЦЭМ!$A$39:$A$782,$A123,СВЦЭМ!$B$39:$B$782,P$119)+'СЕТ СН'!$I$12+СВЦЭМ!$D$10+'СЕТ СН'!$I$5-'СЕТ СН'!$I$20</f>
        <v>4265.6614584999998</v>
      </c>
      <c r="Q123" s="36">
        <f>SUMIFS(СВЦЭМ!$C$39:$C$782,СВЦЭМ!$A$39:$A$782,$A123,СВЦЭМ!$B$39:$B$782,Q$119)+'СЕТ СН'!$I$12+СВЦЭМ!$D$10+'СЕТ СН'!$I$5-'СЕТ СН'!$I$20</f>
        <v>4272.2820759200004</v>
      </c>
      <c r="R123" s="36">
        <f>SUMIFS(СВЦЭМ!$C$39:$C$782,СВЦЭМ!$A$39:$A$782,$A123,СВЦЭМ!$B$39:$B$782,R$119)+'СЕТ СН'!$I$12+СВЦЭМ!$D$10+'СЕТ СН'!$I$5-'СЕТ СН'!$I$20</f>
        <v>4311.3348607099997</v>
      </c>
      <c r="S123" s="36">
        <f>SUMIFS(СВЦЭМ!$C$39:$C$782,СВЦЭМ!$A$39:$A$782,$A123,СВЦЭМ!$B$39:$B$782,S$119)+'СЕТ СН'!$I$12+СВЦЭМ!$D$10+'СЕТ СН'!$I$5-'СЕТ СН'!$I$20</f>
        <v>4294.62616007</v>
      </c>
      <c r="T123" s="36">
        <f>SUMIFS(СВЦЭМ!$C$39:$C$782,СВЦЭМ!$A$39:$A$782,$A123,СВЦЭМ!$B$39:$B$782,T$119)+'СЕТ СН'!$I$12+СВЦЭМ!$D$10+'СЕТ СН'!$I$5-'СЕТ СН'!$I$20</f>
        <v>4286.1936457000002</v>
      </c>
      <c r="U123" s="36">
        <f>SUMIFS(СВЦЭМ!$C$39:$C$782,СВЦЭМ!$A$39:$A$782,$A123,СВЦЭМ!$B$39:$B$782,U$119)+'СЕТ СН'!$I$12+СВЦЭМ!$D$10+'СЕТ СН'!$I$5-'СЕТ СН'!$I$20</f>
        <v>4281.6370735800001</v>
      </c>
      <c r="V123" s="36">
        <f>SUMIFS(СВЦЭМ!$C$39:$C$782,СВЦЭМ!$A$39:$A$782,$A123,СВЦЭМ!$B$39:$B$782,V$119)+'СЕТ СН'!$I$12+СВЦЭМ!$D$10+'СЕТ СН'!$I$5-'СЕТ СН'!$I$20</f>
        <v>4258.2514311599998</v>
      </c>
      <c r="W123" s="36">
        <f>SUMIFS(СВЦЭМ!$C$39:$C$782,СВЦЭМ!$A$39:$A$782,$A123,СВЦЭМ!$B$39:$B$782,W$119)+'СЕТ СН'!$I$12+СВЦЭМ!$D$10+'СЕТ СН'!$I$5-'СЕТ СН'!$I$20</f>
        <v>4257.4026445299996</v>
      </c>
      <c r="X123" s="36">
        <f>SUMIFS(СВЦЭМ!$C$39:$C$782,СВЦЭМ!$A$39:$A$782,$A123,СВЦЭМ!$B$39:$B$782,X$119)+'СЕТ СН'!$I$12+СВЦЭМ!$D$10+'СЕТ СН'!$I$5-'СЕТ СН'!$I$20</f>
        <v>4329.3157495599999</v>
      </c>
      <c r="Y123" s="36">
        <f>SUMIFS(СВЦЭМ!$C$39:$C$782,СВЦЭМ!$A$39:$A$782,$A123,СВЦЭМ!$B$39:$B$782,Y$119)+'СЕТ СН'!$I$12+СВЦЭМ!$D$10+'СЕТ СН'!$I$5-'СЕТ СН'!$I$20</f>
        <v>4428.1663565899999</v>
      </c>
    </row>
    <row r="124" spans="1:27" ht="15.75" x14ac:dyDescent="0.2">
      <c r="A124" s="35">
        <f t="shared" si="3"/>
        <v>45174</v>
      </c>
      <c r="B124" s="36">
        <f>SUMIFS(СВЦЭМ!$C$39:$C$782,СВЦЭМ!$A$39:$A$782,$A124,СВЦЭМ!$B$39:$B$782,B$119)+'СЕТ СН'!$I$12+СВЦЭМ!$D$10+'СЕТ СН'!$I$5-'СЕТ СН'!$I$20</f>
        <v>4553.93634475</v>
      </c>
      <c r="C124" s="36">
        <f>SUMIFS(СВЦЭМ!$C$39:$C$782,СВЦЭМ!$A$39:$A$782,$A124,СВЦЭМ!$B$39:$B$782,C$119)+'СЕТ СН'!$I$12+СВЦЭМ!$D$10+'СЕТ СН'!$I$5-'СЕТ СН'!$I$20</f>
        <v>4646.7794917699994</v>
      </c>
      <c r="D124" s="36">
        <f>SUMIFS(СВЦЭМ!$C$39:$C$782,СВЦЭМ!$A$39:$A$782,$A124,СВЦЭМ!$B$39:$B$782,D$119)+'СЕТ СН'!$I$12+СВЦЭМ!$D$10+'СЕТ СН'!$I$5-'СЕТ СН'!$I$20</f>
        <v>4659.9485160699996</v>
      </c>
      <c r="E124" s="36">
        <f>SUMIFS(СВЦЭМ!$C$39:$C$782,СВЦЭМ!$A$39:$A$782,$A124,СВЦЭМ!$B$39:$B$782,E$119)+'СЕТ СН'!$I$12+СВЦЭМ!$D$10+'СЕТ СН'!$I$5-'СЕТ СН'!$I$20</f>
        <v>4665.1945673499995</v>
      </c>
      <c r="F124" s="36">
        <f>SUMIFS(СВЦЭМ!$C$39:$C$782,СВЦЭМ!$A$39:$A$782,$A124,СВЦЭМ!$B$39:$B$782,F$119)+'СЕТ СН'!$I$12+СВЦЭМ!$D$10+'СЕТ СН'!$I$5-'СЕТ СН'!$I$20</f>
        <v>4668.6900200999999</v>
      </c>
      <c r="G124" s="36">
        <f>SUMIFS(СВЦЭМ!$C$39:$C$782,СВЦЭМ!$A$39:$A$782,$A124,СВЦЭМ!$B$39:$B$782,G$119)+'СЕТ СН'!$I$12+СВЦЭМ!$D$10+'СЕТ СН'!$I$5-'СЕТ СН'!$I$20</f>
        <v>4639.6839225499998</v>
      </c>
      <c r="H124" s="36">
        <f>SUMIFS(СВЦЭМ!$C$39:$C$782,СВЦЭМ!$A$39:$A$782,$A124,СВЦЭМ!$B$39:$B$782,H$119)+'СЕТ СН'!$I$12+СВЦЭМ!$D$10+'СЕТ СН'!$I$5-'СЕТ СН'!$I$20</f>
        <v>4585.8648297099999</v>
      </c>
      <c r="I124" s="36">
        <f>SUMIFS(СВЦЭМ!$C$39:$C$782,СВЦЭМ!$A$39:$A$782,$A124,СВЦЭМ!$B$39:$B$782,I$119)+'СЕТ СН'!$I$12+СВЦЭМ!$D$10+'СЕТ СН'!$I$5-'СЕТ СН'!$I$20</f>
        <v>4428.1616353600002</v>
      </c>
      <c r="J124" s="36">
        <f>SUMIFS(СВЦЭМ!$C$39:$C$782,СВЦЭМ!$A$39:$A$782,$A124,СВЦЭМ!$B$39:$B$782,J$119)+'СЕТ СН'!$I$12+СВЦЭМ!$D$10+'СЕТ СН'!$I$5-'СЕТ СН'!$I$20</f>
        <v>4318.0245383199999</v>
      </c>
      <c r="K124" s="36">
        <f>SUMIFS(СВЦЭМ!$C$39:$C$782,СВЦЭМ!$A$39:$A$782,$A124,СВЦЭМ!$B$39:$B$782,K$119)+'СЕТ СН'!$I$12+СВЦЭМ!$D$10+'СЕТ СН'!$I$5-'СЕТ СН'!$I$20</f>
        <v>4248.9267817099999</v>
      </c>
      <c r="L124" s="36">
        <f>SUMIFS(СВЦЭМ!$C$39:$C$782,СВЦЭМ!$A$39:$A$782,$A124,СВЦЭМ!$B$39:$B$782,L$119)+'СЕТ СН'!$I$12+СВЦЭМ!$D$10+'СЕТ СН'!$I$5-'СЕТ СН'!$I$20</f>
        <v>4216.1027075000002</v>
      </c>
      <c r="M124" s="36">
        <f>SUMIFS(СВЦЭМ!$C$39:$C$782,СВЦЭМ!$A$39:$A$782,$A124,СВЦЭМ!$B$39:$B$782,M$119)+'СЕТ СН'!$I$12+СВЦЭМ!$D$10+'СЕТ СН'!$I$5-'СЕТ СН'!$I$20</f>
        <v>4206.9233742300003</v>
      </c>
      <c r="N124" s="36">
        <f>SUMIFS(СВЦЭМ!$C$39:$C$782,СВЦЭМ!$A$39:$A$782,$A124,СВЦЭМ!$B$39:$B$782,N$119)+'СЕТ СН'!$I$12+СВЦЭМ!$D$10+'СЕТ СН'!$I$5-'СЕТ СН'!$I$20</f>
        <v>4204.7599665399994</v>
      </c>
      <c r="O124" s="36">
        <f>SUMIFS(СВЦЭМ!$C$39:$C$782,СВЦЭМ!$A$39:$A$782,$A124,СВЦЭМ!$B$39:$B$782,O$119)+'СЕТ СН'!$I$12+СВЦЭМ!$D$10+'СЕТ СН'!$I$5-'СЕТ СН'!$I$20</f>
        <v>4197.7075285600004</v>
      </c>
      <c r="P124" s="36">
        <f>SUMIFS(СВЦЭМ!$C$39:$C$782,СВЦЭМ!$A$39:$A$782,$A124,СВЦЭМ!$B$39:$B$782,P$119)+'СЕТ СН'!$I$12+СВЦЭМ!$D$10+'СЕТ СН'!$I$5-'СЕТ СН'!$I$20</f>
        <v>4176.0988028199999</v>
      </c>
      <c r="Q124" s="36">
        <f>SUMIFS(СВЦЭМ!$C$39:$C$782,СВЦЭМ!$A$39:$A$782,$A124,СВЦЭМ!$B$39:$B$782,Q$119)+'СЕТ СН'!$I$12+СВЦЭМ!$D$10+'СЕТ СН'!$I$5-'СЕТ СН'!$I$20</f>
        <v>4181.5503442600002</v>
      </c>
      <c r="R124" s="36">
        <f>SUMIFS(СВЦЭМ!$C$39:$C$782,СВЦЭМ!$A$39:$A$782,$A124,СВЦЭМ!$B$39:$B$782,R$119)+'СЕТ СН'!$I$12+СВЦЭМ!$D$10+'СЕТ СН'!$I$5-'СЕТ СН'!$I$20</f>
        <v>4207.2885531399997</v>
      </c>
      <c r="S124" s="36">
        <f>SUMIFS(СВЦЭМ!$C$39:$C$782,СВЦЭМ!$A$39:$A$782,$A124,СВЦЭМ!$B$39:$B$782,S$119)+'СЕТ СН'!$I$12+СВЦЭМ!$D$10+'СЕТ СН'!$I$5-'СЕТ СН'!$I$20</f>
        <v>4217.6785386299998</v>
      </c>
      <c r="T124" s="36">
        <f>SUMIFS(СВЦЭМ!$C$39:$C$782,СВЦЭМ!$A$39:$A$782,$A124,СВЦЭМ!$B$39:$B$782,T$119)+'СЕТ СН'!$I$12+СВЦЭМ!$D$10+'СЕТ СН'!$I$5-'СЕТ СН'!$I$20</f>
        <v>4211.0912935199995</v>
      </c>
      <c r="U124" s="36">
        <f>SUMIFS(СВЦЭМ!$C$39:$C$782,СВЦЭМ!$A$39:$A$782,$A124,СВЦЭМ!$B$39:$B$782,U$119)+'СЕТ СН'!$I$12+СВЦЭМ!$D$10+'СЕТ СН'!$I$5-'СЕТ СН'!$I$20</f>
        <v>4197.6048411399997</v>
      </c>
      <c r="V124" s="36">
        <f>SUMIFS(СВЦЭМ!$C$39:$C$782,СВЦЭМ!$A$39:$A$782,$A124,СВЦЭМ!$B$39:$B$782,V$119)+'СЕТ СН'!$I$12+СВЦЭМ!$D$10+'СЕТ СН'!$I$5-'СЕТ СН'!$I$20</f>
        <v>4170.0611563000002</v>
      </c>
      <c r="W124" s="36">
        <f>SUMIFS(СВЦЭМ!$C$39:$C$782,СВЦЭМ!$A$39:$A$782,$A124,СВЦЭМ!$B$39:$B$782,W$119)+'СЕТ СН'!$I$12+СВЦЭМ!$D$10+'СЕТ СН'!$I$5-'СЕТ СН'!$I$20</f>
        <v>4182.6972555699995</v>
      </c>
      <c r="X124" s="36">
        <f>SUMIFS(СВЦЭМ!$C$39:$C$782,СВЦЭМ!$A$39:$A$782,$A124,СВЦЭМ!$B$39:$B$782,X$119)+'СЕТ СН'!$I$12+СВЦЭМ!$D$10+'СЕТ СН'!$I$5-'СЕТ СН'!$I$20</f>
        <v>4253.2544239399995</v>
      </c>
      <c r="Y124" s="36">
        <f>SUMIFS(СВЦЭМ!$C$39:$C$782,СВЦЭМ!$A$39:$A$782,$A124,СВЦЭМ!$B$39:$B$782,Y$119)+'СЕТ СН'!$I$12+СВЦЭМ!$D$10+'СЕТ СН'!$I$5-'СЕТ СН'!$I$20</f>
        <v>4396.90584089</v>
      </c>
    </row>
    <row r="125" spans="1:27" ht="15.75" x14ac:dyDescent="0.2">
      <c r="A125" s="35">
        <f t="shared" si="3"/>
        <v>45175</v>
      </c>
      <c r="B125" s="36">
        <f>SUMIFS(СВЦЭМ!$C$39:$C$782,СВЦЭМ!$A$39:$A$782,$A125,СВЦЭМ!$B$39:$B$782,B$119)+'СЕТ СН'!$I$12+СВЦЭМ!$D$10+'СЕТ СН'!$I$5-'СЕТ СН'!$I$20</f>
        <v>4320.9712678699998</v>
      </c>
      <c r="C125" s="36">
        <f>SUMIFS(СВЦЭМ!$C$39:$C$782,СВЦЭМ!$A$39:$A$782,$A125,СВЦЭМ!$B$39:$B$782,C$119)+'СЕТ СН'!$I$12+СВЦЭМ!$D$10+'СЕТ СН'!$I$5-'СЕТ СН'!$I$20</f>
        <v>4408.75966092</v>
      </c>
      <c r="D125" s="36">
        <f>SUMIFS(СВЦЭМ!$C$39:$C$782,СВЦЭМ!$A$39:$A$782,$A125,СВЦЭМ!$B$39:$B$782,D$119)+'СЕТ СН'!$I$12+СВЦЭМ!$D$10+'СЕТ СН'!$I$5-'СЕТ СН'!$I$20</f>
        <v>4457.5488493499997</v>
      </c>
      <c r="E125" s="36">
        <f>SUMIFS(СВЦЭМ!$C$39:$C$782,СВЦЭМ!$A$39:$A$782,$A125,СВЦЭМ!$B$39:$B$782,E$119)+'СЕТ СН'!$I$12+СВЦЭМ!$D$10+'СЕТ СН'!$I$5-'СЕТ СН'!$I$20</f>
        <v>4460.43043476</v>
      </c>
      <c r="F125" s="36">
        <f>SUMIFS(СВЦЭМ!$C$39:$C$782,СВЦЭМ!$A$39:$A$782,$A125,СВЦЭМ!$B$39:$B$782,F$119)+'СЕТ СН'!$I$12+СВЦЭМ!$D$10+'СЕТ СН'!$I$5-'СЕТ СН'!$I$20</f>
        <v>4412.0906219600001</v>
      </c>
      <c r="G125" s="36">
        <f>SUMIFS(СВЦЭМ!$C$39:$C$782,СВЦЭМ!$A$39:$A$782,$A125,СВЦЭМ!$B$39:$B$782,G$119)+'СЕТ СН'!$I$12+СВЦЭМ!$D$10+'СЕТ СН'!$I$5-'СЕТ СН'!$I$20</f>
        <v>4411.8080379799994</v>
      </c>
      <c r="H125" s="36">
        <f>SUMIFS(СВЦЭМ!$C$39:$C$782,СВЦЭМ!$A$39:$A$782,$A125,СВЦЭМ!$B$39:$B$782,H$119)+'СЕТ СН'!$I$12+СВЦЭМ!$D$10+'СЕТ СН'!$I$5-'СЕТ СН'!$I$20</f>
        <v>4367.87144016</v>
      </c>
      <c r="I125" s="36">
        <f>SUMIFS(СВЦЭМ!$C$39:$C$782,СВЦЭМ!$A$39:$A$782,$A125,СВЦЭМ!$B$39:$B$782,I$119)+'СЕТ СН'!$I$12+СВЦЭМ!$D$10+'СЕТ СН'!$I$5-'СЕТ СН'!$I$20</f>
        <v>4300.4091602600001</v>
      </c>
      <c r="J125" s="36">
        <f>SUMIFS(СВЦЭМ!$C$39:$C$782,СВЦЭМ!$A$39:$A$782,$A125,СВЦЭМ!$B$39:$B$782,J$119)+'СЕТ СН'!$I$12+СВЦЭМ!$D$10+'СЕТ СН'!$I$5-'СЕТ СН'!$I$20</f>
        <v>4216.6346434299994</v>
      </c>
      <c r="K125" s="36">
        <f>SUMIFS(СВЦЭМ!$C$39:$C$782,СВЦЭМ!$A$39:$A$782,$A125,СВЦЭМ!$B$39:$B$782,K$119)+'СЕТ СН'!$I$12+СВЦЭМ!$D$10+'СЕТ СН'!$I$5-'СЕТ СН'!$I$20</f>
        <v>4151.3217994899996</v>
      </c>
      <c r="L125" s="36">
        <f>SUMIFS(СВЦЭМ!$C$39:$C$782,СВЦЭМ!$A$39:$A$782,$A125,СВЦЭМ!$B$39:$B$782,L$119)+'СЕТ СН'!$I$12+СВЦЭМ!$D$10+'СЕТ СН'!$I$5-'СЕТ СН'!$I$20</f>
        <v>4116.0711724599996</v>
      </c>
      <c r="M125" s="36">
        <f>SUMIFS(СВЦЭМ!$C$39:$C$782,СВЦЭМ!$A$39:$A$782,$A125,СВЦЭМ!$B$39:$B$782,M$119)+'СЕТ СН'!$I$12+СВЦЭМ!$D$10+'СЕТ СН'!$I$5-'СЕТ СН'!$I$20</f>
        <v>4120.1210756500004</v>
      </c>
      <c r="N125" s="36">
        <f>SUMIFS(СВЦЭМ!$C$39:$C$782,СВЦЭМ!$A$39:$A$782,$A125,СВЦЭМ!$B$39:$B$782,N$119)+'СЕТ СН'!$I$12+СВЦЭМ!$D$10+'СЕТ СН'!$I$5-'СЕТ СН'!$I$20</f>
        <v>4122.7776036400001</v>
      </c>
      <c r="O125" s="36">
        <f>SUMIFS(СВЦЭМ!$C$39:$C$782,СВЦЭМ!$A$39:$A$782,$A125,СВЦЭМ!$B$39:$B$782,O$119)+'СЕТ СН'!$I$12+СВЦЭМ!$D$10+'СЕТ СН'!$I$5-'СЕТ СН'!$I$20</f>
        <v>4125.1866015699998</v>
      </c>
      <c r="P125" s="36">
        <f>SUMIFS(СВЦЭМ!$C$39:$C$782,СВЦЭМ!$A$39:$A$782,$A125,СВЦЭМ!$B$39:$B$782,P$119)+'СЕТ СН'!$I$12+СВЦЭМ!$D$10+'СЕТ СН'!$I$5-'СЕТ СН'!$I$20</f>
        <v>4092.2941378199998</v>
      </c>
      <c r="Q125" s="36">
        <f>SUMIFS(СВЦЭМ!$C$39:$C$782,СВЦЭМ!$A$39:$A$782,$A125,СВЦЭМ!$B$39:$B$782,Q$119)+'СЕТ СН'!$I$12+СВЦЭМ!$D$10+'СЕТ СН'!$I$5-'СЕТ СН'!$I$20</f>
        <v>4103.0585374499997</v>
      </c>
      <c r="R125" s="36">
        <f>SUMIFS(СВЦЭМ!$C$39:$C$782,СВЦЭМ!$A$39:$A$782,$A125,СВЦЭМ!$B$39:$B$782,R$119)+'СЕТ СН'!$I$12+СВЦЭМ!$D$10+'СЕТ СН'!$I$5-'СЕТ СН'!$I$20</f>
        <v>4136.6275318099997</v>
      </c>
      <c r="S125" s="36">
        <f>SUMIFS(СВЦЭМ!$C$39:$C$782,СВЦЭМ!$A$39:$A$782,$A125,СВЦЭМ!$B$39:$B$782,S$119)+'СЕТ СН'!$I$12+СВЦЭМ!$D$10+'СЕТ СН'!$I$5-'СЕТ СН'!$I$20</f>
        <v>4131.8503688500005</v>
      </c>
      <c r="T125" s="36">
        <f>SUMIFS(СВЦЭМ!$C$39:$C$782,СВЦЭМ!$A$39:$A$782,$A125,СВЦЭМ!$B$39:$B$782,T$119)+'СЕТ СН'!$I$12+СВЦЭМ!$D$10+'СЕТ СН'!$I$5-'СЕТ СН'!$I$20</f>
        <v>4132.2459068899998</v>
      </c>
      <c r="U125" s="36">
        <f>SUMIFS(СВЦЭМ!$C$39:$C$782,СВЦЭМ!$A$39:$A$782,$A125,СВЦЭМ!$B$39:$B$782,U$119)+'СЕТ СН'!$I$12+СВЦЭМ!$D$10+'СЕТ СН'!$I$5-'СЕТ СН'!$I$20</f>
        <v>4117.9430035400001</v>
      </c>
      <c r="V125" s="36">
        <f>SUMIFS(СВЦЭМ!$C$39:$C$782,СВЦЭМ!$A$39:$A$782,$A125,СВЦЭМ!$B$39:$B$782,V$119)+'СЕТ СН'!$I$12+СВЦЭМ!$D$10+'СЕТ СН'!$I$5-'СЕТ СН'!$I$20</f>
        <v>4088.8728750299997</v>
      </c>
      <c r="W125" s="36">
        <f>SUMIFS(СВЦЭМ!$C$39:$C$782,СВЦЭМ!$A$39:$A$782,$A125,СВЦЭМ!$B$39:$B$782,W$119)+'СЕТ СН'!$I$12+СВЦЭМ!$D$10+'СЕТ СН'!$I$5-'СЕТ СН'!$I$20</f>
        <v>4092.9767722899996</v>
      </c>
      <c r="X125" s="36">
        <f>SUMIFS(СВЦЭМ!$C$39:$C$782,СВЦЭМ!$A$39:$A$782,$A125,СВЦЭМ!$B$39:$B$782,X$119)+'СЕТ СН'!$I$12+СВЦЭМ!$D$10+'СЕТ СН'!$I$5-'СЕТ СН'!$I$20</f>
        <v>4166.8195531199999</v>
      </c>
      <c r="Y125" s="36">
        <f>SUMIFS(СВЦЭМ!$C$39:$C$782,СВЦЭМ!$A$39:$A$782,$A125,СВЦЭМ!$B$39:$B$782,Y$119)+'СЕТ СН'!$I$12+СВЦЭМ!$D$10+'СЕТ СН'!$I$5-'СЕТ СН'!$I$20</f>
        <v>4255.7991972299997</v>
      </c>
    </row>
    <row r="126" spans="1:27" ht="15.75" x14ac:dyDescent="0.2">
      <c r="A126" s="35">
        <f t="shared" si="3"/>
        <v>45176</v>
      </c>
      <c r="B126" s="36">
        <f>SUMIFS(СВЦЭМ!$C$39:$C$782,СВЦЭМ!$A$39:$A$782,$A126,СВЦЭМ!$B$39:$B$782,B$119)+'СЕТ СН'!$I$12+СВЦЭМ!$D$10+'СЕТ СН'!$I$5-'СЕТ СН'!$I$20</f>
        <v>4371.3867630499999</v>
      </c>
      <c r="C126" s="36">
        <f>SUMIFS(СВЦЭМ!$C$39:$C$782,СВЦЭМ!$A$39:$A$782,$A126,СВЦЭМ!$B$39:$B$782,C$119)+'СЕТ СН'!$I$12+СВЦЭМ!$D$10+'СЕТ СН'!$I$5-'СЕТ СН'!$I$20</f>
        <v>4414.1868789999999</v>
      </c>
      <c r="D126" s="36">
        <f>SUMIFS(СВЦЭМ!$C$39:$C$782,СВЦЭМ!$A$39:$A$782,$A126,СВЦЭМ!$B$39:$B$782,D$119)+'СЕТ СН'!$I$12+СВЦЭМ!$D$10+'СЕТ СН'!$I$5-'СЕТ СН'!$I$20</f>
        <v>4423.8055143399997</v>
      </c>
      <c r="E126" s="36">
        <f>SUMIFS(СВЦЭМ!$C$39:$C$782,СВЦЭМ!$A$39:$A$782,$A126,СВЦЭМ!$B$39:$B$782,E$119)+'СЕТ СН'!$I$12+СВЦЭМ!$D$10+'СЕТ СН'!$I$5-'СЕТ СН'!$I$20</f>
        <v>4434.5716571499997</v>
      </c>
      <c r="F126" s="36">
        <f>SUMIFS(СВЦЭМ!$C$39:$C$782,СВЦЭМ!$A$39:$A$782,$A126,СВЦЭМ!$B$39:$B$782,F$119)+'СЕТ СН'!$I$12+СВЦЭМ!$D$10+'СЕТ СН'!$I$5-'СЕТ СН'!$I$20</f>
        <v>4485.0720495900005</v>
      </c>
      <c r="G126" s="36">
        <f>SUMIFS(СВЦЭМ!$C$39:$C$782,СВЦЭМ!$A$39:$A$782,$A126,СВЦЭМ!$B$39:$B$782,G$119)+'СЕТ СН'!$I$12+СВЦЭМ!$D$10+'СЕТ СН'!$I$5-'СЕТ СН'!$I$20</f>
        <v>4461.3969645300003</v>
      </c>
      <c r="H126" s="36">
        <f>SUMIFS(СВЦЭМ!$C$39:$C$782,СВЦЭМ!$A$39:$A$782,$A126,СВЦЭМ!$B$39:$B$782,H$119)+'СЕТ СН'!$I$12+СВЦЭМ!$D$10+'СЕТ СН'!$I$5-'СЕТ СН'!$I$20</f>
        <v>4379.0173937899999</v>
      </c>
      <c r="I126" s="36">
        <f>SUMIFS(СВЦЭМ!$C$39:$C$782,СВЦЭМ!$A$39:$A$782,$A126,СВЦЭМ!$B$39:$B$782,I$119)+'СЕТ СН'!$I$12+СВЦЭМ!$D$10+'СЕТ СН'!$I$5-'СЕТ СН'!$I$20</f>
        <v>4311.50105592</v>
      </c>
      <c r="J126" s="36">
        <f>SUMIFS(СВЦЭМ!$C$39:$C$782,СВЦЭМ!$A$39:$A$782,$A126,СВЦЭМ!$B$39:$B$782,J$119)+'СЕТ СН'!$I$12+СВЦЭМ!$D$10+'СЕТ СН'!$I$5-'СЕТ СН'!$I$20</f>
        <v>4239.1574228700001</v>
      </c>
      <c r="K126" s="36">
        <f>SUMIFS(СВЦЭМ!$C$39:$C$782,СВЦЭМ!$A$39:$A$782,$A126,СВЦЭМ!$B$39:$B$782,K$119)+'СЕТ СН'!$I$12+СВЦЭМ!$D$10+'СЕТ СН'!$I$5-'СЕТ СН'!$I$20</f>
        <v>4214.9072947000004</v>
      </c>
      <c r="L126" s="36">
        <f>SUMIFS(СВЦЭМ!$C$39:$C$782,СВЦЭМ!$A$39:$A$782,$A126,СВЦЭМ!$B$39:$B$782,L$119)+'СЕТ СН'!$I$12+СВЦЭМ!$D$10+'СЕТ СН'!$I$5-'СЕТ СН'!$I$20</f>
        <v>4225.9744832599999</v>
      </c>
      <c r="M126" s="36">
        <f>SUMIFS(СВЦЭМ!$C$39:$C$782,СВЦЭМ!$A$39:$A$782,$A126,СВЦЭМ!$B$39:$B$782,M$119)+'СЕТ СН'!$I$12+СВЦЭМ!$D$10+'СЕТ СН'!$I$5-'СЕТ СН'!$I$20</f>
        <v>4220.61363041</v>
      </c>
      <c r="N126" s="36">
        <f>SUMIFS(СВЦЭМ!$C$39:$C$782,СВЦЭМ!$A$39:$A$782,$A126,СВЦЭМ!$B$39:$B$782,N$119)+'СЕТ СН'!$I$12+СВЦЭМ!$D$10+'СЕТ СН'!$I$5-'СЕТ СН'!$I$20</f>
        <v>4218.8425400100004</v>
      </c>
      <c r="O126" s="36">
        <f>SUMIFS(СВЦЭМ!$C$39:$C$782,СВЦЭМ!$A$39:$A$782,$A126,СВЦЭМ!$B$39:$B$782,O$119)+'СЕТ СН'!$I$12+СВЦЭМ!$D$10+'СЕТ СН'!$I$5-'СЕТ СН'!$I$20</f>
        <v>4221.24613383</v>
      </c>
      <c r="P126" s="36">
        <f>SUMIFS(СВЦЭМ!$C$39:$C$782,СВЦЭМ!$A$39:$A$782,$A126,СВЦЭМ!$B$39:$B$782,P$119)+'СЕТ СН'!$I$12+СВЦЭМ!$D$10+'СЕТ СН'!$I$5-'СЕТ СН'!$I$20</f>
        <v>4195.4414005899998</v>
      </c>
      <c r="Q126" s="36">
        <f>SUMIFS(СВЦЭМ!$C$39:$C$782,СВЦЭМ!$A$39:$A$782,$A126,СВЦЭМ!$B$39:$B$782,Q$119)+'СЕТ СН'!$I$12+СВЦЭМ!$D$10+'СЕТ СН'!$I$5-'СЕТ СН'!$I$20</f>
        <v>4203.4764733299999</v>
      </c>
      <c r="R126" s="36">
        <f>SUMIFS(СВЦЭМ!$C$39:$C$782,СВЦЭМ!$A$39:$A$782,$A126,СВЦЭМ!$B$39:$B$782,R$119)+'СЕТ СН'!$I$12+СВЦЭМ!$D$10+'СЕТ СН'!$I$5-'СЕТ СН'!$I$20</f>
        <v>4231.2594447699994</v>
      </c>
      <c r="S126" s="36">
        <f>SUMIFS(СВЦЭМ!$C$39:$C$782,СВЦЭМ!$A$39:$A$782,$A126,СВЦЭМ!$B$39:$B$782,S$119)+'СЕТ СН'!$I$12+СВЦЭМ!$D$10+'СЕТ СН'!$I$5-'СЕТ СН'!$I$20</f>
        <v>4185.5601710000001</v>
      </c>
      <c r="T126" s="36">
        <f>SUMIFS(СВЦЭМ!$C$39:$C$782,СВЦЭМ!$A$39:$A$782,$A126,СВЦЭМ!$B$39:$B$782,T$119)+'СЕТ СН'!$I$12+СВЦЭМ!$D$10+'СЕТ СН'!$I$5-'СЕТ СН'!$I$20</f>
        <v>4195.6261668699999</v>
      </c>
      <c r="U126" s="36">
        <f>SUMIFS(СВЦЭМ!$C$39:$C$782,СВЦЭМ!$A$39:$A$782,$A126,СВЦЭМ!$B$39:$B$782,U$119)+'СЕТ СН'!$I$12+СВЦЭМ!$D$10+'СЕТ СН'!$I$5-'СЕТ СН'!$I$20</f>
        <v>4176.88167909</v>
      </c>
      <c r="V126" s="36">
        <f>SUMIFS(СВЦЭМ!$C$39:$C$782,СВЦЭМ!$A$39:$A$782,$A126,СВЦЭМ!$B$39:$B$782,V$119)+'СЕТ СН'!$I$12+СВЦЭМ!$D$10+'СЕТ СН'!$I$5-'СЕТ СН'!$I$20</f>
        <v>4144.0736040100001</v>
      </c>
      <c r="W126" s="36">
        <f>SUMIFS(СВЦЭМ!$C$39:$C$782,СВЦЭМ!$A$39:$A$782,$A126,СВЦЭМ!$B$39:$B$782,W$119)+'СЕТ СН'!$I$12+СВЦЭМ!$D$10+'СЕТ СН'!$I$5-'СЕТ СН'!$I$20</f>
        <v>4151.6922962099998</v>
      </c>
      <c r="X126" s="36">
        <f>SUMIFS(СВЦЭМ!$C$39:$C$782,СВЦЭМ!$A$39:$A$782,$A126,СВЦЭМ!$B$39:$B$782,X$119)+'СЕТ СН'!$I$12+СВЦЭМ!$D$10+'СЕТ СН'!$I$5-'СЕТ СН'!$I$20</f>
        <v>4229.28051108</v>
      </c>
      <c r="Y126" s="36">
        <f>SUMIFS(СВЦЭМ!$C$39:$C$782,СВЦЭМ!$A$39:$A$782,$A126,СВЦЭМ!$B$39:$B$782,Y$119)+'СЕТ СН'!$I$12+СВЦЭМ!$D$10+'СЕТ СН'!$I$5-'СЕТ СН'!$I$20</f>
        <v>4303.1996882100002</v>
      </c>
    </row>
    <row r="127" spans="1:27" ht="15.75" x14ac:dyDescent="0.2">
      <c r="A127" s="35">
        <f t="shared" si="3"/>
        <v>45177</v>
      </c>
      <c r="B127" s="36">
        <f>SUMIFS(СВЦЭМ!$C$39:$C$782,СВЦЭМ!$A$39:$A$782,$A127,СВЦЭМ!$B$39:$B$782,B$119)+'СЕТ СН'!$I$12+СВЦЭМ!$D$10+'СЕТ СН'!$I$5-'СЕТ СН'!$I$20</f>
        <v>4351.3308025099996</v>
      </c>
      <c r="C127" s="36">
        <f>SUMIFS(СВЦЭМ!$C$39:$C$782,СВЦЭМ!$A$39:$A$782,$A127,СВЦЭМ!$B$39:$B$782,C$119)+'СЕТ СН'!$I$12+СВЦЭМ!$D$10+'СЕТ СН'!$I$5-'СЕТ СН'!$I$20</f>
        <v>4406.0536852499999</v>
      </c>
      <c r="D127" s="36">
        <f>SUMIFS(СВЦЭМ!$C$39:$C$782,СВЦЭМ!$A$39:$A$782,$A127,СВЦЭМ!$B$39:$B$782,D$119)+'СЕТ СН'!$I$12+СВЦЭМ!$D$10+'СЕТ СН'!$I$5-'СЕТ СН'!$I$20</f>
        <v>4403.6212396999999</v>
      </c>
      <c r="E127" s="36">
        <f>SUMIFS(СВЦЭМ!$C$39:$C$782,СВЦЭМ!$A$39:$A$782,$A127,СВЦЭМ!$B$39:$B$782,E$119)+'СЕТ СН'!$I$12+СВЦЭМ!$D$10+'СЕТ СН'!$I$5-'СЕТ СН'!$I$20</f>
        <v>4419.5143903600001</v>
      </c>
      <c r="F127" s="36">
        <f>SUMIFS(СВЦЭМ!$C$39:$C$782,СВЦЭМ!$A$39:$A$782,$A127,СВЦЭМ!$B$39:$B$782,F$119)+'СЕТ СН'!$I$12+СВЦЭМ!$D$10+'СЕТ СН'!$I$5-'СЕТ СН'!$I$20</f>
        <v>4429.65317813</v>
      </c>
      <c r="G127" s="36">
        <f>SUMIFS(СВЦЭМ!$C$39:$C$782,СВЦЭМ!$A$39:$A$782,$A127,СВЦЭМ!$B$39:$B$782,G$119)+'СЕТ СН'!$I$12+СВЦЭМ!$D$10+'СЕТ СН'!$I$5-'СЕТ СН'!$I$20</f>
        <v>4445.0700527299996</v>
      </c>
      <c r="H127" s="36">
        <f>SUMIFS(СВЦЭМ!$C$39:$C$782,СВЦЭМ!$A$39:$A$782,$A127,СВЦЭМ!$B$39:$B$782,H$119)+'СЕТ СН'!$I$12+СВЦЭМ!$D$10+'СЕТ СН'!$I$5-'СЕТ СН'!$I$20</f>
        <v>4388.35801266</v>
      </c>
      <c r="I127" s="36">
        <f>SUMIFS(СВЦЭМ!$C$39:$C$782,СВЦЭМ!$A$39:$A$782,$A127,СВЦЭМ!$B$39:$B$782,I$119)+'СЕТ СН'!$I$12+СВЦЭМ!$D$10+'СЕТ СН'!$I$5-'СЕТ СН'!$I$20</f>
        <v>4293.9325596500003</v>
      </c>
      <c r="J127" s="36">
        <f>SUMIFS(СВЦЭМ!$C$39:$C$782,СВЦЭМ!$A$39:$A$782,$A127,СВЦЭМ!$B$39:$B$782,J$119)+'СЕТ СН'!$I$12+СВЦЭМ!$D$10+'СЕТ СН'!$I$5-'СЕТ СН'!$I$20</f>
        <v>4216.2967188100001</v>
      </c>
      <c r="K127" s="36">
        <f>SUMIFS(СВЦЭМ!$C$39:$C$782,СВЦЭМ!$A$39:$A$782,$A127,СВЦЭМ!$B$39:$B$782,K$119)+'СЕТ СН'!$I$12+СВЦЭМ!$D$10+'СЕТ СН'!$I$5-'СЕТ СН'!$I$20</f>
        <v>4153.5090923500002</v>
      </c>
      <c r="L127" s="36">
        <f>SUMIFS(СВЦЭМ!$C$39:$C$782,СВЦЭМ!$A$39:$A$782,$A127,СВЦЭМ!$B$39:$B$782,L$119)+'СЕТ СН'!$I$12+СВЦЭМ!$D$10+'СЕТ СН'!$I$5-'СЕТ СН'!$I$20</f>
        <v>4184.8681097299996</v>
      </c>
      <c r="M127" s="36">
        <f>SUMIFS(СВЦЭМ!$C$39:$C$782,СВЦЭМ!$A$39:$A$782,$A127,СВЦЭМ!$B$39:$B$782,M$119)+'СЕТ СН'!$I$12+СВЦЭМ!$D$10+'СЕТ СН'!$I$5-'СЕТ СН'!$I$20</f>
        <v>4192.7026303100001</v>
      </c>
      <c r="N127" s="36">
        <f>SUMIFS(СВЦЭМ!$C$39:$C$782,СВЦЭМ!$A$39:$A$782,$A127,СВЦЭМ!$B$39:$B$782,N$119)+'СЕТ СН'!$I$12+СВЦЭМ!$D$10+'СЕТ СН'!$I$5-'СЕТ СН'!$I$20</f>
        <v>4209.2264743799997</v>
      </c>
      <c r="O127" s="36">
        <f>SUMIFS(СВЦЭМ!$C$39:$C$782,СВЦЭМ!$A$39:$A$782,$A127,СВЦЭМ!$B$39:$B$782,O$119)+'СЕТ СН'!$I$12+СВЦЭМ!$D$10+'СЕТ СН'!$I$5-'СЕТ СН'!$I$20</f>
        <v>4194.4663147499996</v>
      </c>
      <c r="P127" s="36">
        <f>SUMIFS(СВЦЭМ!$C$39:$C$782,СВЦЭМ!$A$39:$A$782,$A127,СВЦЭМ!$B$39:$B$782,P$119)+'СЕТ СН'!$I$12+СВЦЭМ!$D$10+'СЕТ СН'!$I$5-'СЕТ СН'!$I$20</f>
        <v>4173.9581203099997</v>
      </c>
      <c r="Q127" s="36">
        <f>SUMIFS(СВЦЭМ!$C$39:$C$782,СВЦЭМ!$A$39:$A$782,$A127,СВЦЭМ!$B$39:$B$782,Q$119)+'СЕТ СН'!$I$12+СВЦЭМ!$D$10+'СЕТ СН'!$I$5-'СЕТ СН'!$I$20</f>
        <v>4175.8605428600004</v>
      </c>
      <c r="R127" s="36">
        <f>SUMIFS(СВЦЭМ!$C$39:$C$782,СВЦЭМ!$A$39:$A$782,$A127,СВЦЭМ!$B$39:$B$782,R$119)+'СЕТ СН'!$I$12+СВЦЭМ!$D$10+'СЕТ СН'!$I$5-'СЕТ СН'!$I$20</f>
        <v>4226.5824083699999</v>
      </c>
      <c r="S127" s="36">
        <f>SUMIFS(СВЦЭМ!$C$39:$C$782,СВЦЭМ!$A$39:$A$782,$A127,СВЦЭМ!$B$39:$B$782,S$119)+'СЕТ СН'!$I$12+СВЦЭМ!$D$10+'СЕТ СН'!$I$5-'СЕТ СН'!$I$20</f>
        <v>4223.7409693</v>
      </c>
      <c r="T127" s="36">
        <f>SUMIFS(СВЦЭМ!$C$39:$C$782,СВЦЭМ!$A$39:$A$782,$A127,СВЦЭМ!$B$39:$B$782,T$119)+'СЕТ СН'!$I$12+СВЦЭМ!$D$10+'СЕТ СН'!$I$5-'СЕТ СН'!$I$20</f>
        <v>4215.0827948999995</v>
      </c>
      <c r="U127" s="36">
        <f>SUMIFS(СВЦЭМ!$C$39:$C$782,СВЦЭМ!$A$39:$A$782,$A127,СВЦЭМ!$B$39:$B$782,U$119)+'СЕТ СН'!$I$12+СВЦЭМ!$D$10+'СЕТ СН'!$I$5-'СЕТ СН'!$I$20</f>
        <v>4205.3670489699998</v>
      </c>
      <c r="V127" s="36">
        <f>SUMIFS(СВЦЭМ!$C$39:$C$782,СВЦЭМ!$A$39:$A$782,$A127,СВЦЭМ!$B$39:$B$782,V$119)+'СЕТ СН'!$I$12+СВЦЭМ!$D$10+'СЕТ СН'!$I$5-'СЕТ СН'!$I$20</f>
        <v>4193.3077341299995</v>
      </c>
      <c r="W127" s="36">
        <f>SUMIFS(СВЦЭМ!$C$39:$C$782,СВЦЭМ!$A$39:$A$782,$A127,СВЦЭМ!$B$39:$B$782,W$119)+'СЕТ СН'!$I$12+СВЦЭМ!$D$10+'СЕТ СН'!$I$5-'СЕТ СН'!$I$20</f>
        <v>4180.7723594399995</v>
      </c>
      <c r="X127" s="36">
        <f>SUMIFS(СВЦЭМ!$C$39:$C$782,СВЦЭМ!$A$39:$A$782,$A127,СВЦЭМ!$B$39:$B$782,X$119)+'СЕТ СН'!$I$12+СВЦЭМ!$D$10+'СЕТ СН'!$I$5-'СЕТ СН'!$I$20</f>
        <v>4197.5051940200001</v>
      </c>
      <c r="Y127" s="36">
        <f>SUMIFS(СВЦЭМ!$C$39:$C$782,СВЦЭМ!$A$39:$A$782,$A127,СВЦЭМ!$B$39:$B$782,Y$119)+'СЕТ СН'!$I$12+СВЦЭМ!$D$10+'СЕТ СН'!$I$5-'СЕТ СН'!$I$20</f>
        <v>4291.1802944399997</v>
      </c>
    </row>
    <row r="128" spans="1:27" ht="15.75" x14ac:dyDescent="0.2">
      <c r="A128" s="35">
        <f t="shared" si="3"/>
        <v>45178</v>
      </c>
      <c r="B128" s="36">
        <f>SUMIFS(СВЦЭМ!$C$39:$C$782,СВЦЭМ!$A$39:$A$782,$A128,СВЦЭМ!$B$39:$B$782,B$119)+'СЕТ СН'!$I$12+СВЦЭМ!$D$10+'СЕТ СН'!$I$5-'СЕТ СН'!$I$20</f>
        <v>4344.9193507599994</v>
      </c>
      <c r="C128" s="36">
        <f>SUMIFS(СВЦЭМ!$C$39:$C$782,СВЦЭМ!$A$39:$A$782,$A128,СВЦЭМ!$B$39:$B$782,C$119)+'СЕТ СН'!$I$12+СВЦЭМ!$D$10+'СЕТ СН'!$I$5-'СЕТ СН'!$I$20</f>
        <v>4402.5816598800002</v>
      </c>
      <c r="D128" s="36">
        <f>SUMIFS(СВЦЭМ!$C$39:$C$782,СВЦЭМ!$A$39:$A$782,$A128,СВЦЭМ!$B$39:$B$782,D$119)+'СЕТ СН'!$I$12+СВЦЭМ!$D$10+'СЕТ СН'!$I$5-'СЕТ СН'!$I$20</f>
        <v>4454.5319367600005</v>
      </c>
      <c r="E128" s="36">
        <f>SUMIFS(СВЦЭМ!$C$39:$C$782,СВЦЭМ!$A$39:$A$782,$A128,СВЦЭМ!$B$39:$B$782,E$119)+'СЕТ СН'!$I$12+СВЦЭМ!$D$10+'СЕТ СН'!$I$5-'СЕТ СН'!$I$20</f>
        <v>4485.2643437099996</v>
      </c>
      <c r="F128" s="36">
        <f>SUMIFS(СВЦЭМ!$C$39:$C$782,СВЦЭМ!$A$39:$A$782,$A128,СВЦЭМ!$B$39:$B$782,F$119)+'СЕТ СН'!$I$12+СВЦЭМ!$D$10+'СЕТ СН'!$I$5-'СЕТ СН'!$I$20</f>
        <v>4506.8131279700001</v>
      </c>
      <c r="G128" s="36">
        <f>SUMIFS(СВЦЭМ!$C$39:$C$782,СВЦЭМ!$A$39:$A$782,$A128,СВЦЭМ!$B$39:$B$782,G$119)+'СЕТ СН'!$I$12+СВЦЭМ!$D$10+'СЕТ СН'!$I$5-'СЕТ СН'!$I$20</f>
        <v>4496.1113390600003</v>
      </c>
      <c r="H128" s="36">
        <f>SUMIFS(СВЦЭМ!$C$39:$C$782,СВЦЭМ!$A$39:$A$782,$A128,СВЦЭМ!$B$39:$B$782,H$119)+'СЕТ СН'!$I$12+СВЦЭМ!$D$10+'СЕТ СН'!$I$5-'СЕТ СН'!$I$20</f>
        <v>4465.1094651700005</v>
      </c>
      <c r="I128" s="36">
        <f>SUMIFS(СВЦЭМ!$C$39:$C$782,СВЦЭМ!$A$39:$A$782,$A128,СВЦЭМ!$B$39:$B$782,I$119)+'СЕТ СН'!$I$12+СВЦЭМ!$D$10+'СЕТ СН'!$I$5-'СЕТ СН'!$I$20</f>
        <v>4406.4397334300002</v>
      </c>
      <c r="J128" s="36">
        <f>SUMIFS(СВЦЭМ!$C$39:$C$782,СВЦЭМ!$A$39:$A$782,$A128,СВЦЭМ!$B$39:$B$782,J$119)+'СЕТ СН'!$I$12+СВЦЭМ!$D$10+'СЕТ СН'!$I$5-'СЕТ СН'!$I$20</f>
        <v>4291.0019125899998</v>
      </c>
      <c r="K128" s="36">
        <f>SUMIFS(СВЦЭМ!$C$39:$C$782,СВЦЭМ!$A$39:$A$782,$A128,СВЦЭМ!$B$39:$B$782,K$119)+'СЕТ СН'!$I$12+СВЦЭМ!$D$10+'СЕТ СН'!$I$5-'СЕТ СН'!$I$20</f>
        <v>4192.1882869000001</v>
      </c>
      <c r="L128" s="36">
        <f>SUMIFS(СВЦЭМ!$C$39:$C$782,СВЦЭМ!$A$39:$A$782,$A128,СВЦЭМ!$B$39:$B$782,L$119)+'СЕТ СН'!$I$12+СВЦЭМ!$D$10+'СЕТ СН'!$I$5-'СЕТ СН'!$I$20</f>
        <v>4156.79502202</v>
      </c>
      <c r="M128" s="36">
        <f>SUMIFS(СВЦЭМ!$C$39:$C$782,СВЦЭМ!$A$39:$A$782,$A128,СВЦЭМ!$B$39:$B$782,M$119)+'СЕТ СН'!$I$12+СВЦЭМ!$D$10+'СЕТ СН'!$I$5-'СЕТ СН'!$I$20</f>
        <v>4143.1010693600001</v>
      </c>
      <c r="N128" s="36">
        <f>SUMIFS(СВЦЭМ!$C$39:$C$782,СВЦЭМ!$A$39:$A$782,$A128,СВЦЭМ!$B$39:$B$782,N$119)+'СЕТ СН'!$I$12+СВЦЭМ!$D$10+'СЕТ СН'!$I$5-'СЕТ СН'!$I$20</f>
        <v>4138.4214225699998</v>
      </c>
      <c r="O128" s="36">
        <f>SUMIFS(СВЦЭМ!$C$39:$C$782,СВЦЭМ!$A$39:$A$782,$A128,СВЦЭМ!$B$39:$B$782,O$119)+'СЕТ СН'!$I$12+СВЦЭМ!$D$10+'СЕТ СН'!$I$5-'СЕТ СН'!$I$20</f>
        <v>4151.6397090499995</v>
      </c>
      <c r="P128" s="36">
        <f>SUMIFS(СВЦЭМ!$C$39:$C$782,СВЦЭМ!$A$39:$A$782,$A128,СВЦЭМ!$B$39:$B$782,P$119)+'СЕТ СН'!$I$12+СВЦЭМ!$D$10+'СЕТ СН'!$I$5-'СЕТ СН'!$I$20</f>
        <v>4152.0125492699999</v>
      </c>
      <c r="Q128" s="36">
        <f>SUMIFS(СВЦЭМ!$C$39:$C$782,СВЦЭМ!$A$39:$A$782,$A128,СВЦЭМ!$B$39:$B$782,Q$119)+'СЕТ СН'!$I$12+СВЦЭМ!$D$10+'СЕТ СН'!$I$5-'СЕТ СН'!$I$20</f>
        <v>4161.8301571399998</v>
      </c>
      <c r="R128" s="36">
        <f>SUMIFS(СВЦЭМ!$C$39:$C$782,СВЦЭМ!$A$39:$A$782,$A128,СВЦЭМ!$B$39:$B$782,R$119)+'СЕТ СН'!$I$12+СВЦЭМ!$D$10+'СЕТ СН'!$I$5-'СЕТ СН'!$I$20</f>
        <v>4171.8401824599996</v>
      </c>
      <c r="S128" s="36">
        <f>SUMIFS(СВЦЭМ!$C$39:$C$782,СВЦЭМ!$A$39:$A$782,$A128,СВЦЭМ!$B$39:$B$782,S$119)+'СЕТ СН'!$I$12+СВЦЭМ!$D$10+'СЕТ СН'!$I$5-'СЕТ СН'!$I$20</f>
        <v>4140.83161311</v>
      </c>
      <c r="T128" s="36">
        <f>SUMIFS(СВЦЭМ!$C$39:$C$782,СВЦЭМ!$A$39:$A$782,$A128,СВЦЭМ!$B$39:$B$782,T$119)+'СЕТ СН'!$I$12+СВЦЭМ!$D$10+'СЕТ СН'!$I$5-'СЕТ СН'!$I$20</f>
        <v>4152.5510212400004</v>
      </c>
      <c r="U128" s="36">
        <f>SUMIFS(СВЦЭМ!$C$39:$C$782,СВЦЭМ!$A$39:$A$782,$A128,СВЦЭМ!$B$39:$B$782,U$119)+'СЕТ СН'!$I$12+СВЦЭМ!$D$10+'СЕТ СН'!$I$5-'СЕТ СН'!$I$20</f>
        <v>4149.91093413</v>
      </c>
      <c r="V128" s="36">
        <f>SUMIFS(СВЦЭМ!$C$39:$C$782,СВЦЭМ!$A$39:$A$782,$A128,СВЦЭМ!$B$39:$B$782,V$119)+'СЕТ СН'!$I$12+СВЦЭМ!$D$10+'СЕТ СН'!$I$5-'СЕТ СН'!$I$20</f>
        <v>4118.4801383899994</v>
      </c>
      <c r="W128" s="36">
        <f>SUMIFS(СВЦЭМ!$C$39:$C$782,СВЦЭМ!$A$39:$A$782,$A128,СВЦЭМ!$B$39:$B$782,W$119)+'СЕТ СН'!$I$12+СВЦЭМ!$D$10+'СЕТ СН'!$I$5-'СЕТ СН'!$I$20</f>
        <v>4121.8362606499995</v>
      </c>
      <c r="X128" s="36">
        <f>SUMIFS(СВЦЭМ!$C$39:$C$782,СВЦЭМ!$A$39:$A$782,$A128,СВЦЭМ!$B$39:$B$782,X$119)+'СЕТ СН'!$I$12+СВЦЭМ!$D$10+'СЕТ СН'!$I$5-'СЕТ СН'!$I$20</f>
        <v>4191.3593762700002</v>
      </c>
      <c r="Y128" s="36">
        <f>SUMIFS(СВЦЭМ!$C$39:$C$782,СВЦЭМ!$A$39:$A$782,$A128,СВЦЭМ!$B$39:$B$782,Y$119)+'СЕТ СН'!$I$12+СВЦЭМ!$D$10+'СЕТ СН'!$I$5-'СЕТ СН'!$I$20</f>
        <v>4285.0679834799994</v>
      </c>
    </row>
    <row r="129" spans="1:25" ht="15.75" x14ac:dyDescent="0.2">
      <c r="A129" s="35">
        <f t="shared" si="3"/>
        <v>45179</v>
      </c>
      <c r="B129" s="36">
        <f>SUMIFS(СВЦЭМ!$C$39:$C$782,СВЦЭМ!$A$39:$A$782,$A129,СВЦЭМ!$B$39:$B$782,B$119)+'СЕТ СН'!$I$12+СВЦЭМ!$D$10+'СЕТ СН'!$I$5-'СЕТ СН'!$I$20</f>
        <v>4303.5381863299999</v>
      </c>
      <c r="C129" s="36">
        <f>SUMIFS(СВЦЭМ!$C$39:$C$782,СВЦЭМ!$A$39:$A$782,$A129,СВЦЭМ!$B$39:$B$782,C$119)+'СЕТ СН'!$I$12+СВЦЭМ!$D$10+'СЕТ СН'!$I$5-'СЕТ СН'!$I$20</f>
        <v>4379.5556688099996</v>
      </c>
      <c r="D129" s="36">
        <f>SUMIFS(СВЦЭМ!$C$39:$C$782,СВЦЭМ!$A$39:$A$782,$A129,СВЦЭМ!$B$39:$B$782,D$119)+'СЕТ СН'!$I$12+СВЦЭМ!$D$10+'СЕТ СН'!$I$5-'СЕТ СН'!$I$20</f>
        <v>4420.6993318499999</v>
      </c>
      <c r="E129" s="36">
        <f>SUMIFS(СВЦЭМ!$C$39:$C$782,СВЦЭМ!$A$39:$A$782,$A129,СВЦЭМ!$B$39:$B$782,E$119)+'СЕТ СН'!$I$12+СВЦЭМ!$D$10+'СЕТ СН'!$I$5-'СЕТ СН'!$I$20</f>
        <v>4435.6629753300003</v>
      </c>
      <c r="F129" s="36">
        <f>SUMIFS(СВЦЭМ!$C$39:$C$782,СВЦЭМ!$A$39:$A$782,$A129,СВЦЭМ!$B$39:$B$782,F$119)+'СЕТ СН'!$I$12+СВЦЭМ!$D$10+'СЕТ СН'!$I$5-'СЕТ СН'!$I$20</f>
        <v>4438.9203148899996</v>
      </c>
      <c r="G129" s="36">
        <f>SUMIFS(СВЦЭМ!$C$39:$C$782,СВЦЭМ!$A$39:$A$782,$A129,СВЦЭМ!$B$39:$B$782,G$119)+'СЕТ СН'!$I$12+СВЦЭМ!$D$10+'СЕТ СН'!$I$5-'СЕТ СН'!$I$20</f>
        <v>4409.6962464400003</v>
      </c>
      <c r="H129" s="36">
        <f>SUMIFS(СВЦЭМ!$C$39:$C$782,СВЦЭМ!$A$39:$A$782,$A129,СВЦЭМ!$B$39:$B$782,H$119)+'СЕТ СН'!$I$12+СВЦЭМ!$D$10+'СЕТ СН'!$I$5-'СЕТ СН'!$I$20</f>
        <v>4392.9919953500003</v>
      </c>
      <c r="I129" s="36">
        <f>SUMIFS(СВЦЭМ!$C$39:$C$782,СВЦЭМ!$A$39:$A$782,$A129,СВЦЭМ!$B$39:$B$782,I$119)+'СЕТ СН'!$I$12+СВЦЭМ!$D$10+'СЕТ СН'!$I$5-'СЕТ СН'!$I$20</f>
        <v>4368.4856493799998</v>
      </c>
      <c r="J129" s="36">
        <f>SUMIFS(СВЦЭМ!$C$39:$C$782,СВЦЭМ!$A$39:$A$782,$A129,СВЦЭМ!$B$39:$B$782,J$119)+'СЕТ СН'!$I$12+СВЦЭМ!$D$10+'СЕТ СН'!$I$5-'СЕТ СН'!$I$20</f>
        <v>4272.81872226</v>
      </c>
      <c r="K129" s="36">
        <f>SUMIFS(СВЦЭМ!$C$39:$C$782,СВЦЭМ!$A$39:$A$782,$A129,СВЦЭМ!$B$39:$B$782,K$119)+'СЕТ СН'!$I$12+СВЦЭМ!$D$10+'СЕТ СН'!$I$5-'СЕТ СН'!$I$20</f>
        <v>4175.4463180299999</v>
      </c>
      <c r="L129" s="36">
        <f>SUMIFS(СВЦЭМ!$C$39:$C$782,СВЦЭМ!$A$39:$A$782,$A129,СВЦЭМ!$B$39:$B$782,L$119)+'СЕТ СН'!$I$12+СВЦЭМ!$D$10+'СЕТ СН'!$I$5-'СЕТ СН'!$I$20</f>
        <v>4141.6050453999997</v>
      </c>
      <c r="M129" s="36">
        <f>SUMIFS(СВЦЭМ!$C$39:$C$782,СВЦЭМ!$A$39:$A$782,$A129,СВЦЭМ!$B$39:$B$782,M$119)+'СЕТ СН'!$I$12+СВЦЭМ!$D$10+'СЕТ СН'!$I$5-'СЕТ СН'!$I$20</f>
        <v>4142.0030167999994</v>
      </c>
      <c r="N129" s="36">
        <f>SUMIFS(СВЦЭМ!$C$39:$C$782,СВЦЭМ!$A$39:$A$782,$A129,СВЦЭМ!$B$39:$B$782,N$119)+'СЕТ СН'!$I$12+СВЦЭМ!$D$10+'СЕТ СН'!$I$5-'СЕТ СН'!$I$20</f>
        <v>4142.9351241000004</v>
      </c>
      <c r="O129" s="36">
        <f>SUMIFS(СВЦЭМ!$C$39:$C$782,СВЦЭМ!$A$39:$A$782,$A129,СВЦЭМ!$B$39:$B$782,O$119)+'СЕТ СН'!$I$12+СВЦЭМ!$D$10+'СЕТ СН'!$I$5-'СЕТ СН'!$I$20</f>
        <v>4158.68376635</v>
      </c>
      <c r="P129" s="36">
        <f>SUMIFS(СВЦЭМ!$C$39:$C$782,СВЦЭМ!$A$39:$A$782,$A129,СВЦЭМ!$B$39:$B$782,P$119)+'СЕТ СН'!$I$12+СВЦЭМ!$D$10+'СЕТ СН'!$I$5-'СЕТ СН'!$I$20</f>
        <v>4169.5196751000003</v>
      </c>
      <c r="Q129" s="36">
        <f>SUMIFS(СВЦЭМ!$C$39:$C$782,СВЦЭМ!$A$39:$A$782,$A129,СВЦЭМ!$B$39:$B$782,Q$119)+'СЕТ СН'!$I$12+СВЦЭМ!$D$10+'СЕТ СН'!$I$5-'СЕТ СН'!$I$20</f>
        <v>4173.11618309</v>
      </c>
      <c r="R129" s="36">
        <f>SUMIFS(СВЦЭМ!$C$39:$C$782,СВЦЭМ!$A$39:$A$782,$A129,СВЦЭМ!$B$39:$B$782,R$119)+'СЕТ СН'!$I$12+СВЦЭМ!$D$10+'СЕТ СН'!$I$5-'СЕТ СН'!$I$20</f>
        <v>4176.2484509699998</v>
      </c>
      <c r="S129" s="36">
        <f>SUMIFS(СВЦЭМ!$C$39:$C$782,СВЦЭМ!$A$39:$A$782,$A129,СВЦЭМ!$B$39:$B$782,S$119)+'СЕТ СН'!$I$12+СВЦЭМ!$D$10+'СЕТ СН'!$I$5-'СЕТ СН'!$I$20</f>
        <v>4156.6108273499995</v>
      </c>
      <c r="T129" s="36">
        <f>SUMIFS(СВЦЭМ!$C$39:$C$782,СВЦЭМ!$A$39:$A$782,$A129,СВЦЭМ!$B$39:$B$782,T$119)+'СЕТ СН'!$I$12+СВЦЭМ!$D$10+'СЕТ СН'!$I$5-'СЕТ СН'!$I$20</f>
        <v>4157.2260762999995</v>
      </c>
      <c r="U129" s="36">
        <f>SUMIFS(СВЦЭМ!$C$39:$C$782,СВЦЭМ!$A$39:$A$782,$A129,СВЦЭМ!$B$39:$B$782,U$119)+'СЕТ СН'!$I$12+СВЦЭМ!$D$10+'СЕТ СН'!$I$5-'СЕТ СН'!$I$20</f>
        <v>4136.3270971399998</v>
      </c>
      <c r="V129" s="36">
        <f>SUMIFS(СВЦЭМ!$C$39:$C$782,СВЦЭМ!$A$39:$A$782,$A129,СВЦЭМ!$B$39:$B$782,V$119)+'СЕТ СН'!$I$12+СВЦЭМ!$D$10+'СЕТ СН'!$I$5-'СЕТ СН'!$I$20</f>
        <v>4107.22289258</v>
      </c>
      <c r="W129" s="36">
        <f>SUMIFS(СВЦЭМ!$C$39:$C$782,СВЦЭМ!$A$39:$A$782,$A129,СВЦЭМ!$B$39:$B$782,W$119)+'СЕТ СН'!$I$12+СВЦЭМ!$D$10+'СЕТ СН'!$I$5-'СЕТ СН'!$I$20</f>
        <v>4117.1091579000004</v>
      </c>
      <c r="X129" s="36">
        <f>SUMIFS(СВЦЭМ!$C$39:$C$782,СВЦЭМ!$A$39:$A$782,$A129,СВЦЭМ!$B$39:$B$782,X$119)+'СЕТ СН'!$I$12+СВЦЭМ!$D$10+'СЕТ СН'!$I$5-'СЕТ СН'!$I$20</f>
        <v>4197.7564897499997</v>
      </c>
      <c r="Y129" s="36">
        <f>SUMIFS(СВЦЭМ!$C$39:$C$782,СВЦЭМ!$A$39:$A$782,$A129,СВЦЭМ!$B$39:$B$782,Y$119)+'СЕТ СН'!$I$12+СВЦЭМ!$D$10+'СЕТ СН'!$I$5-'СЕТ СН'!$I$20</f>
        <v>4253.5673857100001</v>
      </c>
    </row>
    <row r="130" spans="1:25" ht="15.75" x14ac:dyDescent="0.2">
      <c r="A130" s="35">
        <f t="shared" si="3"/>
        <v>45180</v>
      </c>
      <c r="B130" s="36">
        <f>SUMIFS(СВЦЭМ!$C$39:$C$782,СВЦЭМ!$A$39:$A$782,$A130,СВЦЭМ!$B$39:$B$782,B$119)+'СЕТ СН'!$I$12+СВЦЭМ!$D$10+'СЕТ СН'!$I$5-'СЕТ СН'!$I$20</f>
        <v>4313.8866214400005</v>
      </c>
      <c r="C130" s="36">
        <f>SUMIFS(СВЦЭМ!$C$39:$C$782,СВЦЭМ!$A$39:$A$782,$A130,СВЦЭМ!$B$39:$B$782,C$119)+'СЕТ СН'!$I$12+СВЦЭМ!$D$10+'СЕТ СН'!$I$5-'СЕТ СН'!$I$20</f>
        <v>4388.6990030300003</v>
      </c>
      <c r="D130" s="36">
        <f>SUMIFS(СВЦЭМ!$C$39:$C$782,СВЦЭМ!$A$39:$A$782,$A130,СВЦЭМ!$B$39:$B$782,D$119)+'СЕТ СН'!$I$12+СВЦЭМ!$D$10+'СЕТ СН'!$I$5-'СЕТ СН'!$I$20</f>
        <v>4393.8685948000002</v>
      </c>
      <c r="E130" s="36">
        <f>SUMIFS(СВЦЭМ!$C$39:$C$782,СВЦЭМ!$A$39:$A$782,$A130,СВЦЭМ!$B$39:$B$782,E$119)+'СЕТ СН'!$I$12+СВЦЭМ!$D$10+'СЕТ СН'!$I$5-'СЕТ СН'!$I$20</f>
        <v>4409.82380053</v>
      </c>
      <c r="F130" s="36">
        <f>SUMIFS(СВЦЭМ!$C$39:$C$782,СВЦЭМ!$A$39:$A$782,$A130,СВЦЭМ!$B$39:$B$782,F$119)+'СЕТ СН'!$I$12+СВЦЭМ!$D$10+'СЕТ СН'!$I$5-'СЕТ СН'!$I$20</f>
        <v>4446.2781666600004</v>
      </c>
      <c r="G130" s="36">
        <f>SUMIFS(СВЦЭМ!$C$39:$C$782,СВЦЭМ!$A$39:$A$782,$A130,СВЦЭМ!$B$39:$B$782,G$119)+'СЕТ СН'!$I$12+СВЦЭМ!$D$10+'СЕТ СН'!$I$5-'СЕТ СН'!$I$20</f>
        <v>4422.8020317099999</v>
      </c>
      <c r="H130" s="36">
        <f>SUMIFS(СВЦЭМ!$C$39:$C$782,СВЦЭМ!$A$39:$A$782,$A130,СВЦЭМ!$B$39:$B$782,H$119)+'СЕТ СН'!$I$12+СВЦЭМ!$D$10+'СЕТ СН'!$I$5-'СЕТ СН'!$I$20</f>
        <v>4364.2665648399998</v>
      </c>
      <c r="I130" s="36">
        <f>SUMIFS(СВЦЭМ!$C$39:$C$782,СВЦЭМ!$A$39:$A$782,$A130,СВЦЭМ!$B$39:$B$782,I$119)+'СЕТ СН'!$I$12+СВЦЭМ!$D$10+'СЕТ СН'!$I$5-'СЕТ СН'!$I$20</f>
        <v>4248.2745794399998</v>
      </c>
      <c r="J130" s="36">
        <f>SUMIFS(СВЦЭМ!$C$39:$C$782,СВЦЭМ!$A$39:$A$782,$A130,СВЦЭМ!$B$39:$B$782,J$119)+'СЕТ СН'!$I$12+СВЦЭМ!$D$10+'СЕТ СН'!$I$5-'СЕТ СН'!$I$20</f>
        <v>4160.8438587399996</v>
      </c>
      <c r="K130" s="36">
        <f>SUMIFS(СВЦЭМ!$C$39:$C$782,СВЦЭМ!$A$39:$A$782,$A130,СВЦЭМ!$B$39:$B$782,K$119)+'СЕТ СН'!$I$12+СВЦЭМ!$D$10+'СЕТ СН'!$I$5-'СЕТ СН'!$I$20</f>
        <v>4127.1025320199997</v>
      </c>
      <c r="L130" s="36">
        <f>SUMIFS(СВЦЭМ!$C$39:$C$782,СВЦЭМ!$A$39:$A$782,$A130,СВЦЭМ!$B$39:$B$782,L$119)+'СЕТ СН'!$I$12+СВЦЭМ!$D$10+'СЕТ СН'!$I$5-'СЕТ СН'!$I$20</f>
        <v>4100.8947763400001</v>
      </c>
      <c r="M130" s="36">
        <f>SUMIFS(СВЦЭМ!$C$39:$C$782,СВЦЭМ!$A$39:$A$782,$A130,СВЦЭМ!$B$39:$B$782,M$119)+'СЕТ СН'!$I$12+СВЦЭМ!$D$10+'СЕТ СН'!$I$5-'СЕТ СН'!$I$20</f>
        <v>4089.3799340799997</v>
      </c>
      <c r="N130" s="36">
        <f>SUMIFS(СВЦЭМ!$C$39:$C$782,СВЦЭМ!$A$39:$A$782,$A130,СВЦЭМ!$B$39:$B$782,N$119)+'СЕТ СН'!$I$12+СВЦЭМ!$D$10+'СЕТ СН'!$I$5-'СЕТ СН'!$I$20</f>
        <v>4095.5416219399999</v>
      </c>
      <c r="O130" s="36">
        <f>SUMIFS(СВЦЭМ!$C$39:$C$782,СВЦЭМ!$A$39:$A$782,$A130,СВЦЭМ!$B$39:$B$782,O$119)+'СЕТ СН'!$I$12+СВЦЭМ!$D$10+'СЕТ СН'!$I$5-'СЕТ СН'!$I$20</f>
        <v>4084.6866864599997</v>
      </c>
      <c r="P130" s="36">
        <f>SUMIFS(СВЦЭМ!$C$39:$C$782,СВЦЭМ!$A$39:$A$782,$A130,СВЦЭМ!$B$39:$B$782,P$119)+'СЕТ СН'!$I$12+СВЦЭМ!$D$10+'СЕТ СН'!$I$5-'СЕТ СН'!$I$20</f>
        <v>4069.4851811999997</v>
      </c>
      <c r="Q130" s="36">
        <f>SUMIFS(СВЦЭМ!$C$39:$C$782,СВЦЭМ!$A$39:$A$782,$A130,СВЦЭМ!$B$39:$B$782,Q$119)+'СЕТ СН'!$I$12+СВЦЭМ!$D$10+'СЕТ СН'!$I$5-'СЕТ СН'!$I$20</f>
        <v>4076.7583912</v>
      </c>
      <c r="R130" s="36">
        <f>SUMIFS(СВЦЭМ!$C$39:$C$782,СВЦЭМ!$A$39:$A$782,$A130,СВЦЭМ!$B$39:$B$782,R$119)+'СЕТ СН'!$I$12+СВЦЭМ!$D$10+'СЕТ СН'!$I$5-'СЕТ СН'!$I$20</f>
        <v>4124.3323066699995</v>
      </c>
      <c r="S130" s="36">
        <f>SUMIFS(СВЦЭМ!$C$39:$C$782,СВЦЭМ!$A$39:$A$782,$A130,СВЦЭМ!$B$39:$B$782,S$119)+'СЕТ СН'!$I$12+СВЦЭМ!$D$10+'СЕТ СН'!$I$5-'СЕТ СН'!$I$20</f>
        <v>4123.0477728999995</v>
      </c>
      <c r="T130" s="36">
        <f>SUMIFS(СВЦЭМ!$C$39:$C$782,СВЦЭМ!$A$39:$A$782,$A130,СВЦЭМ!$B$39:$B$782,T$119)+'СЕТ СН'!$I$12+СВЦЭМ!$D$10+'СЕТ СН'!$I$5-'СЕТ СН'!$I$20</f>
        <v>4132.2700437799995</v>
      </c>
      <c r="U130" s="36">
        <f>SUMIFS(СВЦЭМ!$C$39:$C$782,СВЦЭМ!$A$39:$A$782,$A130,СВЦЭМ!$B$39:$B$782,U$119)+'СЕТ СН'!$I$12+СВЦЭМ!$D$10+'СЕТ СН'!$I$5-'СЕТ СН'!$I$20</f>
        <v>4111.3128234899996</v>
      </c>
      <c r="V130" s="36">
        <f>SUMIFS(СВЦЭМ!$C$39:$C$782,СВЦЭМ!$A$39:$A$782,$A130,СВЦЭМ!$B$39:$B$782,V$119)+'СЕТ СН'!$I$12+СВЦЭМ!$D$10+'СЕТ СН'!$I$5-'СЕТ СН'!$I$20</f>
        <v>4079.4997903499998</v>
      </c>
      <c r="W130" s="36">
        <f>SUMIFS(СВЦЭМ!$C$39:$C$782,СВЦЭМ!$A$39:$A$782,$A130,СВЦЭМ!$B$39:$B$782,W$119)+'СЕТ СН'!$I$12+СВЦЭМ!$D$10+'СЕТ СН'!$I$5-'СЕТ СН'!$I$20</f>
        <v>4084.3179635400002</v>
      </c>
      <c r="X130" s="36">
        <f>SUMIFS(СВЦЭМ!$C$39:$C$782,СВЦЭМ!$A$39:$A$782,$A130,СВЦЭМ!$B$39:$B$782,X$119)+'СЕТ СН'!$I$12+СВЦЭМ!$D$10+'СЕТ СН'!$I$5-'СЕТ СН'!$I$20</f>
        <v>4157.06625067</v>
      </c>
      <c r="Y130" s="36">
        <f>SUMIFS(СВЦЭМ!$C$39:$C$782,СВЦЭМ!$A$39:$A$782,$A130,СВЦЭМ!$B$39:$B$782,Y$119)+'СЕТ СН'!$I$12+СВЦЭМ!$D$10+'СЕТ СН'!$I$5-'СЕТ СН'!$I$20</f>
        <v>4254.1355469999999</v>
      </c>
    </row>
    <row r="131" spans="1:25" ht="15.75" x14ac:dyDescent="0.2">
      <c r="A131" s="35">
        <f t="shared" si="3"/>
        <v>45181</v>
      </c>
      <c r="B131" s="36">
        <f>SUMIFS(СВЦЭМ!$C$39:$C$782,СВЦЭМ!$A$39:$A$782,$A131,СВЦЭМ!$B$39:$B$782,B$119)+'СЕТ СН'!$I$12+СВЦЭМ!$D$10+'СЕТ СН'!$I$5-'СЕТ СН'!$I$20</f>
        <v>4221.8938494800004</v>
      </c>
      <c r="C131" s="36">
        <f>SUMIFS(СВЦЭМ!$C$39:$C$782,СВЦЭМ!$A$39:$A$782,$A131,СВЦЭМ!$B$39:$B$782,C$119)+'СЕТ СН'!$I$12+СВЦЭМ!$D$10+'СЕТ СН'!$I$5-'СЕТ СН'!$I$20</f>
        <v>4263.6059592299998</v>
      </c>
      <c r="D131" s="36">
        <f>SUMIFS(СВЦЭМ!$C$39:$C$782,СВЦЭМ!$A$39:$A$782,$A131,СВЦЭМ!$B$39:$B$782,D$119)+'СЕТ СН'!$I$12+СВЦЭМ!$D$10+'СЕТ СН'!$I$5-'СЕТ СН'!$I$20</f>
        <v>4298.7765434399998</v>
      </c>
      <c r="E131" s="36">
        <f>SUMIFS(СВЦЭМ!$C$39:$C$782,СВЦЭМ!$A$39:$A$782,$A131,СВЦЭМ!$B$39:$B$782,E$119)+'СЕТ СН'!$I$12+СВЦЭМ!$D$10+'СЕТ СН'!$I$5-'СЕТ СН'!$I$20</f>
        <v>4314.3575887099996</v>
      </c>
      <c r="F131" s="36">
        <f>SUMIFS(СВЦЭМ!$C$39:$C$782,СВЦЭМ!$A$39:$A$782,$A131,СВЦЭМ!$B$39:$B$782,F$119)+'СЕТ СН'!$I$12+СВЦЭМ!$D$10+'СЕТ СН'!$I$5-'СЕТ СН'!$I$20</f>
        <v>4339.8132745399998</v>
      </c>
      <c r="G131" s="36">
        <f>SUMIFS(СВЦЭМ!$C$39:$C$782,СВЦЭМ!$A$39:$A$782,$A131,СВЦЭМ!$B$39:$B$782,G$119)+'СЕТ СН'!$I$12+СВЦЭМ!$D$10+'СЕТ СН'!$I$5-'СЕТ СН'!$I$20</f>
        <v>4300.2710418799998</v>
      </c>
      <c r="H131" s="36">
        <f>SUMIFS(СВЦЭМ!$C$39:$C$782,СВЦЭМ!$A$39:$A$782,$A131,СВЦЭМ!$B$39:$B$782,H$119)+'СЕТ СН'!$I$12+СВЦЭМ!$D$10+'СЕТ СН'!$I$5-'СЕТ СН'!$I$20</f>
        <v>4231.1720430699997</v>
      </c>
      <c r="I131" s="36">
        <f>SUMIFS(СВЦЭМ!$C$39:$C$782,СВЦЭМ!$A$39:$A$782,$A131,СВЦЭМ!$B$39:$B$782,I$119)+'СЕТ СН'!$I$12+СВЦЭМ!$D$10+'СЕТ СН'!$I$5-'СЕТ СН'!$I$20</f>
        <v>4150.9877084199998</v>
      </c>
      <c r="J131" s="36">
        <f>SUMIFS(СВЦЭМ!$C$39:$C$782,СВЦЭМ!$A$39:$A$782,$A131,СВЦЭМ!$B$39:$B$782,J$119)+'СЕТ СН'!$I$12+СВЦЭМ!$D$10+'СЕТ СН'!$I$5-'СЕТ СН'!$I$20</f>
        <v>4071.5823769899998</v>
      </c>
      <c r="K131" s="36">
        <f>SUMIFS(СВЦЭМ!$C$39:$C$782,СВЦЭМ!$A$39:$A$782,$A131,СВЦЭМ!$B$39:$B$782,K$119)+'СЕТ СН'!$I$12+СВЦЭМ!$D$10+'СЕТ СН'!$I$5-'СЕТ СН'!$I$20</f>
        <v>4029.6675392299999</v>
      </c>
      <c r="L131" s="36">
        <f>SUMIFS(СВЦЭМ!$C$39:$C$782,СВЦЭМ!$A$39:$A$782,$A131,СВЦЭМ!$B$39:$B$782,L$119)+'СЕТ СН'!$I$12+СВЦЭМ!$D$10+'СЕТ СН'!$I$5-'СЕТ СН'!$I$20</f>
        <v>4050.0493844499997</v>
      </c>
      <c r="M131" s="36">
        <f>SUMIFS(СВЦЭМ!$C$39:$C$782,СВЦЭМ!$A$39:$A$782,$A131,СВЦЭМ!$B$39:$B$782,M$119)+'СЕТ СН'!$I$12+СВЦЭМ!$D$10+'СЕТ СН'!$I$5-'СЕТ СН'!$I$20</f>
        <v>4061.8985694599996</v>
      </c>
      <c r="N131" s="36">
        <f>SUMIFS(СВЦЭМ!$C$39:$C$782,СВЦЭМ!$A$39:$A$782,$A131,СВЦЭМ!$B$39:$B$782,N$119)+'СЕТ СН'!$I$12+СВЦЭМ!$D$10+'СЕТ СН'!$I$5-'СЕТ СН'!$I$20</f>
        <v>4101.8521006999999</v>
      </c>
      <c r="O131" s="36">
        <f>SUMIFS(СВЦЭМ!$C$39:$C$782,СВЦЭМ!$A$39:$A$782,$A131,СВЦЭМ!$B$39:$B$782,O$119)+'СЕТ СН'!$I$12+СВЦЭМ!$D$10+'СЕТ СН'!$I$5-'СЕТ СН'!$I$20</f>
        <v>4128.3364742200001</v>
      </c>
      <c r="P131" s="36">
        <f>SUMIFS(СВЦЭМ!$C$39:$C$782,СВЦЭМ!$A$39:$A$782,$A131,СВЦЭМ!$B$39:$B$782,P$119)+'СЕТ СН'!$I$12+СВЦЭМ!$D$10+'СЕТ СН'!$I$5-'СЕТ СН'!$I$20</f>
        <v>4114.4668627199999</v>
      </c>
      <c r="Q131" s="36">
        <f>SUMIFS(СВЦЭМ!$C$39:$C$782,СВЦЭМ!$A$39:$A$782,$A131,СВЦЭМ!$B$39:$B$782,Q$119)+'СЕТ СН'!$I$12+СВЦЭМ!$D$10+'СЕТ СН'!$I$5-'СЕТ СН'!$I$20</f>
        <v>4127.4199789200002</v>
      </c>
      <c r="R131" s="36">
        <f>SUMIFS(СВЦЭМ!$C$39:$C$782,СВЦЭМ!$A$39:$A$782,$A131,СВЦЭМ!$B$39:$B$782,R$119)+'СЕТ СН'!$I$12+СВЦЭМ!$D$10+'СЕТ СН'!$I$5-'СЕТ СН'!$I$20</f>
        <v>4169.3159843899994</v>
      </c>
      <c r="S131" s="36">
        <f>SUMIFS(СВЦЭМ!$C$39:$C$782,СВЦЭМ!$A$39:$A$782,$A131,СВЦЭМ!$B$39:$B$782,S$119)+'СЕТ СН'!$I$12+СВЦЭМ!$D$10+'СЕТ СН'!$I$5-'СЕТ СН'!$I$20</f>
        <v>4168.8808262599996</v>
      </c>
      <c r="T131" s="36">
        <f>SUMIFS(СВЦЭМ!$C$39:$C$782,СВЦЭМ!$A$39:$A$782,$A131,СВЦЭМ!$B$39:$B$782,T$119)+'СЕТ СН'!$I$12+СВЦЭМ!$D$10+'СЕТ СН'!$I$5-'СЕТ СН'!$I$20</f>
        <v>4163.7767647500004</v>
      </c>
      <c r="U131" s="36">
        <f>SUMIFS(СВЦЭМ!$C$39:$C$782,СВЦЭМ!$A$39:$A$782,$A131,СВЦЭМ!$B$39:$B$782,U$119)+'СЕТ СН'!$I$12+СВЦЭМ!$D$10+'СЕТ СН'!$I$5-'СЕТ СН'!$I$20</f>
        <v>4145.4409122799998</v>
      </c>
      <c r="V131" s="36">
        <f>SUMIFS(СВЦЭМ!$C$39:$C$782,СВЦЭМ!$A$39:$A$782,$A131,СВЦЭМ!$B$39:$B$782,V$119)+'СЕТ СН'!$I$12+СВЦЭМ!$D$10+'СЕТ СН'!$I$5-'СЕТ СН'!$I$20</f>
        <v>4104.0503891099997</v>
      </c>
      <c r="W131" s="36">
        <f>SUMIFS(СВЦЭМ!$C$39:$C$782,СВЦЭМ!$A$39:$A$782,$A131,СВЦЭМ!$B$39:$B$782,W$119)+'СЕТ СН'!$I$12+СВЦЭМ!$D$10+'СЕТ СН'!$I$5-'СЕТ СН'!$I$20</f>
        <v>4134.7701973200001</v>
      </c>
      <c r="X131" s="36">
        <f>SUMIFS(СВЦЭМ!$C$39:$C$782,СВЦЭМ!$A$39:$A$782,$A131,СВЦЭМ!$B$39:$B$782,X$119)+'СЕТ СН'!$I$12+СВЦЭМ!$D$10+'СЕТ СН'!$I$5-'СЕТ СН'!$I$20</f>
        <v>4204.1371610300002</v>
      </c>
      <c r="Y131" s="36">
        <f>SUMIFS(СВЦЭМ!$C$39:$C$782,СВЦЭМ!$A$39:$A$782,$A131,СВЦЭМ!$B$39:$B$782,Y$119)+'СЕТ СН'!$I$12+СВЦЭМ!$D$10+'СЕТ СН'!$I$5-'СЕТ СН'!$I$20</f>
        <v>4300.2486897500003</v>
      </c>
    </row>
    <row r="132" spans="1:25" ht="15.75" x14ac:dyDescent="0.2">
      <c r="A132" s="35">
        <f t="shared" si="3"/>
        <v>45182</v>
      </c>
      <c r="B132" s="36">
        <f>SUMIFS(СВЦЭМ!$C$39:$C$782,СВЦЭМ!$A$39:$A$782,$A132,СВЦЭМ!$B$39:$B$782,B$119)+'СЕТ СН'!$I$12+СВЦЭМ!$D$10+'СЕТ СН'!$I$5-'СЕТ СН'!$I$20</f>
        <v>4482.4327387899993</v>
      </c>
      <c r="C132" s="36">
        <f>SUMIFS(СВЦЭМ!$C$39:$C$782,СВЦЭМ!$A$39:$A$782,$A132,СВЦЭМ!$B$39:$B$782,C$119)+'СЕТ СН'!$I$12+СВЦЭМ!$D$10+'СЕТ СН'!$I$5-'СЕТ СН'!$I$20</f>
        <v>4587.8356575500002</v>
      </c>
      <c r="D132" s="36">
        <f>SUMIFS(СВЦЭМ!$C$39:$C$782,СВЦЭМ!$A$39:$A$782,$A132,СВЦЭМ!$B$39:$B$782,D$119)+'СЕТ СН'!$I$12+СВЦЭМ!$D$10+'СЕТ СН'!$I$5-'СЕТ СН'!$I$20</f>
        <v>4665.13208519</v>
      </c>
      <c r="E132" s="36">
        <f>SUMIFS(СВЦЭМ!$C$39:$C$782,СВЦЭМ!$A$39:$A$782,$A132,СВЦЭМ!$B$39:$B$782,E$119)+'СЕТ СН'!$I$12+СВЦЭМ!$D$10+'СЕТ СН'!$I$5-'СЕТ СН'!$I$20</f>
        <v>4692.3800262099994</v>
      </c>
      <c r="F132" s="36">
        <f>SUMIFS(СВЦЭМ!$C$39:$C$782,СВЦЭМ!$A$39:$A$782,$A132,СВЦЭМ!$B$39:$B$782,F$119)+'СЕТ СН'!$I$12+СВЦЭМ!$D$10+'СЕТ СН'!$I$5-'СЕТ СН'!$I$20</f>
        <v>4728.9947580499993</v>
      </c>
      <c r="G132" s="36">
        <f>SUMIFS(СВЦЭМ!$C$39:$C$782,СВЦЭМ!$A$39:$A$782,$A132,СВЦЭМ!$B$39:$B$782,G$119)+'СЕТ СН'!$I$12+СВЦЭМ!$D$10+'СЕТ СН'!$I$5-'СЕТ СН'!$I$20</f>
        <v>4679.1426214799994</v>
      </c>
      <c r="H132" s="36">
        <f>SUMIFS(СВЦЭМ!$C$39:$C$782,СВЦЭМ!$A$39:$A$782,$A132,СВЦЭМ!$B$39:$B$782,H$119)+'СЕТ СН'!$I$12+СВЦЭМ!$D$10+'СЕТ СН'!$I$5-'СЕТ СН'!$I$20</f>
        <v>4551.0342165599995</v>
      </c>
      <c r="I132" s="36">
        <f>SUMIFS(СВЦЭМ!$C$39:$C$782,СВЦЭМ!$A$39:$A$782,$A132,СВЦЭМ!$B$39:$B$782,I$119)+'СЕТ СН'!$I$12+СВЦЭМ!$D$10+'СЕТ СН'!$I$5-'СЕТ СН'!$I$20</f>
        <v>4422.0142958899996</v>
      </c>
      <c r="J132" s="36">
        <f>SUMIFS(СВЦЭМ!$C$39:$C$782,СВЦЭМ!$A$39:$A$782,$A132,СВЦЭМ!$B$39:$B$782,J$119)+'СЕТ СН'!$I$12+СВЦЭМ!$D$10+'СЕТ СН'!$I$5-'СЕТ СН'!$I$20</f>
        <v>4325.8145643299995</v>
      </c>
      <c r="K132" s="36">
        <f>SUMIFS(СВЦЭМ!$C$39:$C$782,СВЦЭМ!$A$39:$A$782,$A132,СВЦЭМ!$B$39:$B$782,K$119)+'СЕТ СН'!$I$12+СВЦЭМ!$D$10+'СЕТ СН'!$I$5-'СЕТ СН'!$I$20</f>
        <v>4256.8179710099994</v>
      </c>
      <c r="L132" s="36">
        <f>SUMIFS(СВЦЭМ!$C$39:$C$782,СВЦЭМ!$A$39:$A$782,$A132,СВЦЭМ!$B$39:$B$782,L$119)+'СЕТ СН'!$I$12+СВЦЭМ!$D$10+'СЕТ СН'!$I$5-'СЕТ СН'!$I$20</f>
        <v>4226.1782455299999</v>
      </c>
      <c r="M132" s="36">
        <f>SUMIFS(СВЦЭМ!$C$39:$C$782,СВЦЭМ!$A$39:$A$782,$A132,СВЦЭМ!$B$39:$B$782,M$119)+'СЕТ СН'!$I$12+СВЦЭМ!$D$10+'СЕТ СН'!$I$5-'СЕТ СН'!$I$20</f>
        <v>4239.2042822200001</v>
      </c>
      <c r="N132" s="36">
        <f>SUMIFS(СВЦЭМ!$C$39:$C$782,СВЦЭМ!$A$39:$A$782,$A132,СВЦЭМ!$B$39:$B$782,N$119)+'СЕТ СН'!$I$12+СВЦЭМ!$D$10+'СЕТ СН'!$I$5-'СЕТ СН'!$I$20</f>
        <v>4245.4533564699996</v>
      </c>
      <c r="O132" s="36">
        <f>SUMIFS(СВЦЭМ!$C$39:$C$782,СВЦЭМ!$A$39:$A$782,$A132,СВЦЭМ!$B$39:$B$782,O$119)+'СЕТ СН'!$I$12+СВЦЭМ!$D$10+'СЕТ СН'!$I$5-'СЕТ СН'!$I$20</f>
        <v>4250.4524448699995</v>
      </c>
      <c r="P132" s="36">
        <f>SUMIFS(СВЦЭМ!$C$39:$C$782,СВЦЭМ!$A$39:$A$782,$A132,СВЦЭМ!$B$39:$B$782,P$119)+'СЕТ СН'!$I$12+СВЦЭМ!$D$10+'СЕТ СН'!$I$5-'СЕТ СН'!$I$20</f>
        <v>4216.6280888499996</v>
      </c>
      <c r="Q132" s="36">
        <f>SUMIFS(СВЦЭМ!$C$39:$C$782,СВЦЭМ!$A$39:$A$782,$A132,СВЦЭМ!$B$39:$B$782,Q$119)+'СЕТ СН'!$I$12+СВЦЭМ!$D$10+'СЕТ СН'!$I$5-'СЕТ СН'!$I$20</f>
        <v>4232.6847364300002</v>
      </c>
      <c r="R132" s="36">
        <f>SUMIFS(СВЦЭМ!$C$39:$C$782,СВЦЭМ!$A$39:$A$782,$A132,СВЦЭМ!$B$39:$B$782,R$119)+'СЕТ СН'!$I$12+СВЦЭМ!$D$10+'СЕТ СН'!$I$5-'СЕТ СН'!$I$20</f>
        <v>4267.9910879899999</v>
      </c>
      <c r="S132" s="36">
        <f>SUMIFS(СВЦЭМ!$C$39:$C$782,СВЦЭМ!$A$39:$A$782,$A132,СВЦЭМ!$B$39:$B$782,S$119)+'СЕТ СН'!$I$12+СВЦЭМ!$D$10+'СЕТ СН'!$I$5-'СЕТ СН'!$I$20</f>
        <v>4261.2851588599997</v>
      </c>
      <c r="T132" s="36">
        <f>SUMIFS(СВЦЭМ!$C$39:$C$782,СВЦЭМ!$A$39:$A$782,$A132,СВЦЭМ!$B$39:$B$782,T$119)+'СЕТ СН'!$I$12+СВЦЭМ!$D$10+'СЕТ СН'!$I$5-'СЕТ СН'!$I$20</f>
        <v>4245.1118275199997</v>
      </c>
      <c r="U132" s="36">
        <f>SUMIFS(СВЦЭМ!$C$39:$C$782,СВЦЭМ!$A$39:$A$782,$A132,СВЦЭМ!$B$39:$B$782,U$119)+'СЕТ СН'!$I$12+СВЦЭМ!$D$10+'СЕТ СН'!$I$5-'СЕТ СН'!$I$20</f>
        <v>4223.7984603799996</v>
      </c>
      <c r="V132" s="36">
        <f>SUMIFS(СВЦЭМ!$C$39:$C$782,СВЦЭМ!$A$39:$A$782,$A132,СВЦЭМ!$B$39:$B$782,V$119)+'СЕТ СН'!$I$12+СВЦЭМ!$D$10+'СЕТ СН'!$I$5-'СЕТ СН'!$I$20</f>
        <v>4226.1266613500002</v>
      </c>
      <c r="W132" s="36">
        <f>SUMIFS(СВЦЭМ!$C$39:$C$782,СВЦЭМ!$A$39:$A$782,$A132,СВЦЭМ!$B$39:$B$782,W$119)+'СЕТ СН'!$I$12+СВЦЭМ!$D$10+'СЕТ СН'!$I$5-'СЕТ СН'!$I$20</f>
        <v>4246.3999117499998</v>
      </c>
      <c r="X132" s="36">
        <f>SUMIFS(СВЦЭМ!$C$39:$C$782,СВЦЭМ!$A$39:$A$782,$A132,СВЦЭМ!$B$39:$B$782,X$119)+'СЕТ СН'!$I$12+СВЦЭМ!$D$10+'СЕТ СН'!$I$5-'СЕТ СН'!$I$20</f>
        <v>4324.2916993700001</v>
      </c>
      <c r="Y132" s="36">
        <f>SUMIFS(СВЦЭМ!$C$39:$C$782,СВЦЭМ!$A$39:$A$782,$A132,СВЦЭМ!$B$39:$B$782,Y$119)+'СЕТ СН'!$I$12+СВЦЭМ!$D$10+'СЕТ СН'!$I$5-'СЕТ СН'!$I$20</f>
        <v>4417.8917530300005</v>
      </c>
    </row>
    <row r="133" spans="1:25" ht="15.75" x14ac:dyDescent="0.2">
      <c r="A133" s="35">
        <f t="shared" si="3"/>
        <v>45183</v>
      </c>
      <c r="B133" s="36">
        <f>SUMIFS(СВЦЭМ!$C$39:$C$782,СВЦЭМ!$A$39:$A$782,$A133,СВЦЭМ!$B$39:$B$782,B$119)+'СЕТ СН'!$I$12+СВЦЭМ!$D$10+'СЕТ СН'!$I$5-'СЕТ СН'!$I$20</f>
        <v>4456.2608356299997</v>
      </c>
      <c r="C133" s="36">
        <f>SUMIFS(СВЦЭМ!$C$39:$C$782,СВЦЭМ!$A$39:$A$782,$A133,СВЦЭМ!$B$39:$B$782,C$119)+'СЕТ СН'!$I$12+СВЦЭМ!$D$10+'СЕТ СН'!$I$5-'СЕТ СН'!$I$20</f>
        <v>4598.1711233699998</v>
      </c>
      <c r="D133" s="36">
        <f>SUMIFS(СВЦЭМ!$C$39:$C$782,СВЦЭМ!$A$39:$A$782,$A133,СВЦЭМ!$B$39:$B$782,D$119)+'СЕТ СН'!$I$12+СВЦЭМ!$D$10+'СЕТ СН'!$I$5-'СЕТ СН'!$I$20</f>
        <v>4643.8688955899997</v>
      </c>
      <c r="E133" s="36">
        <f>SUMIFS(СВЦЭМ!$C$39:$C$782,СВЦЭМ!$A$39:$A$782,$A133,СВЦЭМ!$B$39:$B$782,E$119)+'СЕТ СН'!$I$12+СВЦЭМ!$D$10+'СЕТ СН'!$I$5-'СЕТ СН'!$I$20</f>
        <v>4677.1055798500001</v>
      </c>
      <c r="F133" s="36">
        <f>SUMIFS(СВЦЭМ!$C$39:$C$782,СВЦЭМ!$A$39:$A$782,$A133,СВЦЭМ!$B$39:$B$782,F$119)+'СЕТ СН'!$I$12+СВЦЭМ!$D$10+'СЕТ СН'!$I$5-'СЕТ СН'!$I$20</f>
        <v>4717.7345465599992</v>
      </c>
      <c r="G133" s="36">
        <f>SUMIFS(СВЦЭМ!$C$39:$C$782,СВЦЭМ!$A$39:$A$782,$A133,СВЦЭМ!$B$39:$B$782,G$119)+'СЕТ СН'!$I$12+СВЦЭМ!$D$10+'СЕТ СН'!$I$5-'СЕТ СН'!$I$20</f>
        <v>4680.159469369999</v>
      </c>
      <c r="H133" s="36">
        <f>SUMIFS(СВЦЭМ!$C$39:$C$782,СВЦЭМ!$A$39:$A$782,$A133,СВЦЭМ!$B$39:$B$782,H$119)+'СЕТ СН'!$I$12+СВЦЭМ!$D$10+'СЕТ СН'!$I$5-'СЕТ СН'!$I$20</f>
        <v>4589.7632891800004</v>
      </c>
      <c r="I133" s="36">
        <f>SUMIFS(СВЦЭМ!$C$39:$C$782,СВЦЭМ!$A$39:$A$782,$A133,СВЦЭМ!$B$39:$B$782,I$119)+'СЕТ СН'!$I$12+СВЦЭМ!$D$10+'СЕТ СН'!$I$5-'СЕТ СН'!$I$20</f>
        <v>4476.6270908099996</v>
      </c>
      <c r="J133" s="36">
        <f>SUMIFS(СВЦЭМ!$C$39:$C$782,СВЦЭМ!$A$39:$A$782,$A133,СВЦЭМ!$B$39:$B$782,J$119)+'СЕТ СН'!$I$12+СВЦЭМ!$D$10+'СЕТ СН'!$I$5-'СЕТ СН'!$I$20</f>
        <v>4380.1967035399994</v>
      </c>
      <c r="K133" s="36">
        <f>SUMIFS(СВЦЭМ!$C$39:$C$782,СВЦЭМ!$A$39:$A$782,$A133,СВЦЭМ!$B$39:$B$782,K$119)+'СЕТ СН'!$I$12+СВЦЭМ!$D$10+'СЕТ СН'!$I$5-'СЕТ СН'!$I$20</f>
        <v>4315.3793106800003</v>
      </c>
      <c r="L133" s="36">
        <f>SUMIFS(СВЦЭМ!$C$39:$C$782,СВЦЭМ!$A$39:$A$782,$A133,СВЦЭМ!$B$39:$B$782,L$119)+'СЕТ СН'!$I$12+СВЦЭМ!$D$10+'СЕТ СН'!$I$5-'СЕТ СН'!$I$20</f>
        <v>4303.5582457500004</v>
      </c>
      <c r="M133" s="36">
        <f>SUMIFS(СВЦЭМ!$C$39:$C$782,СВЦЭМ!$A$39:$A$782,$A133,СВЦЭМ!$B$39:$B$782,M$119)+'СЕТ СН'!$I$12+СВЦЭМ!$D$10+'СЕТ СН'!$I$5-'СЕТ СН'!$I$20</f>
        <v>4294.4932639999997</v>
      </c>
      <c r="N133" s="36">
        <f>SUMIFS(СВЦЭМ!$C$39:$C$782,СВЦЭМ!$A$39:$A$782,$A133,СВЦЭМ!$B$39:$B$782,N$119)+'СЕТ СН'!$I$12+СВЦЭМ!$D$10+'СЕТ СН'!$I$5-'СЕТ СН'!$I$20</f>
        <v>4301.0631951100004</v>
      </c>
      <c r="O133" s="36">
        <f>SUMIFS(СВЦЭМ!$C$39:$C$782,СВЦЭМ!$A$39:$A$782,$A133,СВЦЭМ!$B$39:$B$782,O$119)+'СЕТ СН'!$I$12+СВЦЭМ!$D$10+'СЕТ СН'!$I$5-'СЕТ СН'!$I$20</f>
        <v>4300.7349786799996</v>
      </c>
      <c r="P133" s="36">
        <f>SUMIFS(СВЦЭМ!$C$39:$C$782,СВЦЭМ!$A$39:$A$782,$A133,СВЦЭМ!$B$39:$B$782,P$119)+'СЕТ СН'!$I$12+СВЦЭМ!$D$10+'СЕТ СН'!$I$5-'СЕТ СН'!$I$20</f>
        <v>4299.0365756000001</v>
      </c>
      <c r="Q133" s="36">
        <f>SUMIFS(СВЦЭМ!$C$39:$C$782,СВЦЭМ!$A$39:$A$782,$A133,СВЦЭМ!$B$39:$B$782,Q$119)+'СЕТ СН'!$I$12+СВЦЭМ!$D$10+'СЕТ СН'!$I$5-'СЕТ СН'!$I$20</f>
        <v>4306.9330352199995</v>
      </c>
      <c r="R133" s="36">
        <f>SUMIFS(СВЦЭМ!$C$39:$C$782,СВЦЭМ!$A$39:$A$782,$A133,СВЦЭМ!$B$39:$B$782,R$119)+'СЕТ СН'!$I$12+СВЦЭМ!$D$10+'СЕТ СН'!$I$5-'СЕТ СН'!$I$20</f>
        <v>4332.9141492099998</v>
      </c>
      <c r="S133" s="36">
        <f>SUMIFS(СВЦЭМ!$C$39:$C$782,СВЦЭМ!$A$39:$A$782,$A133,СВЦЭМ!$B$39:$B$782,S$119)+'СЕТ СН'!$I$12+СВЦЭМ!$D$10+'СЕТ СН'!$I$5-'СЕТ СН'!$I$20</f>
        <v>4319.46437599</v>
      </c>
      <c r="T133" s="36">
        <f>SUMIFS(СВЦЭМ!$C$39:$C$782,СВЦЭМ!$A$39:$A$782,$A133,СВЦЭМ!$B$39:$B$782,T$119)+'СЕТ СН'!$I$12+СВЦЭМ!$D$10+'СЕТ СН'!$I$5-'СЕТ СН'!$I$20</f>
        <v>4314.5307241499995</v>
      </c>
      <c r="U133" s="36">
        <f>SUMIFS(СВЦЭМ!$C$39:$C$782,СВЦЭМ!$A$39:$A$782,$A133,СВЦЭМ!$B$39:$B$782,U$119)+'СЕТ СН'!$I$12+СВЦЭМ!$D$10+'СЕТ СН'!$I$5-'СЕТ СН'!$I$20</f>
        <v>4294.7033691099996</v>
      </c>
      <c r="V133" s="36">
        <f>SUMIFS(СВЦЭМ!$C$39:$C$782,СВЦЭМ!$A$39:$A$782,$A133,СВЦЭМ!$B$39:$B$782,V$119)+'СЕТ СН'!$I$12+СВЦЭМ!$D$10+'СЕТ СН'!$I$5-'СЕТ СН'!$I$20</f>
        <v>4267.1924289099998</v>
      </c>
      <c r="W133" s="36">
        <f>SUMIFS(СВЦЭМ!$C$39:$C$782,СВЦЭМ!$A$39:$A$782,$A133,СВЦЭМ!$B$39:$B$782,W$119)+'СЕТ СН'!$I$12+СВЦЭМ!$D$10+'СЕТ СН'!$I$5-'СЕТ СН'!$I$20</f>
        <v>4282.1456855799997</v>
      </c>
      <c r="X133" s="36">
        <f>SUMIFS(СВЦЭМ!$C$39:$C$782,СВЦЭМ!$A$39:$A$782,$A133,СВЦЭМ!$B$39:$B$782,X$119)+'СЕТ СН'!$I$12+СВЦЭМ!$D$10+'СЕТ СН'!$I$5-'СЕТ СН'!$I$20</f>
        <v>4373.1418724599998</v>
      </c>
      <c r="Y133" s="36">
        <f>SUMIFS(СВЦЭМ!$C$39:$C$782,СВЦЭМ!$A$39:$A$782,$A133,СВЦЭМ!$B$39:$B$782,Y$119)+'СЕТ СН'!$I$12+СВЦЭМ!$D$10+'СЕТ СН'!$I$5-'СЕТ СН'!$I$20</f>
        <v>4481.8749699599994</v>
      </c>
    </row>
    <row r="134" spans="1:25" ht="15.75" x14ac:dyDescent="0.2">
      <c r="A134" s="35">
        <f t="shared" si="3"/>
        <v>45184</v>
      </c>
      <c r="B134" s="36">
        <f>SUMIFS(СВЦЭМ!$C$39:$C$782,СВЦЭМ!$A$39:$A$782,$A134,СВЦЭМ!$B$39:$B$782,B$119)+'СЕТ СН'!$I$12+СВЦЭМ!$D$10+'СЕТ СН'!$I$5-'СЕТ СН'!$I$20</f>
        <v>4446.4196052099996</v>
      </c>
      <c r="C134" s="36">
        <f>SUMIFS(СВЦЭМ!$C$39:$C$782,СВЦЭМ!$A$39:$A$782,$A134,СВЦЭМ!$B$39:$B$782,C$119)+'СЕТ СН'!$I$12+СВЦЭМ!$D$10+'СЕТ СН'!$I$5-'СЕТ СН'!$I$20</f>
        <v>4528.8641334499998</v>
      </c>
      <c r="D134" s="36">
        <f>SUMIFS(СВЦЭМ!$C$39:$C$782,СВЦЭМ!$A$39:$A$782,$A134,СВЦЭМ!$B$39:$B$782,D$119)+'СЕТ СН'!$I$12+СВЦЭМ!$D$10+'СЕТ СН'!$I$5-'СЕТ СН'!$I$20</f>
        <v>4530.7615056899995</v>
      </c>
      <c r="E134" s="36">
        <f>SUMIFS(СВЦЭМ!$C$39:$C$782,СВЦЭМ!$A$39:$A$782,$A134,СВЦЭМ!$B$39:$B$782,E$119)+'СЕТ СН'!$I$12+СВЦЭМ!$D$10+'СЕТ СН'!$I$5-'СЕТ СН'!$I$20</f>
        <v>4569.5654179599996</v>
      </c>
      <c r="F134" s="36">
        <f>SUMIFS(СВЦЭМ!$C$39:$C$782,СВЦЭМ!$A$39:$A$782,$A134,СВЦЭМ!$B$39:$B$782,F$119)+'СЕТ СН'!$I$12+СВЦЭМ!$D$10+'СЕТ СН'!$I$5-'СЕТ СН'!$I$20</f>
        <v>4607.6386835599997</v>
      </c>
      <c r="G134" s="36">
        <f>SUMIFS(СВЦЭМ!$C$39:$C$782,СВЦЭМ!$A$39:$A$782,$A134,СВЦЭМ!$B$39:$B$782,G$119)+'СЕТ СН'!$I$12+СВЦЭМ!$D$10+'СЕТ СН'!$I$5-'СЕТ СН'!$I$20</f>
        <v>4588.6171683299999</v>
      </c>
      <c r="H134" s="36">
        <f>SUMIFS(СВЦЭМ!$C$39:$C$782,СВЦЭМ!$A$39:$A$782,$A134,СВЦЭМ!$B$39:$B$782,H$119)+'СЕТ СН'!$I$12+СВЦЭМ!$D$10+'СЕТ СН'!$I$5-'СЕТ СН'!$I$20</f>
        <v>4458.3848959899997</v>
      </c>
      <c r="I134" s="36">
        <f>SUMIFS(СВЦЭМ!$C$39:$C$782,СВЦЭМ!$A$39:$A$782,$A134,СВЦЭМ!$B$39:$B$782,I$119)+'СЕТ СН'!$I$12+СВЦЭМ!$D$10+'СЕТ СН'!$I$5-'СЕТ СН'!$I$20</f>
        <v>4327.1230228799996</v>
      </c>
      <c r="J134" s="36">
        <f>SUMIFS(СВЦЭМ!$C$39:$C$782,СВЦЭМ!$A$39:$A$782,$A134,СВЦЭМ!$B$39:$B$782,J$119)+'СЕТ СН'!$I$12+СВЦЭМ!$D$10+'СЕТ СН'!$I$5-'СЕТ СН'!$I$20</f>
        <v>4257.5663568999998</v>
      </c>
      <c r="K134" s="36">
        <f>SUMIFS(СВЦЭМ!$C$39:$C$782,СВЦЭМ!$A$39:$A$782,$A134,СВЦЭМ!$B$39:$B$782,K$119)+'СЕТ СН'!$I$12+СВЦЭМ!$D$10+'СЕТ СН'!$I$5-'СЕТ СН'!$I$20</f>
        <v>4208.6992975599996</v>
      </c>
      <c r="L134" s="36">
        <f>SUMIFS(СВЦЭМ!$C$39:$C$782,СВЦЭМ!$A$39:$A$782,$A134,СВЦЭМ!$B$39:$B$782,L$119)+'СЕТ СН'!$I$12+СВЦЭМ!$D$10+'СЕТ СН'!$I$5-'СЕТ СН'!$I$20</f>
        <v>4199.0650187399997</v>
      </c>
      <c r="M134" s="36">
        <f>SUMIFS(СВЦЭМ!$C$39:$C$782,СВЦЭМ!$A$39:$A$782,$A134,СВЦЭМ!$B$39:$B$782,M$119)+'СЕТ СН'!$I$12+СВЦЭМ!$D$10+'СЕТ СН'!$I$5-'СЕТ СН'!$I$20</f>
        <v>4178.4752826100002</v>
      </c>
      <c r="N134" s="36">
        <f>SUMIFS(СВЦЭМ!$C$39:$C$782,СВЦЭМ!$A$39:$A$782,$A134,СВЦЭМ!$B$39:$B$782,N$119)+'СЕТ СН'!$I$12+СВЦЭМ!$D$10+'СЕТ СН'!$I$5-'СЕТ СН'!$I$20</f>
        <v>4175.8711700000003</v>
      </c>
      <c r="O134" s="36">
        <f>SUMIFS(СВЦЭМ!$C$39:$C$782,СВЦЭМ!$A$39:$A$782,$A134,СВЦЭМ!$B$39:$B$782,O$119)+'СЕТ СН'!$I$12+СВЦЭМ!$D$10+'СЕТ СН'!$I$5-'СЕТ СН'!$I$20</f>
        <v>4146.3673654200002</v>
      </c>
      <c r="P134" s="36">
        <f>SUMIFS(СВЦЭМ!$C$39:$C$782,СВЦЭМ!$A$39:$A$782,$A134,СВЦЭМ!$B$39:$B$782,P$119)+'СЕТ СН'!$I$12+СВЦЭМ!$D$10+'СЕТ СН'!$I$5-'СЕТ СН'!$I$20</f>
        <v>4110.7428830700001</v>
      </c>
      <c r="Q134" s="36">
        <f>SUMIFS(СВЦЭМ!$C$39:$C$782,СВЦЭМ!$A$39:$A$782,$A134,СВЦЭМ!$B$39:$B$782,Q$119)+'СЕТ СН'!$I$12+СВЦЭМ!$D$10+'СЕТ СН'!$I$5-'СЕТ СН'!$I$20</f>
        <v>4122.6352011500003</v>
      </c>
      <c r="R134" s="36">
        <f>SUMIFS(СВЦЭМ!$C$39:$C$782,СВЦЭМ!$A$39:$A$782,$A134,СВЦЭМ!$B$39:$B$782,R$119)+'СЕТ СН'!$I$12+СВЦЭМ!$D$10+'СЕТ СН'!$I$5-'СЕТ СН'!$I$20</f>
        <v>4189.9536597599999</v>
      </c>
      <c r="S134" s="36">
        <f>SUMIFS(СВЦЭМ!$C$39:$C$782,СВЦЭМ!$A$39:$A$782,$A134,СВЦЭМ!$B$39:$B$782,S$119)+'СЕТ СН'!$I$12+СВЦЭМ!$D$10+'СЕТ СН'!$I$5-'СЕТ СН'!$I$20</f>
        <v>4170.7035448400002</v>
      </c>
      <c r="T134" s="36">
        <f>SUMIFS(СВЦЭМ!$C$39:$C$782,СВЦЭМ!$A$39:$A$782,$A134,СВЦЭМ!$B$39:$B$782,T$119)+'СЕТ СН'!$I$12+СВЦЭМ!$D$10+'СЕТ СН'!$I$5-'СЕТ СН'!$I$20</f>
        <v>4144.6452661200001</v>
      </c>
      <c r="U134" s="36">
        <f>SUMIFS(СВЦЭМ!$C$39:$C$782,СВЦЭМ!$A$39:$A$782,$A134,СВЦЭМ!$B$39:$B$782,U$119)+'СЕТ СН'!$I$12+СВЦЭМ!$D$10+'СЕТ СН'!$I$5-'СЕТ СН'!$I$20</f>
        <v>4116.1226846700001</v>
      </c>
      <c r="V134" s="36">
        <f>SUMIFS(СВЦЭМ!$C$39:$C$782,СВЦЭМ!$A$39:$A$782,$A134,СВЦЭМ!$B$39:$B$782,V$119)+'СЕТ СН'!$I$12+СВЦЭМ!$D$10+'СЕТ СН'!$I$5-'СЕТ СН'!$I$20</f>
        <v>4085.3956257999998</v>
      </c>
      <c r="W134" s="36">
        <f>SUMIFS(СВЦЭМ!$C$39:$C$782,СВЦЭМ!$A$39:$A$782,$A134,СВЦЭМ!$B$39:$B$782,W$119)+'СЕТ СН'!$I$12+СВЦЭМ!$D$10+'СЕТ СН'!$I$5-'СЕТ СН'!$I$20</f>
        <v>4081.9235214199998</v>
      </c>
      <c r="X134" s="36">
        <f>SUMIFS(СВЦЭМ!$C$39:$C$782,СВЦЭМ!$A$39:$A$782,$A134,СВЦЭМ!$B$39:$B$782,X$119)+'СЕТ СН'!$I$12+СВЦЭМ!$D$10+'СЕТ СН'!$I$5-'СЕТ СН'!$I$20</f>
        <v>4112.8849825699999</v>
      </c>
      <c r="Y134" s="36">
        <f>SUMIFS(СВЦЭМ!$C$39:$C$782,СВЦЭМ!$A$39:$A$782,$A134,СВЦЭМ!$B$39:$B$782,Y$119)+'СЕТ СН'!$I$12+СВЦЭМ!$D$10+'СЕТ СН'!$I$5-'СЕТ СН'!$I$20</f>
        <v>4233.8060296000003</v>
      </c>
    </row>
    <row r="135" spans="1:25" ht="15.75" x14ac:dyDescent="0.2">
      <c r="A135" s="35">
        <f t="shared" si="3"/>
        <v>45185</v>
      </c>
      <c r="B135" s="36">
        <f>SUMIFS(СВЦЭМ!$C$39:$C$782,СВЦЭМ!$A$39:$A$782,$A135,СВЦЭМ!$B$39:$B$782,B$119)+'СЕТ СН'!$I$12+СВЦЭМ!$D$10+'СЕТ СН'!$I$5-'СЕТ СН'!$I$20</f>
        <v>4316.6626378000001</v>
      </c>
      <c r="C135" s="36">
        <f>SUMIFS(СВЦЭМ!$C$39:$C$782,СВЦЭМ!$A$39:$A$782,$A135,СВЦЭМ!$B$39:$B$782,C$119)+'СЕТ СН'!$I$12+СВЦЭМ!$D$10+'СЕТ СН'!$I$5-'СЕТ СН'!$I$20</f>
        <v>4342.7345495299996</v>
      </c>
      <c r="D135" s="36">
        <f>SUMIFS(СВЦЭМ!$C$39:$C$782,СВЦЭМ!$A$39:$A$782,$A135,СВЦЭМ!$B$39:$B$782,D$119)+'СЕТ СН'!$I$12+СВЦЭМ!$D$10+'СЕТ СН'!$I$5-'СЕТ СН'!$I$20</f>
        <v>4352.8776819300001</v>
      </c>
      <c r="E135" s="36">
        <f>SUMIFS(СВЦЭМ!$C$39:$C$782,СВЦЭМ!$A$39:$A$782,$A135,СВЦЭМ!$B$39:$B$782,E$119)+'СЕТ СН'!$I$12+СВЦЭМ!$D$10+'СЕТ СН'!$I$5-'СЕТ СН'!$I$20</f>
        <v>4389.3786208299998</v>
      </c>
      <c r="F135" s="36">
        <f>SUMIFS(СВЦЭМ!$C$39:$C$782,СВЦЭМ!$A$39:$A$782,$A135,СВЦЭМ!$B$39:$B$782,F$119)+'СЕТ СН'!$I$12+СВЦЭМ!$D$10+'СЕТ СН'!$I$5-'СЕТ СН'!$I$20</f>
        <v>4413.3774543299996</v>
      </c>
      <c r="G135" s="36">
        <f>SUMIFS(СВЦЭМ!$C$39:$C$782,СВЦЭМ!$A$39:$A$782,$A135,СВЦЭМ!$B$39:$B$782,G$119)+'СЕТ СН'!$I$12+СВЦЭМ!$D$10+'СЕТ СН'!$I$5-'СЕТ СН'!$I$20</f>
        <v>4388.1461335699996</v>
      </c>
      <c r="H135" s="36">
        <f>SUMIFS(СВЦЭМ!$C$39:$C$782,СВЦЭМ!$A$39:$A$782,$A135,СВЦЭМ!$B$39:$B$782,H$119)+'СЕТ СН'!$I$12+СВЦЭМ!$D$10+'СЕТ СН'!$I$5-'СЕТ СН'!$I$20</f>
        <v>4358.3114814599994</v>
      </c>
      <c r="I135" s="36">
        <f>SUMIFS(СВЦЭМ!$C$39:$C$782,СВЦЭМ!$A$39:$A$782,$A135,СВЦЭМ!$B$39:$B$782,I$119)+'СЕТ СН'!$I$12+СВЦЭМ!$D$10+'СЕТ СН'!$I$5-'СЕТ СН'!$I$20</f>
        <v>4330.3480970299997</v>
      </c>
      <c r="J135" s="36">
        <f>SUMIFS(СВЦЭМ!$C$39:$C$782,СВЦЭМ!$A$39:$A$782,$A135,СВЦЭМ!$B$39:$B$782,J$119)+'СЕТ СН'!$I$12+СВЦЭМ!$D$10+'СЕТ СН'!$I$5-'СЕТ СН'!$I$20</f>
        <v>4228.2114152499998</v>
      </c>
      <c r="K135" s="36">
        <f>SUMIFS(СВЦЭМ!$C$39:$C$782,СВЦЭМ!$A$39:$A$782,$A135,СВЦЭМ!$B$39:$B$782,K$119)+'СЕТ СН'!$I$12+СВЦЭМ!$D$10+'СЕТ СН'!$I$5-'СЕТ СН'!$I$20</f>
        <v>4165.4062496299994</v>
      </c>
      <c r="L135" s="36">
        <f>SUMIFS(СВЦЭМ!$C$39:$C$782,СВЦЭМ!$A$39:$A$782,$A135,СВЦЭМ!$B$39:$B$782,L$119)+'СЕТ СН'!$I$12+СВЦЭМ!$D$10+'СЕТ СН'!$I$5-'СЕТ СН'!$I$20</f>
        <v>4126.8701441900002</v>
      </c>
      <c r="M135" s="36">
        <f>SUMIFS(СВЦЭМ!$C$39:$C$782,СВЦЭМ!$A$39:$A$782,$A135,СВЦЭМ!$B$39:$B$782,M$119)+'СЕТ СН'!$I$12+СВЦЭМ!$D$10+'СЕТ СН'!$I$5-'СЕТ СН'!$I$20</f>
        <v>4126.2847499500003</v>
      </c>
      <c r="N135" s="36">
        <f>SUMIFS(СВЦЭМ!$C$39:$C$782,СВЦЭМ!$A$39:$A$782,$A135,СВЦЭМ!$B$39:$B$782,N$119)+'СЕТ СН'!$I$12+СВЦЭМ!$D$10+'СЕТ СН'!$I$5-'СЕТ СН'!$I$20</f>
        <v>4126.6215137999998</v>
      </c>
      <c r="O135" s="36">
        <f>SUMIFS(СВЦЭМ!$C$39:$C$782,СВЦЭМ!$A$39:$A$782,$A135,СВЦЭМ!$B$39:$B$782,O$119)+'СЕТ СН'!$I$12+СВЦЭМ!$D$10+'СЕТ СН'!$I$5-'СЕТ СН'!$I$20</f>
        <v>4141.6016002100005</v>
      </c>
      <c r="P135" s="36">
        <f>SUMIFS(СВЦЭМ!$C$39:$C$782,СВЦЭМ!$A$39:$A$782,$A135,СВЦЭМ!$B$39:$B$782,P$119)+'СЕТ СН'!$I$12+СВЦЭМ!$D$10+'СЕТ СН'!$I$5-'СЕТ СН'!$I$20</f>
        <v>4124.2674350999996</v>
      </c>
      <c r="Q135" s="36">
        <f>SUMIFS(СВЦЭМ!$C$39:$C$782,СВЦЭМ!$A$39:$A$782,$A135,СВЦЭМ!$B$39:$B$782,Q$119)+'СЕТ СН'!$I$12+СВЦЭМ!$D$10+'СЕТ СН'!$I$5-'СЕТ СН'!$I$20</f>
        <v>4125.3480935999996</v>
      </c>
      <c r="R135" s="36">
        <f>SUMIFS(СВЦЭМ!$C$39:$C$782,СВЦЭМ!$A$39:$A$782,$A135,СВЦЭМ!$B$39:$B$782,R$119)+'СЕТ СН'!$I$12+СВЦЭМ!$D$10+'СЕТ СН'!$I$5-'СЕТ СН'!$I$20</f>
        <v>4155.1332273500002</v>
      </c>
      <c r="S135" s="36">
        <f>SUMIFS(СВЦЭМ!$C$39:$C$782,СВЦЭМ!$A$39:$A$782,$A135,СВЦЭМ!$B$39:$B$782,S$119)+'СЕТ СН'!$I$12+СВЦЭМ!$D$10+'СЕТ СН'!$I$5-'СЕТ СН'!$I$20</f>
        <v>4145.4874034799996</v>
      </c>
      <c r="T135" s="36">
        <f>SUMIFS(СВЦЭМ!$C$39:$C$782,СВЦЭМ!$A$39:$A$782,$A135,СВЦЭМ!$B$39:$B$782,T$119)+'СЕТ СН'!$I$12+СВЦЭМ!$D$10+'СЕТ СН'!$I$5-'СЕТ СН'!$I$20</f>
        <v>4133.51231542</v>
      </c>
      <c r="U135" s="36">
        <f>SUMIFS(СВЦЭМ!$C$39:$C$782,СВЦЭМ!$A$39:$A$782,$A135,СВЦЭМ!$B$39:$B$782,U$119)+'СЕТ СН'!$I$12+СВЦЭМ!$D$10+'СЕТ СН'!$I$5-'СЕТ СН'!$I$20</f>
        <v>4104.2932976299999</v>
      </c>
      <c r="V135" s="36">
        <f>SUMIFS(СВЦЭМ!$C$39:$C$782,СВЦЭМ!$A$39:$A$782,$A135,СВЦЭМ!$B$39:$B$782,V$119)+'СЕТ СН'!$I$12+СВЦЭМ!$D$10+'СЕТ СН'!$I$5-'СЕТ СН'!$I$20</f>
        <v>4071.8157760099998</v>
      </c>
      <c r="W135" s="36">
        <f>SUMIFS(СВЦЭМ!$C$39:$C$782,СВЦЭМ!$A$39:$A$782,$A135,СВЦЭМ!$B$39:$B$782,W$119)+'СЕТ СН'!$I$12+СВЦЭМ!$D$10+'СЕТ СН'!$I$5-'СЕТ СН'!$I$20</f>
        <v>4078.0303574299996</v>
      </c>
      <c r="X135" s="36">
        <f>SUMIFS(СВЦЭМ!$C$39:$C$782,СВЦЭМ!$A$39:$A$782,$A135,СВЦЭМ!$B$39:$B$782,X$119)+'СЕТ СН'!$I$12+СВЦЭМ!$D$10+'СЕТ СН'!$I$5-'СЕТ СН'!$I$20</f>
        <v>4143.8023816599998</v>
      </c>
      <c r="Y135" s="36">
        <f>SUMIFS(СВЦЭМ!$C$39:$C$782,СВЦЭМ!$A$39:$A$782,$A135,СВЦЭМ!$B$39:$B$782,Y$119)+'СЕТ СН'!$I$12+СВЦЭМ!$D$10+'СЕТ СН'!$I$5-'СЕТ СН'!$I$20</f>
        <v>4218.4593518900001</v>
      </c>
    </row>
    <row r="136" spans="1:25" ht="15.75" x14ac:dyDescent="0.2">
      <c r="A136" s="35">
        <f t="shared" si="3"/>
        <v>45186</v>
      </c>
      <c r="B136" s="36">
        <f>SUMIFS(СВЦЭМ!$C$39:$C$782,СВЦЭМ!$A$39:$A$782,$A136,СВЦЭМ!$B$39:$B$782,B$119)+'СЕТ СН'!$I$12+СВЦЭМ!$D$10+'СЕТ СН'!$I$5-'СЕТ СН'!$I$20</f>
        <v>4191.4424381199997</v>
      </c>
      <c r="C136" s="36">
        <f>SUMIFS(СВЦЭМ!$C$39:$C$782,СВЦЭМ!$A$39:$A$782,$A136,СВЦЭМ!$B$39:$B$782,C$119)+'СЕТ СН'!$I$12+СВЦЭМ!$D$10+'СЕТ СН'!$I$5-'СЕТ СН'!$I$20</f>
        <v>4268.3352839999998</v>
      </c>
      <c r="D136" s="36">
        <f>SUMIFS(СВЦЭМ!$C$39:$C$782,СВЦЭМ!$A$39:$A$782,$A136,СВЦЭМ!$B$39:$B$782,D$119)+'СЕТ СН'!$I$12+СВЦЭМ!$D$10+'СЕТ СН'!$I$5-'СЕТ СН'!$I$20</f>
        <v>4287.5704397999998</v>
      </c>
      <c r="E136" s="36">
        <f>SUMIFS(СВЦЭМ!$C$39:$C$782,СВЦЭМ!$A$39:$A$782,$A136,СВЦЭМ!$B$39:$B$782,E$119)+'СЕТ СН'!$I$12+СВЦЭМ!$D$10+'СЕТ СН'!$I$5-'СЕТ СН'!$I$20</f>
        <v>4304.8685223900002</v>
      </c>
      <c r="F136" s="36">
        <f>SUMIFS(СВЦЭМ!$C$39:$C$782,СВЦЭМ!$A$39:$A$782,$A136,СВЦЭМ!$B$39:$B$782,F$119)+'СЕТ СН'!$I$12+СВЦЭМ!$D$10+'СЕТ СН'!$I$5-'СЕТ СН'!$I$20</f>
        <v>4339.4502955899998</v>
      </c>
      <c r="G136" s="36">
        <f>SUMIFS(СВЦЭМ!$C$39:$C$782,СВЦЭМ!$A$39:$A$782,$A136,СВЦЭМ!$B$39:$B$782,G$119)+'СЕТ СН'!$I$12+СВЦЭМ!$D$10+'СЕТ СН'!$I$5-'СЕТ СН'!$I$20</f>
        <v>4315.9429859499996</v>
      </c>
      <c r="H136" s="36">
        <f>SUMIFS(СВЦЭМ!$C$39:$C$782,СВЦЭМ!$A$39:$A$782,$A136,СВЦЭМ!$B$39:$B$782,H$119)+'СЕТ СН'!$I$12+СВЦЭМ!$D$10+'СЕТ СН'!$I$5-'СЕТ СН'!$I$20</f>
        <v>4281.0397520999995</v>
      </c>
      <c r="I136" s="36">
        <f>SUMIFS(СВЦЭМ!$C$39:$C$782,СВЦЭМ!$A$39:$A$782,$A136,СВЦЭМ!$B$39:$B$782,I$119)+'СЕТ СН'!$I$12+СВЦЭМ!$D$10+'СЕТ СН'!$I$5-'СЕТ СН'!$I$20</f>
        <v>4233.58685212</v>
      </c>
      <c r="J136" s="36">
        <f>SUMIFS(СВЦЭМ!$C$39:$C$782,СВЦЭМ!$A$39:$A$782,$A136,СВЦЭМ!$B$39:$B$782,J$119)+'СЕТ СН'!$I$12+СВЦЭМ!$D$10+'СЕТ СН'!$I$5-'СЕТ СН'!$I$20</f>
        <v>4104.2811645100001</v>
      </c>
      <c r="K136" s="36">
        <f>SUMIFS(СВЦЭМ!$C$39:$C$782,СВЦЭМ!$A$39:$A$782,$A136,СВЦЭМ!$B$39:$B$782,K$119)+'СЕТ СН'!$I$12+СВЦЭМ!$D$10+'СЕТ СН'!$I$5-'СЕТ СН'!$I$20</f>
        <v>4027.2478485299998</v>
      </c>
      <c r="L136" s="36">
        <f>SUMIFS(СВЦЭМ!$C$39:$C$782,СВЦЭМ!$A$39:$A$782,$A136,СВЦЭМ!$B$39:$B$782,L$119)+'СЕТ СН'!$I$12+СВЦЭМ!$D$10+'СЕТ СН'!$I$5-'СЕТ СН'!$I$20</f>
        <v>4001.5841759</v>
      </c>
      <c r="M136" s="36">
        <f>SUMIFS(СВЦЭМ!$C$39:$C$782,СВЦЭМ!$A$39:$A$782,$A136,СВЦЭМ!$B$39:$B$782,M$119)+'СЕТ СН'!$I$12+СВЦЭМ!$D$10+'СЕТ СН'!$I$5-'СЕТ СН'!$I$20</f>
        <v>4006.2144719399998</v>
      </c>
      <c r="N136" s="36">
        <f>SUMIFS(СВЦЭМ!$C$39:$C$782,СВЦЭМ!$A$39:$A$782,$A136,СВЦЭМ!$B$39:$B$782,N$119)+'СЕТ СН'!$I$12+СВЦЭМ!$D$10+'СЕТ СН'!$I$5-'СЕТ СН'!$I$20</f>
        <v>4024.8210227899999</v>
      </c>
      <c r="O136" s="36">
        <f>SUMIFS(СВЦЭМ!$C$39:$C$782,СВЦЭМ!$A$39:$A$782,$A136,СВЦЭМ!$B$39:$B$782,O$119)+'СЕТ СН'!$I$12+СВЦЭМ!$D$10+'СЕТ СН'!$I$5-'СЕТ СН'!$I$20</f>
        <v>4072.7455799600002</v>
      </c>
      <c r="P136" s="36">
        <f>SUMIFS(СВЦЭМ!$C$39:$C$782,СВЦЭМ!$A$39:$A$782,$A136,СВЦЭМ!$B$39:$B$782,P$119)+'СЕТ СН'!$I$12+СВЦЭМ!$D$10+'СЕТ СН'!$I$5-'СЕТ СН'!$I$20</f>
        <v>4065.5751610400002</v>
      </c>
      <c r="Q136" s="36">
        <f>SUMIFS(СВЦЭМ!$C$39:$C$782,СВЦЭМ!$A$39:$A$782,$A136,СВЦЭМ!$B$39:$B$782,Q$119)+'СЕТ СН'!$I$12+СВЦЭМ!$D$10+'СЕТ СН'!$I$5-'СЕТ СН'!$I$20</f>
        <v>4069.3040554299996</v>
      </c>
      <c r="R136" s="36">
        <f>SUMIFS(СВЦЭМ!$C$39:$C$782,СВЦЭМ!$A$39:$A$782,$A136,СВЦЭМ!$B$39:$B$782,R$119)+'СЕТ СН'!$I$12+СВЦЭМ!$D$10+'СЕТ СН'!$I$5-'СЕТ СН'!$I$20</f>
        <v>4105.6881894300004</v>
      </c>
      <c r="S136" s="36">
        <f>SUMIFS(СВЦЭМ!$C$39:$C$782,СВЦЭМ!$A$39:$A$782,$A136,СВЦЭМ!$B$39:$B$782,S$119)+'СЕТ СН'!$I$12+СВЦЭМ!$D$10+'СЕТ СН'!$I$5-'СЕТ СН'!$I$20</f>
        <v>4109.9579655399993</v>
      </c>
      <c r="T136" s="36">
        <f>SUMIFS(СВЦЭМ!$C$39:$C$782,СВЦЭМ!$A$39:$A$782,$A136,СВЦЭМ!$B$39:$B$782,T$119)+'СЕТ СН'!$I$12+СВЦЭМ!$D$10+'СЕТ СН'!$I$5-'СЕТ СН'!$I$20</f>
        <v>4114.4452845199994</v>
      </c>
      <c r="U136" s="36">
        <f>SUMIFS(СВЦЭМ!$C$39:$C$782,СВЦЭМ!$A$39:$A$782,$A136,СВЦЭМ!$B$39:$B$782,U$119)+'СЕТ СН'!$I$12+СВЦЭМ!$D$10+'СЕТ СН'!$I$5-'СЕТ СН'!$I$20</f>
        <v>4099.5546233499999</v>
      </c>
      <c r="V136" s="36">
        <f>SUMIFS(СВЦЭМ!$C$39:$C$782,СВЦЭМ!$A$39:$A$782,$A136,СВЦЭМ!$B$39:$B$782,V$119)+'СЕТ СН'!$I$12+СВЦЭМ!$D$10+'СЕТ СН'!$I$5-'СЕТ СН'!$I$20</f>
        <v>4077.0515451399997</v>
      </c>
      <c r="W136" s="36">
        <f>SUMIFS(СВЦЭМ!$C$39:$C$782,СВЦЭМ!$A$39:$A$782,$A136,СВЦЭМ!$B$39:$B$782,W$119)+'СЕТ СН'!$I$12+СВЦЭМ!$D$10+'СЕТ СН'!$I$5-'СЕТ СН'!$I$20</f>
        <v>4090.70944663</v>
      </c>
      <c r="X136" s="36">
        <f>SUMIFS(СВЦЭМ!$C$39:$C$782,СВЦЭМ!$A$39:$A$782,$A136,СВЦЭМ!$B$39:$B$782,X$119)+'СЕТ СН'!$I$12+СВЦЭМ!$D$10+'СЕТ СН'!$I$5-'СЕТ СН'!$I$20</f>
        <v>4156.3363084100001</v>
      </c>
      <c r="Y136" s="36">
        <f>SUMIFS(СВЦЭМ!$C$39:$C$782,СВЦЭМ!$A$39:$A$782,$A136,СВЦЭМ!$B$39:$B$782,Y$119)+'СЕТ СН'!$I$12+СВЦЭМ!$D$10+'СЕТ СН'!$I$5-'СЕТ СН'!$I$20</f>
        <v>4217.3355683400005</v>
      </c>
    </row>
    <row r="137" spans="1:25" ht="15.75" x14ac:dyDescent="0.2">
      <c r="A137" s="35">
        <f t="shared" si="3"/>
        <v>45187</v>
      </c>
      <c r="B137" s="36">
        <f>SUMIFS(СВЦЭМ!$C$39:$C$782,СВЦЭМ!$A$39:$A$782,$A137,СВЦЭМ!$B$39:$B$782,B$119)+'СЕТ СН'!$I$12+СВЦЭМ!$D$10+'СЕТ СН'!$I$5-'СЕТ СН'!$I$20</f>
        <v>4311.5338601499998</v>
      </c>
      <c r="C137" s="36">
        <f>SUMIFS(СВЦЭМ!$C$39:$C$782,СВЦЭМ!$A$39:$A$782,$A137,СВЦЭМ!$B$39:$B$782,C$119)+'СЕТ СН'!$I$12+СВЦЭМ!$D$10+'СЕТ СН'!$I$5-'СЕТ СН'!$I$20</f>
        <v>4398.2801457699998</v>
      </c>
      <c r="D137" s="36">
        <f>SUMIFS(СВЦЭМ!$C$39:$C$782,СВЦЭМ!$A$39:$A$782,$A137,СВЦЭМ!$B$39:$B$782,D$119)+'СЕТ СН'!$I$12+СВЦЭМ!$D$10+'СЕТ СН'!$I$5-'СЕТ СН'!$I$20</f>
        <v>4448.4696248299997</v>
      </c>
      <c r="E137" s="36">
        <f>SUMIFS(СВЦЭМ!$C$39:$C$782,СВЦЭМ!$A$39:$A$782,$A137,СВЦЭМ!$B$39:$B$782,E$119)+'СЕТ СН'!$I$12+СВЦЭМ!$D$10+'СЕТ СН'!$I$5-'СЕТ СН'!$I$20</f>
        <v>4466.3685928899995</v>
      </c>
      <c r="F137" s="36">
        <f>SUMIFS(СВЦЭМ!$C$39:$C$782,СВЦЭМ!$A$39:$A$782,$A137,СВЦЭМ!$B$39:$B$782,F$119)+'СЕТ СН'!$I$12+СВЦЭМ!$D$10+'СЕТ СН'!$I$5-'СЕТ СН'!$I$20</f>
        <v>4469.7094110300004</v>
      </c>
      <c r="G137" s="36">
        <f>SUMIFS(СВЦЭМ!$C$39:$C$782,СВЦЭМ!$A$39:$A$782,$A137,СВЦЭМ!$B$39:$B$782,G$119)+'СЕТ СН'!$I$12+СВЦЭМ!$D$10+'СЕТ СН'!$I$5-'СЕТ СН'!$I$20</f>
        <v>4439.3104781499997</v>
      </c>
      <c r="H137" s="36">
        <f>SUMIFS(СВЦЭМ!$C$39:$C$782,СВЦЭМ!$A$39:$A$782,$A137,СВЦЭМ!$B$39:$B$782,H$119)+'СЕТ СН'!$I$12+СВЦЭМ!$D$10+'СЕТ СН'!$I$5-'СЕТ СН'!$I$20</f>
        <v>4333.6535745800002</v>
      </c>
      <c r="I137" s="36">
        <f>SUMIFS(СВЦЭМ!$C$39:$C$782,СВЦЭМ!$A$39:$A$782,$A137,СВЦЭМ!$B$39:$B$782,I$119)+'СЕТ СН'!$I$12+СВЦЭМ!$D$10+'СЕТ СН'!$I$5-'СЕТ СН'!$I$20</f>
        <v>4225.5427575800004</v>
      </c>
      <c r="J137" s="36">
        <f>SUMIFS(СВЦЭМ!$C$39:$C$782,СВЦЭМ!$A$39:$A$782,$A137,СВЦЭМ!$B$39:$B$782,J$119)+'СЕТ СН'!$I$12+СВЦЭМ!$D$10+'СЕТ СН'!$I$5-'СЕТ СН'!$I$20</f>
        <v>4168.5136524700001</v>
      </c>
      <c r="K137" s="36">
        <f>SUMIFS(СВЦЭМ!$C$39:$C$782,СВЦЭМ!$A$39:$A$782,$A137,СВЦЭМ!$B$39:$B$782,K$119)+'СЕТ СН'!$I$12+СВЦЭМ!$D$10+'СЕТ СН'!$I$5-'СЕТ СН'!$I$20</f>
        <v>4088.0652334799997</v>
      </c>
      <c r="L137" s="36">
        <f>SUMIFS(СВЦЭМ!$C$39:$C$782,СВЦЭМ!$A$39:$A$782,$A137,СВЦЭМ!$B$39:$B$782,L$119)+'СЕТ СН'!$I$12+СВЦЭМ!$D$10+'СЕТ СН'!$I$5-'СЕТ СН'!$I$20</f>
        <v>4026.8640797199996</v>
      </c>
      <c r="M137" s="36">
        <f>SUMIFS(СВЦЭМ!$C$39:$C$782,СВЦЭМ!$A$39:$A$782,$A137,СВЦЭМ!$B$39:$B$782,M$119)+'СЕТ СН'!$I$12+СВЦЭМ!$D$10+'СЕТ СН'!$I$5-'СЕТ СН'!$I$20</f>
        <v>4041.0667393100002</v>
      </c>
      <c r="N137" s="36">
        <f>SUMIFS(СВЦЭМ!$C$39:$C$782,СВЦЭМ!$A$39:$A$782,$A137,СВЦЭМ!$B$39:$B$782,N$119)+'СЕТ СН'!$I$12+СВЦЭМ!$D$10+'СЕТ СН'!$I$5-'СЕТ СН'!$I$20</f>
        <v>4054.1851780699999</v>
      </c>
      <c r="O137" s="36">
        <f>SUMIFS(СВЦЭМ!$C$39:$C$782,СВЦЭМ!$A$39:$A$782,$A137,СВЦЭМ!$B$39:$B$782,O$119)+'СЕТ СН'!$I$12+СВЦЭМ!$D$10+'СЕТ СН'!$I$5-'СЕТ СН'!$I$20</f>
        <v>4047.99867782</v>
      </c>
      <c r="P137" s="36">
        <f>SUMIFS(СВЦЭМ!$C$39:$C$782,СВЦЭМ!$A$39:$A$782,$A137,СВЦЭМ!$B$39:$B$782,P$119)+'СЕТ СН'!$I$12+СВЦЭМ!$D$10+'СЕТ СН'!$I$5-'СЕТ СН'!$I$20</f>
        <v>4052.3791399699999</v>
      </c>
      <c r="Q137" s="36">
        <f>SUMIFS(СВЦЭМ!$C$39:$C$782,СВЦЭМ!$A$39:$A$782,$A137,СВЦЭМ!$B$39:$B$782,Q$119)+'СЕТ СН'!$I$12+СВЦЭМ!$D$10+'СЕТ СН'!$I$5-'СЕТ СН'!$I$20</f>
        <v>4069.3889394999997</v>
      </c>
      <c r="R137" s="36">
        <f>SUMIFS(СВЦЭМ!$C$39:$C$782,СВЦЭМ!$A$39:$A$782,$A137,СВЦЭМ!$B$39:$B$782,R$119)+'СЕТ СН'!$I$12+СВЦЭМ!$D$10+'СЕТ СН'!$I$5-'СЕТ СН'!$I$20</f>
        <v>4102.1131334199999</v>
      </c>
      <c r="S137" s="36">
        <f>SUMIFS(СВЦЭМ!$C$39:$C$782,СВЦЭМ!$A$39:$A$782,$A137,СВЦЭМ!$B$39:$B$782,S$119)+'СЕТ СН'!$I$12+СВЦЭМ!$D$10+'СЕТ СН'!$I$5-'СЕТ СН'!$I$20</f>
        <v>4083.6218597500001</v>
      </c>
      <c r="T137" s="36">
        <f>SUMIFS(СВЦЭМ!$C$39:$C$782,СВЦЭМ!$A$39:$A$782,$A137,СВЦЭМ!$B$39:$B$782,T$119)+'СЕТ СН'!$I$12+СВЦЭМ!$D$10+'СЕТ СН'!$I$5-'СЕТ СН'!$I$20</f>
        <v>4060.64119919</v>
      </c>
      <c r="U137" s="36">
        <f>SUMIFS(СВЦЭМ!$C$39:$C$782,СВЦЭМ!$A$39:$A$782,$A137,СВЦЭМ!$B$39:$B$782,U$119)+'СЕТ СН'!$I$12+СВЦЭМ!$D$10+'СЕТ СН'!$I$5-'СЕТ СН'!$I$20</f>
        <v>4027.0670184299997</v>
      </c>
      <c r="V137" s="36">
        <f>SUMIFS(СВЦЭМ!$C$39:$C$782,СВЦЭМ!$A$39:$A$782,$A137,СВЦЭМ!$B$39:$B$782,V$119)+'СЕТ СН'!$I$12+СВЦЭМ!$D$10+'СЕТ СН'!$I$5-'СЕТ СН'!$I$20</f>
        <v>4008.7853012199998</v>
      </c>
      <c r="W137" s="36">
        <f>SUMIFS(СВЦЭМ!$C$39:$C$782,СВЦЭМ!$A$39:$A$782,$A137,СВЦЭМ!$B$39:$B$782,W$119)+'СЕТ СН'!$I$12+СВЦЭМ!$D$10+'СЕТ СН'!$I$5-'СЕТ СН'!$I$20</f>
        <v>4020.8373467499996</v>
      </c>
      <c r="X137" s="36">
        <f>SUMIFS(СВЦЭМ!$C$39:$C$782,СВЦЭМ!$A$39:$A$782,$A137,СВЦЭМ!$B$39:$B$782,X$119)+'СЕТ СН'!$I$12+СВЦЭМ!$D$10+'СЕТ СН'!$I$5-'СЕТ СН'!$I$20</f>
        <v>4077.0964454599998</v>
      </c>
      <c r="Y137" s="36">
        <f>SUMIFS(СВЦЭМ!$C$39:$C$782,СВЦЭМ!$A$39:$A$782,$A137,СВЦЭМ!$B$39:$B$782,Y$119)+'СЕТ СН'!$I$12+СВЦЭМ!$D$10+'СЕТ СН'!$I$5-'СЕТ СН'!$I$20</f>
        <v>4153.0007687999996</v>
      </c>
    </row>
    <row r="138" spans="1:25" ht="15.75" x14ac:dyDescent="0.2">
      <c r="A138" s="35">
        <f t="shared" si="3"/>
        <v>45188</v>
      </c>
      <c r="B138" s="36">
        <f>SUMIFS(СВЦЭМ!$C$39:$C$782,СВЦЭМ!$A$39:$A$782,$A138,СВЦЭМ!$B$39:$B$782,B$119)+'СЕТ СН'!$I$12+СВЦЭМ!$D$10+'СЕТ СН'!$I$5-'СЕТ СН'!$I$20</f>
        <v>4216.33554009</v>
      </c>
      <c r="C138" s="36">
        <f>SUMIFS(СВЦЭМ!$C$39:$C$782,СВЦЭМ!$A$39:$A$782,$A138,СВЦЭМ!$B$39:$B$782,C$119)+'СЕТ СН'!$I$12+СВЦЭМ!$D$10+'СЕТ СН'!$I$5-'СЕТ СН'!$I$20</f>
        <v>4282.61012218</v>
      </c>
      <c r="D138" s="36">
        <f>SUMIFS(СВЦЭМ!$C$39:$C$782,СВЦЭМ!$A$39:$A$782,$A138,СВЦЭМ!$B$39:$B$782,D$119)+'СЕТ СН'!$I$12+СВЦЭМ!$D$10+'СЕТ СН'!$I$5-'СЕТ СН'!$I$20</f>
        <v>4289.4540832299999</v>
      </c>
      <c r="E138" s="36">
        <f>SUMIFS(СВЦЭМ!$C$39:$C$782,СВЦЭМ!$A$39:$A$782,$A138,СВЦЭМ!$B$39:$B$782,E$119)+'СЕТ СН'!$I$12+СВЦЭМ!$D$10+'СЕТ СН'!$I$5-'СЕТ СН'!$I$20</f>
        <v>4294.3181563199996</v>
      </c>
      <c r="F138" s="36">
        <f>SUMIFS(СВЦЭМ!$C$39:$C$782,СВЦЭМ!$A$39:$A$782,$A138,СВЦЭМ!$B$39:$B$782,F$119)+'СЕТ СН'!$I$12+СВЦЭМ!$D$10+'СЕТ СН'!$I$5-'СЕТ СН'!$I$20</f>
        <v>4310.6893134100001</v>
      </c>
      <c r="G138" s="36">
        <f>SUMIFS(СВЦЭМ!$C$39:$C$782,СВЦЭМ!$A$39:$A$782,$A138,СВЦЭМ!$B$39:$B$782,G$119)+'СЕТ СН'!$I$12+СВЦЭМ!$D$10+'СЕТ СН'!$I$5-'СЕТ СН'!$I$20</f>
        <v>4270.7505950699997</v>
      </c>
      <c r="H138" s="36">
        <f>SUMIFS(СВЦЭМ!$C$39:$C$782,СВЦЭМ!$A$39:$A$782,$A138,СВЦЭМ!$B$39:$B$782,H$119)+'СЕТ СН'!$I$12+СВЦЭМ!$D$10+'СЕТ СН'!$I$5-'СЕТ СН'!$I$20</f>
        <v>4218.0197883599994</v>
      </c>
      <c r="I138" s="36">
        <f>SUMIFS(СВЦЭМ!$C$39:$C$782,СВЦЭМ!$A$39:$A$782,$A138,СВЦЭМ!$B$39:$B$782,I$119)+'СЕТ СН'!$I$12+СВЦЭМ!$D$10+'СЕТ СН'!$I$5-'СЕТ СН'!$I$20</f>
        <v>4153.6324349899996</v>
      </c>
      <c r="J138" s="36">
        <f>SUMIFS(СВЦЭМ!$C$39:$C$782,СВЦЭМ!$A$39:$A$782,$A138,СВЦЭМ!$B$39:$B$782,J$119)+'СЕТ СН'!$I$12+СВЦЭМ!$D$10+'СЕТ СН'!$I$5-'СЕТ СН'!$I$20</f>
        <v>4100.3849556900004</v>
      </c>
      <c r="K138" s="36">
        <f>SUMIFS(СВЦЭМ!$C$39:$C$782,СВЦЭМ!$A$39:$A$782,$A138,СВЦЭМ!$B$39:$B$782,K$119)+'СЕТ СН'!$I$12+СВЦЭМ!$D$10+'СЕТ СН'!$I$5-'СЕТ СН'!$I$20</f>
        <v>4072.9786615200001</v>
      </c>
      <c r="L138" s="36">
        <f>SUMIFS(СВЦЭМ!$C$39:$C$782,СВЦЭМ!$A$39:$A$782,$A138,СВЦЭМ!$B$39:$B$782,L$119)+'СЕТ СН'!$I$12+СВЦЭМ!$D$10+'СЕТ СН'!$I$5-'СЕТ СН'!$I$20</f>
        <v>4068.5107733200002</v>
      </c>
      <c r="M138" s="36">
        <f>SUMIFS(СВЦЭМ!$C$39:$C$782,СВЦЭМ!$A$39:$A$782,$A138,СВЦЭМ!$B$39:$B$782,M$119)+'СЕТ СН'!$I$12+СВЦЭМ!$D$10+'СЕТ СН'!$I$5-'СЕТ СН'!$I$20</f>
        <v>4097.4925469299997</v>
      </c>
      <c r="N138" s="36">
        <f>SUMIFS(СВЦЭМ!$C$39:$C$782,СВЦЭМ!$A$39:$A$782,$A138,СВЦЭМ!$B$39:$B$782,N$119)+'СЕТ СН'!$I$12+СВЦЭМ!$D$10+'СЕТ СН'!$I$5-'СЕТ СН'!$I$20</f>
        <v>4108.3649214199995</v>
      </c>
      <c r="O138" s="36">
        <f>SUMIFS(СВЦЭМ!$C$39:$C$782,СВЦЭМ!$A$39:$A$782,$A138,СВЦЭМ!$B$39:$B$782,O$119)+'СЕТ СН'!$I$12+СВЦЭМ!$D$10+'СЕТ СН'!$I$5-'СЕТ СН'!$I$20</f>
        <v>4110.5747454900002</v>
      </c>
      <c r="P138" s="36">
        <f>SUMIFS(СВЦЭМ!$C$39:$C$782,СВЦЭМ!$A$39:$A$782,$A138,СВЦЭМ!$B$39:$B$782,P$119)+'СЕТ СН'!$I$12+СВЦЭМ!$D$10+'СЕТ СН'!$I$5-'СЕТ СН'!$I$20</f>
        <v>4098.5751016699996</v>
      </c>
      <c r="Q138" s="36">
        <f>SUMIFS(СВЦЭМ!$C$39:$C$782,СВЦЭМ!$A$39:$A$782,$A138,СВЦЭМ!$B$39:$B$782,Q$119)+'СЕТ СН'!$I$12+СВЦЭМ!$D$10+'СЕТ СН'!$I$5-'СЕТ СН'!$I$20</f>
        <v>4107.2396034800004</v>
      </c>
      <c r="R138" s="36">
        <f>SUMIFS(СВЦЭМ!$C$39:$C$782,СВЦЭМ!$A$39:$A$782,$A138,СВЦЭМ!$B$39:$B$782,R$119)+'СЕТ СН'!$I$12+СВЦЭМ!$D$10+'СЕТ СН'!$I$5-'СЕТ СН'!$I$20</f>
        <v>4141.5746810299997</v>
      </c>
      <c r="S138" s="36">
        <f>SUMIFS(СВЦЭМ!$C$39:$C$782,СВЦЭМ!$A$39:$A$782,$A138,СВЦЭМ!$B$39:$B$782,S$119)+'СЕТ СН'!$I$12+СВЦЭМ!$D$10+'СЕТ СН'!$I$5-'СЕТ СН'!$I$20</f>
        <v>4093.1030796099999</v>
      </c>
      <c r="T138" s="36">
        <f>SUMIFS(СВЦЭМ!$C$39:$C$782,СВЦЭМ!$A$39:$A$782,$A138,СВЦЭМ!$B$39:$B$782,T$119)+'СЕТ СН'!$I$12+СВЦЭМ!$D$10+'СЕТ СН'!$I$5-'СЕТ СН'!$I$20</f>
        <v>4044.0257509399999</v>
      </c>
      <c r="U138" s="36">
        <f>SUMIFS(СВЦЭМ!$C$39:$C$782,СВЦЭМ!$A$39:$A$782,$A138,СВЦЭМ!$B$39:$B$782,U$119)+'СЕТ СН'!$I$12+СВЦЭМ!$D$10+'СЕТ СН'!$I$5-'СЕТ СН'!$I$20</f>
        <v>4007.4645985299999</v>
      </c>
      <c r="V138" s="36">
        <f>SUMIFS(СВЦЭМ!$C$39:$C$782,СВЦЭМ!$A$39:$A$782,$A138,СВЦЭМ!$B$39:$B$782,V$119)+'СЕТ СН'!$I$12+СВЦЭМ!$D$10+'СЕТ СН'!$I$5-'СЕТ СН'!$I$20</f>
        <v>3976.2462323700001</v>
      </c>
      <c r="W138" s="36">
        <f>SUMIFS(СВЦЭМ!$C$39:$C$782,СВЦЭМ!$A$39:$A$782,$A138,СВЦЭМ!$B$39:$B$782,W$119)+'СЕТ СН'!$I$12+СВЦЭМ!$D$10+'СЕТ СН'!$I$5-'СЕТ СН'!$I$20</f>
        <v>3963.6756163700002</v>
      </c>
      <c r="X138" s="36">
        <f>SUMIFS(СВЦЭМ!$C$39:$C$782,СВЦЭМ!$A$39:$A$782,$A138,СВЦЭМ!$B$39:$B$782,X$119)+'СЕТ СН'!$I$12+СВЦЭМ!$D$10+'СЕТ СН'!$I$5-'СЕТ СН'!$I$20</f>
        <v>4027.35000631</v>
      </c>
      <c r="Y138" s="36">
        <f>SUMIFS(СВЦЭМ!$C$39:$C$782,СВЦЭМ!$A$39:$A$782,$A138,СВЦЭМ!$B$39:$B$782,Y$119)+'СЕТ СН'!$I$12+СВЦЭМ!$D$10+'СЕТ СН'!$I$5-'СЕТ СН'!$I$20</f>
        <v>4114.9699663499996</v>
      </c>
    </row>
    <row r="139" spans="1:25" ht="15.75" x14ac:dyDescent="0.2">
      <c r="A139" s="35">
        <f t="shared" si="3"/>
        <v>45189</v>
      </c>
      <c r="B139" s="36">
        <f>SUMIFS(СВЦЭМ!$C$39:$C$782,СВЦЭМ!$A$39:$A$782,$A139,СВЦЭМ!$B$39:$B$782,B$119)+'СЕТ СН'!$I$12+СВЦЭМ!$D$10+'СЕТ СН'!$I$5-'СЕТ СН'!$I$20</f>
        <v>4209.7244369299997</v>
      </c>
      <c r="C139" s="36">
        <f>SUMIFS(СВЦЭМ!$C$39:$C$782,СВЦЭМ!$A$39:$A$782,$A139,СВЦЭМ!$B$39:$B$782,C$119)+'СЕТ СН'!$I$12+СВЦЭМ!$D$10+'СЕТ СН'!$I$5-'СЕТ СН'!$I$20</f>
        <v>4279.7277855100001</v>
      </c>
      <c r="D139" s="36">
        <f>SUMIFS(СВЦЭМ!$C$39:$C$782,СВЦЭМ!$A$39:$A$782,$A139,СВЦЭМ!$B$39:$B$782,D$119)+'СЕТ СН'!$I$12+СВЦЭМ!$D$10+'СЕТ СН'!$I$5-'СЕТ СН'!$I$20</f>
        <v>4303.6367342599997</v>
      </c>
      <c r="E139" s="36">
        <f>SUMIFS(СВЦЭМ!$C$39:$C$782,СВЦЭМ!$A$39:$A$782,$A139,СВЦЭМ!$B$39:$B$782,E$119)+'СЕТ СН'!$I$12+СВЦЭМ!$D$10+'СЕТ СН'!$I$5-'СЕТ СН'!$I$20</f>
        <v>4323.1618142200005</v>
      </c>
      <c r="F139" s="36">
        <f>SUMIFS(СВЦЭМ!$C$39:$C$782,СВЦЭМ!$A$39:$A$782,$A139,СВЦЭМ!$B$39:$B$782,F$119)+'СЕТ СН'!$I$12+СВЦЭМ!$D$10+'СЕТ СН'!$I$5-'СЕТ СН'!$I$20</f>
        <v>4340.1996277399994</v>
      </c>
      <c r="G139" s="36">
        <f>SUMIFS(СВЦЭМ!$C$39:$C$782,СВЦЭМ!$A$39:$A$782,$A139,СВЦЭМ!$B$39:$B$782,G$119)+'СЕТ СН'!$I$12+СВЦЭМ!$D$10+'СЕТ СН'!$I$5-'СЕТ СН'!$I$20</f>
        <v>4310.3434569700003</v>
      </c>
      <c r="H139" s="36">
        <f>SUMIFS(СВЦЭМ!$C$39:$C$782,СВЦЭМ!$A$39:$A$782,$A139,СВЦЭМ!$B$39:$B$782,H$119)+'СЕТ СН'!$I$12+СВЦЭМ!$D$10+'СЕТ СН'!$I$5-'СЕТ СН'!$I$20</f>
        <v>4228.4962233999995</v>
      </c>
      <c r="I139" s="36">
        <f>SUMIFS(СВЦЭМ!$C$39:$C$782,СВЦЭМ!$A$39:$A$782,$A139,СВЦЭМ!$B$39:$B$782,I$119)+'СЕТ СН'!$I$12+СВЦЭМ!$D$10+'СЕТ СН'!$I$5-'СЕТ СН'!$I$20</f>
        <v>4153.7744913400002</v>
      </c>
      <c r="J139" s="36">
        <f>SUMIFS(СВЦЭМ!$C$39:$C$782,СВЦЭМ!$A$39:$A$782,$A139,СВЦЭМ!$B$39:$B$782,J$119)+'СЕТ СН'!$I$12+СВЦЭМ!$D$10+'СЕТ СН'!$I$5-'СЕТ СН'!$I$20</f>
        <v>4097.9751486699997</v>
      </c>
      <c r="K139" s="36">
        <f>SUMIFS(СВЦЭМ!$C$39:$C$782,СВЦЭМ!$A$39:$A$782,$A139,СВЦЭМ!$B$39:$B$782,K$119)+'СЕТ СН'!$I$12+СВЦЭМ!$D$10+'СЕТ СН'!$I$5-'СЕТ СН'!$I$20</f>
        <v>4079.84419828</v>
      </c>
      <c r="L139" s="36">
        <f>SUMIFS(СВЦЭМ!$C$39:$C$782,СВЦЭМ!$A$39:$A$782,$A139,СВЦЭМ!$B$39:$B$782,L$119)+'СЕТ СН'!$I$12+СВЦЭМ!$D$10+'СЕТ СН'!$I$5-'СЕТ СН'!$I$20</f>
        <v>4076.8386928599998</v>
      </c>
      <c r="M139" s="36">
        <f>SUMIFS(СВЦЭМ!$C$39:$C$782,СВЦЭМ!$A$39:$A$782,$A139,СВЦЭМ!$B$39:$B$782,M$119)+'СЕТ СН'!$I$12+СВЦЭМ!$D$10+'СЕТ СН'!$I$5-'СЕТ СН'!$I$20</f>
        <v>4065.8604683899998</v>
      </c>
      <c r="N139" s="36">
        <f>SUMIFS(СВЦЭМ!$C$39:$C$782,СВЦЭМ!$A$39:$A$782,$A139,СВЦЭМ!$B$39:$B$782,N$119)+'СЕТ СН'!$I$12+СВЦЭМ!$D$10+'СЕТ СН'!$I$5-'СЕТ СН'!$I$20</f>
        <v>4070.8733741899996</v>
      </c>
      <c r="O139" s="36">
        <f>SUMIFS(СВЦЭМ!$C$39:$C$782,СВЦЭМ!$A$39:$A$782,$A139,СВЦЭМ!$B$39:$B$782,O$119)+'СЕТ СН'!$I$12+СВЦЭМ!$D$10+'СЕТ СН'!$I$5-'СЕТ СН'!$I$20</f>
        <v>4073.4838633299996</v>
      </c>
      <c r="P139" s="36">
        <f>SUMIFS(СВЦЭМ!$C$39:$C$782,СВЦЭМ!$A$39:$A$782,$A139,СВЦЭМ!$B$39:$B$782,P$119)+'СЕТ СН'!$I$12+СВЦЭМ!$D$10+'СЕТ СН'!$I$5-'СЕТ СН'!$I$20</f>
        <v>4088.9681769499998</v>
      </c>
      <c r="Q139" s="36">
        <f>SUMIFS(СВЦЭМ!$C$39:$C$782,СВЦЭМ!$A$39:$A$782,$A139,СВЦЭМ!$B$39:$B$782,Q$119)+'СЕТ СН'!$I$12+СВЦЭМ!$D$10+'СЕТ СН'!$I$5-'СЕТ СН'!$I$20</f>
        <v>4098.5290910100002</v>
      </c>
      <c r="R139" s="36">
        <f>SUMIFS(СВЦЭМ!$C$39:$C$782,СВЦЭМ!$A$39:$A$782,$A139,СВЦЭМ!$B$39:$B$782,R$119)+'СЕТ СН'!$I$12+СВЦЭМ!$D$10+'СЕТ СН'!$I$5-'СЕТ СН'!$I$20</f>
        <v>4126.7712928599994</v>
      </c>
      <c r="S139" s="36">
        <f>SUMIFS(СВЦЭМ!$C$39:$C$782,СВЦЭМ!$A$39:$A$782,$A139,СВЦЭМ!$B$39:$B$782,S$119)+'СЕТ СН'!$I$12+СВЦЭМ!$D$10+'СЕТ СН'!$I$5-'СЕТ СН'!$I$20</f>
        <v>4112.2950059699997</v>
      </c>
      <c r="T139" s="36">
        <f>SUMIFS(СВЦЭМ!$C$39:$C$782,СВЦЭМ!$A$39:$A$782,$A139,СВЦЭМ!$B$39:$B$782,T$119)+'СЕТ СН'!$I$12+СВЦЭМ!$D$10+'СЕТ СН'!$I$5-'СЕТ СН'!$I$20</f>
        <v>4079.6315053099997</v>
      </c>
      <c r="U139" s="36">
        <f>SUMIFS(СВЦЭМ!$C$39:$C$782,СВЦЭМ!$A$39:$A$782,$A139,СВЦЭМ!$B$39:$B$782,U$119)+'СЕТ СН'!$I$12+СВЦЭМ!$D$10+'СЕТ СН'!$I$5-'СЕТ СН'!$I$20</f>
        <v>4009.1967195099996</v>
      </c>
      <c r="V139" s="36">
        <f>SUMIFS(СВЦЭМ!$C$39:$C$782,СВЦЭМ!$A$39:$A$782,$A139,СВЦЭМ!$B$39:$B$782,V$119)+'СЕТ СН'!$I$12+СВЦЭМ!$D$10+'СЕТ СН'!$I$5-'СЕТ СН'!$I$20</f>
        <v>3985.0655891899996</v>
      </c>
      <c r="W139" s="36">
        <f>SUMIFS(СВЦЭМ!$C$39:$C$782,СВЦЭМ!$A$39:$A$782,$A139,СВЦЭМ!$B$39:$B$782,W$119)+'СЕТ СН'!$I$12+СВЦЭМ!$D$10+'СЕТ СН'!$I$5-'СЕТ СН'!$I$20</f>
        <v>3994.2456806599998</v>
      </c>
      <c r="X139" s="36">
        <f>SUMIFS(СВЦЭМ!$C$39:$C$782,СВЦЭМ!$A$39:$A$782,$A139,СВЦЭМ!$B$39:$B$782,X$119)+'СЕТ СН'!$I$12+СВЦЭМ!$D$10+'СЕТ СН'!$I$5-'СЕТ СН'!$I$20</f>
        <v>4038.5718229599997</v>
      </c>
      <c r="Y139" s="36">
        <f>SUMIFS(СВЦЭМ!$C$39:$C$782,СВЦЭМ!$A$39:$A$782,$A139,СВЦЭМ!$B$39:$B$782,Y$119)+'СЕТ СН'!$I$12+СВЦЭМ!$D$10+'СЕТ СН'!$I$5-'СЕТ СН'!$I$20</f>
        <v>4120.6926908699998</v>
      </c>
    </row>
    <row r="140" spans="1:25" ht="15.75" x14ac:dyDescent="0.2">
      <c r="A140" s="35">
        <f t="shared" si="3"/>
        <v>45190</v>
      </c>
      <c r="B140" s="36">
        <f>SUMIFS(СВЦЭМ!$C$39:$C$782,СВЦЭМ!$A$39:$A$782,$A140,СВЦЭМ!$B$39:$B$782,B$119)+'СЕТ СН'!$I$12+СВЦЭМ!$D$10+'СЕТ СН'!$I$5-'СЕТ СН'!$I$20</f>
        <v>4270.8065963899999</v>
      </c>
      <c r="C140" s="36">
        <f>SUMIFS(СВЦЭМ!$C$39:$C$782,СВЦЭМ!$A$39:$A$782,$A140,СВЦЭМ!$B$39:$B$782,C$119)+'СЕТ СН'!$I$12+СВЦЭМ!$D$10+'СЕТ СН'!$I$5-'СЕТ СН'!$I$20</f>
        <v>4362.0007171899997</v>
      </c>
      <c r="D140" s="36">
        <f>SUMIFS(СВЦЭМ!$C$39:$C$782,СВЦЭМ!$A$39:$A$782,$A140,СВЦЭМ!$B$39:$B$782,D$119)+'СЕТ СН'!$I$12+СВЦЭМ!$D$10+'СЕТ СН'!$I$5-'СЕТ СН'!$I$20</f>
        <v>4471.5573235100001</v>
      </c>
      <c r="E140" s="36">
        <f>SUMIFS(СВЦЭМ!$C$39:$C$782,СВЦЭМ!$A$39:$A$782,$A140,СВЦЭМ!$B$39:$B$782,E$119)+'СЕТ СН'!$I$12+СВЦЭМ!$D$10+'СЕТ СН'!$I$5-'СЕТ СН'!$I$20</f>
        <v>4537.7591678999997</v>
      </c>
      <c r="F140" s="36">
        <f>SUMIFS(СВЦЭМ!$C$39:$C$782,СВЦЭМ!$A$39:$A$782,$A140,СВЦЭМ!$B$39:$B$782,F$119)+'СЕТ СН'!$I$12+СВЦЭМ!$D$10+'СЕТ СН'!$I$5-'СЕТ СН'!$I$20</f>
        <v>4549.4551670299998</v>
      </c>
      <c r="G140" s="36">
        <f>SUMIFS(СВЦЭМ!$C$39:$C$782,СВЦЭМ!$A$39:$A$782,$A140,СВЦЭМ!$B$39:$B$782,G$119)+'СЕТ СН'!$I$12+СВЦЭМ!$D$10+'СЕТ СН'!$I$5-'СЕТ СН'!$I$20</f>
        <v>4529.19764596</v>
      </c>
      <c r="H140" s="36">
        <f>SUMIFS(СВЦЭМ!$C$39:$C$782,СВЦЭМ!$A$39:$A$782,$A140,СВЦЭМ!$B$39:$B$782,H$119)+'СЕТ СН'!$I$12+СВЦЭМ!$D$10+'СЕТ СН'!$I$5-'СЕТ СН'!$I$20</f>
        <v>4442.9705440899997</v>
      </c>
      <c r="I140" s="36">
        <f>SUMIFS(СВЦЭМ!$C$39:$C$782,СВЦЭМ!$A$39:$A$782,$A140,СВЦЭМ!$B$39:$B$782,I$119)+'СЕТ СН'!$I$12+СВЦЭМ!$D$10+'СЕТ СН'!$I$5-'СЕТ СН'!$I$20</f>
        <v>4351.3881058699999</v>
      </c>
      <c r="J140" s="36">
        <f>SUMIFS(СВЦЭМ!$C$39:$C$782,СВЦЭМ!$A$39:$A$782,$A140,СВЦЭМ!$B$39:$B$782,J$119)+'СЕТ СН'!$I$12+СВЦЭМ!$D$10+'СЕТ СН'!$I$5-'СЕТ СН'!$I$20</f>
        <v>4272.8714522999999</v>
      </c>
      <c r="K140" s="36">
        <f>SUMIFS(СВЦЭМ!$C$39:$C$782,СВЦЭМ!$A$39:$A$782,$A140,СВЦЭМ!$B$39:$B$782,K$119)+'СЕТ СН'!$I$12+СВЦЭМ!$D$10+'СЕТ СН'!$I$5-'СЕТ СН'!$I$20</f>
        <v>4239.3063458199995</v>
      </c>
      <c r="L140" s="36">
        <f>SUMIFS(СВЦЭМ!$C$39:$C$782,СВЦЭМ!$A$39:$A$782,$A140,СВЦЭМ!$B$39:$B$782,L$119)+'СЕТ СН'!$I$12+СВЦЭМ!$D$10+'СЕТ СН'!$I$5-'СЕТ СН'!$I$20</f>
        <v>4236.0301431500002</v>
      </c>
      <c r="M140" s="36">
        <f>SUMIFS(СВЦЭМ!$C$39:$C$782,СВЦЭМ!$A$39:$A$782,$A140,СВЦЭМ!$B$39:$B$782,M$119)+'СЕТ СН'!$I$12+СВЦЭМ!$D$10+'СЕТ СН'!$I$5-'СЕТ СН'!$I$20</f>
        <v>4235.6222878500002</v>
      </c>
      <c r="N140" s="36">
        <f>SUMIFS(СВЦЭМ!$C$39:$C$782,СВЦЭМ!$A$39:$A$782,$A140,СВЦЭМ!$B$39:$B$782,N$119)+'СЕТ СН'!$I$12+СВЦЭМ!$D$10+'СЕТ СН'!$I$5-'СЕТ СН'!$I$20</f>
        <v>4234.3434288899998</v>
      </c>
      <c r="O140" s="36">
        <f>SUMIFS(СВЦЭМ!$C$39:$C$782,СВЦЭМ!$A$39:$A$782,$A140,СВЦЭМ!$B$39:$B$782,O$119)+'СЕТ СН'!$I$12+СВЦЭМ!$D$10+'СЕТ СН'!$I$5-'СЕТ СН'!$I$20</f>
        <v>4263.7943760999997</v>
      </c>
      <c r="P140" s="36">
        <f>SUMIFS(СВЦЭМ!$C$39:$C$782,СВЦЭМ!$A$39:$A$782,$A140,СВЦЭМ!$B$39:$B$782,P$119)+'СЕТ СН'!$I$12+СВЦЭМ!$D$10+'СЕТ СН'!$I$5-'СЕТ СН'!$I$20</f>
        <v>4323.5099781400004</v>
      </c>
      <c r="Q140" s="36">
        <f>SUMIFS(СВЦЭМ!$C$39:$C$782,СВЦЭМ!$A$39:$A$782,$A140,СВЦЭМ!$B$39:$B$782,Q$119)+'СЕТ СН'!$I$12+СВЦЭМ!$D$10+'СЕТ СН'!$I$5-'СЕТ СН'!$I$20</f>
        <v>4315.3830005899999</v>
      </c>
      <c r="R140" s="36">
        <f>SUMIFS(СВЦЭМ!$C$39:$C$782,СВЦЭМ!$A$39:$A$782,$A140,СВЦЭМ!$B$39:$B$782,R$119)+'СЕТ СН'!$I$12+СВЦЭМ!$D$10+'СЕТ СН'!$I$5-'СЕТ СН'!$I$20</f>
        <v>4321.7935080999996</v>
      </c>
      <c r="S140" s="36">
        <f>SUMIFS(СВЦЭМ!$C$39:$C$782,СВЦЭМ!$A$39:$A$782,$A140,СВЦЭМ!$B$39:$B$782,S$119)+'СЕТ СН'!$I$12+СВЦЭМ!$D$10+'СЕТ СН'!$I$5-'СЕТ СН'!$I$20</f>
        <v>4333.3981090099996</v>
      </c>
      <c r="T140" s="36">
        <f>SUMIFS(СВЦЭМ!$C$39:$C$782,СВЦЭМ!$A$39:$A$782,$A140,СВЦЭМ!$B$39:$B$782,T$119)+'СЕТ СН'!$I$12+СВЦЭМ!$D$10+'СЕТ СН'!$I$5-'СЕТ СН'!$I$20</f>
        <v>4268.0851177599998</v>
      </c>
      <c r="U140" s="36">
        <f>SUMIFS(СВЦЭМ!$C$39:$C$782,СВЦЭМ!$A$39:$A$782,$A140,СВЦЭМ!$B$39:$B$782,U$119)+'СЕТ СН'!$I$12+СВЦЭМ!$D$10+'СЕТ СН'!$I$5-'СЕТ СН'!$I$20</f>
        <v>4218.5875655999998</v>
      </c>
      <c r="V140" s="36">
        <f>SUMIFS(СВЦЭМ!$C$39:$C$782,СВЦЭМ!$A$39:$A$782,$A140,СВЦЭМ!$B$39:$B$782,V$119)+'СЕТ СН'!$I$12+СВЦЭМ!$D$10+'СЕТ СН'!$I$5-'СЕТ СН'!$I$20</f>
        <v>4196.5887563100005</v>
      </c>
      <c r="W140" s="36">
        <f>SUMIFS(СВЦЭМ!$C$39:$C$782,СВЦЭМ!$A$39:$A$782,$A140,СВЦЭМ!$B$39:$B$782,W$119)+'СЕТ СН'!$I$12+СВЦЭМ!$D$10+'СЕТ СН'!$I$5-'СЕТ СН'!$I$20</f>
        <v>4207.3069359900001</v>
      </c>
      <c r="X140" s="36">
        <f>SUMIFS(СВЦЭМ!$C$39:$C$782,СВЦЭМ!$A$39:$A$782,$A140,СВЦЭМ!$B$39:$B$782,X$119)+'СЕТ СН'!$I$12+СВЦЭМ!$D$10+'СЕТ СН'!$I$5-'СЕТ СН'!$I$20</f>
        <v>4264.7914918200004</v>
      </c>
      <c r="Y140" s="36">
        <f>SUMIFS(СВЦЭМ!$C$39:$C$782,СВЦЭМ!$A$39:$A$782,$A140,СВЦЭМ!$B$39:$B$782,Y$119)+'СЕТ СН'!$I$12+СВЦЭМ!$D$10+'СЕТ СН'!$I$5-'СЕТ СН'!$I$20</f>
        <v>4347.2675122099999</v>
      </c>
    </row>
    <row r="141" spans="1:25" ht="15.75" x14ac:dyDescent="0.2">
      <c r="A141" s="35">
        <f t="shared" si="3"/>
        <v>45191</v>
      </c>
      <c r="B141" s="36">
        <f>SUMIFS(СВЦЭМ!$C$39:$C$782,СВЦЭМ!$A$39:$A$782,$A141,СВЦЭМ!$B$39:$B$782,B$119)+'СЕТ СН'!$I$12+СВЦЭМ!$D$10+'СЕТ СН'!$I$5-'СЕТ СН'!$I$20</f>
        <v>4381.1944144299996</v>
      </c>
      <c r="C141" s="36">
        <f>SUMIFS(СВЦЭМ!$C$39:$C$782,СВЦЭМ!$A$39:$A$782,$A141,СВЦЭМ!$B$39:$B$782,C$119)+'СЕТ СН'!$I$12+СВЦЭМ!$D$10+'СЕТ СН'!$I$5-'СЕТ СН'!$I$20</f>
        <v>4470.2103676500001</v>
      </c>
      <c r="D141" s="36">
        <f>SUMIFS(СВЦЭМ!$C$39:$C$782,СВЦЭМ!$A$39:$A$782,$A141,СВЦЭМ!$B$39:$B$782,D$119)+'СЕТ СН'!$I$12+СВЦЭМ!$D$10+'СЕТ СН'!$I$5-'СЕТ СН'!$I$20</f>
        <v>4559.8188476599998</v>
      </c>
      <c r="E141" s="36">
        <f>SUMIFS(СВЦЭМ!$C$39:$C$782,СВЦЭМ!$A$39:$A$782,$A141,СВЦЭМ!$B$39:$B$782,E$119)+'СЕТ СН'!$I$12+СВЦЭМ!$D$10+'СЕТ СН'!$I$5-'СЕТ СН'!$I$20</f>
        <v>4556.8706996999999</v>
      </c>
      <c r="F141" s="36">
        <f>SUMIFS(СВЦЭМ!$C$39:$C$782,СВЦЭМ!$A$39:$A$782,$A141,СВЦЭМ!$B$39:$B$782,F$119)+'СЕТ СН'!$I$12+СВЦЭМ!$D$10+'СЕТ СН'!$I$5-'СЕТ СН'!$I$20</f>
        <v>4529.75009589</v>
      </c>
      <c r="G141" s="36">
        <f>SUMIFS(СВЦЭМ!$C$39:$C$782,СВЦЭМ!$A$39:$A$782,$A141,СВЦЭМ!$B$39:$B$782,G$119)+'СЕТ СН'!$I$12+СВЦЭМ!$D$10+'СЕТ СН'!$I$5-'СЕТ СН'!$I$20</f>
        <v>4546.4138168999998</v>
      </c>
      <c r="H141" s="36">
        <f>SUMIFS(СВЦЭМ!$C$39:$C$782,СВЦЭМ!$A$39:$A$782,$A141,СВЦЭМ!$B$39:$B$782,H$119)+'СЕТ СН'!$I$12+СВЦЭМ!$D$10+'СЕТ СН'!$I$5-'СЕТ СН'!$I$20</f>
        <v>4443.7368115899999</v>
      </c>
      <c r="I141" s="36">
        <f>SUMIFS(СВЦЭМ!$C$39:$C$782,СВЦЭМ!$A$39:$A$782,$A141,СВЦЭМ!$B$39:$B$782,I$119)+'СЕТ СН'!$I$12+СВЦЭМ!$D$10+'СЕТ СН'!$I$5-'СЕТ СН'!$I$20</f>
        <v>4335.4434420099997</v>
      </c>
      <c r="J141" s="36">
        <f>SUMIFS(СВЦЭМ!$C$39:$C$782,СВЦЭМ!$A$39:$A$782,$A141,СВЦЭМ!$B$39:$B$782,J$119)+'СЕТ СН'!$I$12+СВЦЭМ!$D$10+'СЕТ СН'!$I$5-'СЕТ СН'!$I$20</f>
        <v>4243.2870916100001</v>
      </c>
      <c r="K141" s="36">
        <f>SUMIFS(СВЦЭМ!$C$39:$C$782,СВЦЭМ!$A$39:$A$782,$A141,СВЦЭМ!$B$39:$B$782,K$119)+'СЕТ СН'!$I$12+СВЦЭМ!$D$10+'СЕТ СН'!$I$5-'СЕТ СН'!$I$20</f>
        <v>4217.5869300599998</v>
      </c>
      <c r="L141" s="36">
        <f>SUMIFS(СВЦЭМ!$C$39:$C$782,СВЦЭМ!$A$39:$A$782,$A141,СВЦЭМ!$B$39:$B$782,L$119)+'СЕТ СН'!$I$12+СВЦЭМ!$D$10+'СЕТ СН'!$I$5-'СЕТ СН'!$I$20</f>
        <v>4207.70246004</v>
      </c>
      <c r="M141" s="36">
        <f>SUMIFS(СВЦЭМ!$C$39:$C$782,СВЦЭМ!$A$39:$A$782,$A141,СВЦЭМ!$B$39:$B$782,M$119)+'СЕТ СН'!$I$12+СВЦЭМ!$D$10+'СЕТ СН'!$I$5-'СЕТ СН'!$I$20</f>
        <v>4206.3067698300001</v>
      </c>
      <c r="N141" s="36">
        <f>SUMIFS(СВЦЭМ!$C$39:$C$782,СВЦЭМ!$A$39:$A$782,$A141,СВЦЭМ!$B$39:$B$782,N$119)+'СЕТ СН'!$I$12+СВЦЭМ!$D$10+'СЕТ СН'!$I$5-'СЕТ СН'!$I$20</f>
        <v>4197.7294858099995</v>
      </c>
      <c r="O141" s="36">
        <f>SUMIFS(СВЦЭМ!$C$39:$C$782,СВЦЭМ!$A$39:$A$782,$A141,СВЦЭМ!$B$39:$B$782,O$119)+'СЕТ СН'!$I$12+СВЦЭМ!$D$10+'СЕТ СН'!$I$5-'СЕТ СН'!$I$20</f>
        <v>4206.7423023800002</v>
      </c>
      <c r="P141" s="36">
        <f>SUMIFS(СВЦЭМ!$C$39:$C$782,СВЦЭМ!$A$39:$A$782,$A141,СВЦЭМ!$B$39:$B$782,P$119)+'СЕТ СН'!$I$12+СВЦЭМ!$D$10+'СЕТ СН'!$I$5-'СЕТ СН'!$I$20</f>
        <v>4249.0030244199997</v>
      </c>
      <c r="Q141" s="36">
        <f>SUMIFS(СВЦЭМ!$C$39:$C$782,СВЦЭМ!$A$39:$A$782,$A141,СВЦЭМ!$B$39:$B$782,Q$119)+'СЕТ СН'!$I$12+СВЦЭМ!$D$10+'СЕТ СН'!$I$5-'СЕТ СН'!$I$20</f>
        <v>4237.4362173999998</v>
      </c>
      <c r="R141" s="36">
        <f>SUMIFS(СВЦЭМ!$C$39:$C$782,СВЦЭМ!$A$39:$A$782,$A141,СВЦЭМ!$B$39:$B$782,R$119)+'СЕТ СН'!$I$12+СВЦЭМ!$D$10+'СЕТ СН'!$I$5-'СЕТ СН'!$I$20</f>
        <v>4259.7183793499999</v>
      </c>
      <c r="S141" s="36">
        <f>SUMIFS(СВЦЭМ!$C$39:$C$782,СВЦЭМ!$A$39:$A$782,$A141,СВЦЭМ!$B$39:$B$782,S$119)+'СЕТ СН'!$I$12+СВЦЭМ!$D$10+'СЕТ СН'!$I$5-'СЕТ СН'!$I$20</f>
        <v>4252.0859641999996</v>
      </c>
      <c r="T141" s="36">
        <f>SUMIFS(СВЦЭМ!$C$39:$C$782,СВЦЭМ!$A$39:$A$782,$A141,СВЦЭМ!$B$39:$B$782,T$119)+'СЕТ СН'!$I$12+СВЦЭМ!$D$10+'СЕТ СН'!$I$5-'СЕТ СН'!$I$20</f>
        <v>4223.25021268</v>
      </c>
      <c r="U141" s="36">
        <f>SUMIFS(СВЦЭМ!$C$39:$C$782,СВЦЭМ!$A$39:$A$782,$A141,СВЦЭМ!$B$39:$B$782,U$119)+'СЕТ СН'!$I$12+СВЦЭМ!$D$10+'СЕТ СН'!$I$5-'СЕТ СН'!$I$20</f>
        <v>4183.9734313499994</v>
      </c>
      <c r="V141" s="36">
        <f>SUMIFS(СВЦЭМ!$C$39:$C$782,СВЦЭМ!$A$39:$A$782,$A141,СВЦЭМ!$B$39:$B$782,V$119)+'СЕТ СН'!$I$12+СВЦЭМ!$D$10+'СЕТ СН'!$I$5-'СЕТ СН'!$I$20</f>
        <v>4190.0672975400003</v>
      </c>
      <c r="W141" s="36">
        <f>SUMIFS(СВЦЭМ!$C$39:$C$782,СВЦЭМ!$A$39:$A$782,$A141,СВЦЭМ!$B$39:$B$782,W$119)+'СЕТ СН'!$I$12+СВЦЭМ!$D$10+'СЕТ СН'!$I$5-'СЕТ СН'!$I$20</f>
        <v>4227.53623857</v>
      </c>
      <c r="X141" s="36">
        <f>SUMIFS(СВЦЭМ!$C$39:$C$782,СВЦЭМ!$A$39:$A$782,$A141,СВЦЭМ!$B$39:$B$782,X$119)+'СЕТ СН'!$I$12+СВЦЭМ!$D$10+'СЕТ СН'!$I$5-'СЕТ СН'!$I$20</f>
        <v>4316.4865698399999</v>
      </c>
      <c r="Y141" s="36">
        <f>SUMIFS(СВЦЭМ!$C$39:$C$782,СВЦЭМ!$A$39:$A$782,$A141,СВЦЭМ!$B$39:$B$782,Y$119)+'СЕТ СН'!$I$12+СВЦЭМ!$D$10+'СЕТ СН'!$I$5-'СЕТ СН'!$I$20</f>
        <v>4426.0536223299996</v>
      </c>
    </row>
    <row r="142" spans="1:25" ht="15.75" x14ac:dyDescent="0.2">
      <c r="A142" s="35">
        <f t="shared" si="3"/>
        <v>45192</v>
      </c>
      <c r="B142" s="36">
        <f>SUMIFS(СВЦЭМ!$C$39:$C$782,СВЦЭМ!$A$39:$A$782,$A142,СВЦЭМ!$B$39:$B$782,B$119)+'СЕТ СН'!$I$12+СВЦЭМ!$D$10+'СЕТ СН'!$I$5-'СЕТ СН'!$I$20</f>
        <v>4331.15615385</v>
      </c>
      <c r="C142" s="36">
        <f>SUMIFS(СВЦЭМ!$C$39:$C$782,СВЦЭМ!$A$39:$A$782,$A142,СВЦЭМ!$B$39:$B$782,C$119)+'СЕТ СН'!$I$12+СВЦЭМ!$D$10+'СЕТ СН'!$I$5-'СЕТ СН'!$I$20</f>
        <v>4403.93944543</v>
      </c>
      <c r="D142" s="36">
        <f>SUMIFS(СВЦЭМ!$C$39:$C$782,СВЦЭМ!$A$39:$A$782,$A142,СВЦЭМ!$B$39:$B$782,D$119)+'СЕТ СН'!$I$12+СВЦЭМ!$D$10+'СЕТ СН'!$I$5-'СЕТ СН'!$I$20</f>
        <v>4388.7090269599994</v>
      </c>
      <c r="E142" s="36">
        <f>SUMIFS(СВЦЭМ!$C$39:$C$782,СВЦЭМ!$A$39:$A$782,$A142,СВЦЭМ!$B$39:$B$782,E$119)+'СЕТ СН'!$I$12+СВЦЭМ!$D$10+'СЕТ СН'!$I$5-'СЕТ СН'!$I$20</f>
        <v>4355.4161884599998</v>
      </c>
      <c r="F142" s="36">
        <f>SUMIFS(СВЦЭМ!$C$39:$C$782,СВЦЭМ!$A$39:$A$782,$A142,СВЦЭМ!$B$39:$B$782,F$119)+'СЕТ СН'!$I$12+СВЦЭМ!$D$10+'СЕТ СН'!$I$5-'СЕТ СН'!$I$20</f>
        <v>4338.2062945300004</v>
      </c>
      <c r="G142" s="36">
        <f>SUMIFS(СВЦЭМ!$C$39:$C$782,СВЦЭМ!$A$39:$A$782,$A142,СВЦЭМ!$B$39:$B$782,G$119)+'СЕТ СН'!$I$12+СВЦЭМ!$D$10+'СЕТ СН'!$I$5-'СЕТ СН'!$I$20</f>
        <v>4332.6480677</v>
      </c>
      <c r="H142" s="36">
        <f>SUMIFS(СВЦЭМ!$C$39:$C$782,СВЦЭМ!$A$39:$A$782,$A142,СВЦЭМ!$B$39:$B$782,H$119)+'СЕТ СН'!$I$12+СВЦЭМ!$D$10+'СЕТ СН'!$I$5-'СЕТ СН'!$I$20</f>
        <v>4295.8685405300002</v>
      </c>
      <c r="I142" s="36">
        <f>SUMIFS(СВЦЭМ!$C$39:$C$782,СВЦЭМ!$A$39:$A$782,$A142,СВЦЭМ!$B$39:$B$782,I$119)+'СЕТ СН'!$I$12+СВЦЭМ!$D$10+'СЕТ СН'!$I$5-'СЕТ СН'!$I$20</f>
        <v>4226.4379485999998</v>
      </c>
      <c r="J142" s="36">
        <f>SUMIFS(СВЦЭМ!$C$39:$C$782,СВЦЭМ!$A$39:$A$782,$A142,СВЦЭМ!$B$39:$B$782,J$119)+'СЕТ СН'!$I$12+СВЦЭМ!$D$10+'СЕТ СН'!$I$5-'СЕТ СН'!$I$20</f>
        <v>4122.6876172399998</v>
      </c>
      <c r="K142" s="36">
        <f>SUMIFS(СВЦЭМ!$C$39:$C$782,СВЦЭМ!$A$39:$A$782,$A142,СВЦЭМ!$B$39:$B$782,K$119)+'СЕТ СН'!$I$12+СВЦЭМ!$D$10+'СЕТ СН'!$I$5-'СЕТ СН'!$I$20</f>
        <v>4054.3197311100002</v>
      </c>
      <c r="L142" s="36">
        <f>SUMIFS(СВЦЭМ!$C$39:$C$782,СВЦЭМ!$A$39:$A$782,$A142,СВЦЭМ!$B$39:$B$782,L$119)+'СЕТ СН'!$I$12+СВЦЭМ!$D$10+'СЕТ СН'!$I$5-'СЕТ СН'!$I$20</f>
        <v>4038.3667339399999</v>
      </c>
      <c r="M142" s="36">
        <f>SUMIFS(СВЦЭМ!$C$39:$C$782,СВЦЭМ!$A$39:$A$782,$A142,СВЦЭМ!$B$39:$B$782,M$119)+'СЕТ СН'!$I$12+СВЦЭМ!$D$10+'СЕТ СН'!$I$5-'СЕТ СН'!$I$20</f>
        <v>4046.4305010999997</v>
      </c>
      <c r="N142" s="36">
        <f>SUMIFS(СВЦЭМ!$C$39:$C$782,СВЦЭМ!$A$39:$A$782,$A142,СВЦЭМ!$B$39:$B$782,N$119)+'СЕТ СН'!$I$12+СВЦЭМ!$D$10+'СЕТ СН'!$I$5-'СЕТ СН'!$I$20</f>
        <v>4023.5877173899999</v>
      </c>
      <c r="O142" s="36">
        <f>SUMIFS(СВЦЭМ!$C$39:$C$782,СВЦЭМ!$A$39:$A$782,$A142,СВЦЭМ!$B$39:$B$782,O$119)+'СЕТ СН'!$I$12+СВЦЭМ!$D$10+'СЕТ СН'!$I$5-'СЕТ СН'!$I$20</f>
        <v>4042.3959184199998</v>
      </c>
      <c r="P142" s="36">
        <f>SUMIFS(СВЦЭМ!$C$39:$C$782,СВЦЭМ!$A$39:$A$782,$A142,СВЦЭМ!$B$39:$B$782,P$119)+'СЕТ СН'!$I$12+СВЦЭМ!$D$10+'СЕТ СН'!$I$5-'СЕТ СН'!$I$20</f>
        <v>4086.3992131300001</v>
      </c>
      <c r="Q142" s="36">
        <f>SUMIFS(СВЦЭМ!$C$39:$C$782,СВЦЭМ!$A$39:$A$782,$A142,СВЦЭМ!$B$39:$B$782,Q$119)+'СЕТ СН'!$I$12+СВЦЭМ!$D$10+'СЕТ СН'!$I$5-'СЕТ СН'!$I$20</f>
        <v>4078.8377374399997</v>
      </c>
      <c r="R142" s="36">
        <f>SUMIFS(СВЦЭМ!$C$39:$C$782,СВЦЭМ!$A$39:$A$782,$A142,СВЦЭМ!$B$39:$B$782,R$119)+'СЕТ СН'!$I$12+СВЦЭМ!$D$10+'СЕТ СН'!$I$5-'СЕТ СН'!$I$20</f>
        <v>4093.64929863</v>
      </c>
      <c r="S142" s="36">
        <f>SUMIFS(СВЦЭМ!$C$39:$C$782,СВЦЭМ!$A$39:$A$782,$A142,СВЦЭМ!$B$39:$B$782,S$119)+'СЕТ СН'!$I$12+СВЦЭМ!$D$10+'СЕТ СН'!$I$5-'СЕТ СН'!$I$20</f>
        <v>4098.3139685899996</v>
      </c>
      <c r="T142" s="36">
        <f>SUMIFS(СВЦЭМ!$C$39:$C$782,СВЦЭМ!$A$39:$A$782,$A142,СВЦЭМ!$B$39:$B$782,T$119)+'СЕТ СН'!$I$12+СВЦЭМ!$D$10+'СЕТ СН'!$I$5-'СЕТ СН'!$I$20</f>
        <v>4070.9665552199999</v>
      </c>
      <c r="U142" s="36">
        <f>SUMIFS(СВЦЭМ!$C$39:$C$782,СВЦЭМ!$A$39:$A$782,$A142,СВЦЭМ!$B$39:$B$782,U$119)+'СЕТ СН'!$I$12+СВЦЭМ!$D$10+'СЕТ СН'!$I$5-'СЕТ СН'!$I$20</f>
        <v>4039.29453298</v>
      </c>
      <c r="V142" s="36">
        <f>SUMIFS(СВЦЭМ!$C$39:$C$782,СВЦЭМ!$A$39:$A$782,$A142,СВЦЭМ!$B$39:$B$782,V$119)+'СЕТ СН'!$I$12+СВЦЭМ!$D$10+'СЕТ СН'!$I$5-'СЕТ СН'!$I$20</f>
        <v>4020.4621920700001</v>
      </c>
      <c r="W142" s="36">
        <f>SUMIFS(СВЦЭМ!$C$39:$C$782,СВЦЭМ!$A$39:$A$782,$A142,СВЦЭМ!$B$39:$B$782,W$119)+'СЕТ СН'!$I$12+СВЦЭМ!$D$10+'СЕТ СН'!$I$5-'СЕТ СН'!$I$20</f>
        <v>4025.3005915100002</v>
      </c>
      <c r="X142" s="36">
        <f>SUMIFS(СВЦЭМ!$C$39:$C$782,СВЦЭМ!$A$39:$A$782,$A142,СВЦЭМ!$B$39:$B$782,X$119)+'СЕТ СН'!$I$12+СВЦЭМ!$D$10+'СЕТ СН'!$I$5-'СЕТ СН'!$I$20</f>
        <v>4090.9254655099999</v>
      </c>
      <c r="Y142" s="36">
        <f>SUMIFS(СВЦЭМ!$C$39:$C$782,СВЦЭМ!$A$39:$A$782,$A142,СВЦЭМ!$B$39:$B$782,Y$119)+'СЕТ СН'!$I$12+СВЦЭМ!$D$10+'СЕТ СН'!$I$5-'СЕТ СН'!$I$20</f>
        <v>4151.2973391699998</v>
      </c>
    </row>
    <row r="143" spans="1:25" ht="15.75" x14ac:dyDescent="0.2">
      <c r="A143" s="35">
        <f t="shared" si="3"/>
        <v>45193</v>
      </c>
      <c r="B143" s="36">
        <f>SUMIFS(СВЦЭМ!$C$39:$C$782,СВЦЭМ!$A$39:$A$782,$A143,СВЦЭМ!$B$39:$B$782,B$119)+'СЕТ СН'!$I$12+СВЦЭМ!$D$10+'СЕТ СН'!$I$5-'СЕТ СН'!$I$20</f>
        <v>4188.9888622300004</v>
      </c>
      <c r="C143" s="36">
        <f>SUMIFS(СВЦЭМ!$C$39:$C$782,СВЦЭМ!$A$39:$A$782,$A143,СВЦЭМ!$B$39:$B$782,C$119)+'СЕТ СН'!$I$12+СВЦЭМ!$D$10+'СЕТ СН'!$I$5-'СЕТ СН'!$I$20</f>
        <v>4267.1285276199997</v>
      </c>
      <c r="D143" s="36">
        <f>SUMIFS(СВЦЭМ!$C$39:$C$782,СВЦЭМ!$A$39:$A$782,$A143,СВЦЭМ!$B$39:$B$782,D$119)+'СЕТ СН'!$I$12+СВЦЭМ!$D$10+'СЕТ СН'!$I$5-'СЕТ СН'!$I$20</f>
        <v>4348.0221352799999</v>
      </c>
      <c r="E143" s="36">
        <f>SUMIFS(СВЦЭМ!$C$39:$C$782,СВЦЭМ!$A$39:$A$782,$A143,СВЦЭМ!$B$39:$B$782,E$119)+'СЕТ СН'!$I$12+СВЦЭМ!$D$10+'СЕТ СН'!$I$5-'СЕТ СН'!$I$20</f>
        <v>4352.7302721699998</v>
      </c>
      <c r="F143" s="36">
        <f>SUMIFS(СВЦЭМ!$C$39:$C$782,СВЦЭМ!$A$39:$A$782,$A143,СВЦЭМ!$B$39:$B$782,F$119)+'СЕТ СН'!$I$12+СВЦЭМ!$D$10+'СЕТ СН'!$I$5-'СЕТ СН'!$I$20</f>
        <v>4354.3496520400004</v>
      </c>
      <c r="G143" s="36">
        <f>SUMIFS(СВЦЭМ!$C$39:$C$782,СВЦЭМ!$A$39:$A$782,$A143,СВЦЭМ!$B$39:$B$782,G$119)+'СЕТ СН'!$I$12+СВЦЭМ!$D$10+'СЕТ СН'!$I$5-'СЕТ СН'!$I$20</f>
        <v>4353.45016459</v>
      </c>
      <c r="H143" s="36">
        <f>SUMIFS(СВЦЭМ!$C$39:$C$782,СВЦЭМ!$A$39:$A$782,$A143,СВЦЭМ!$B$39:$B$782,H$119)+'СЕТ СН'!$I$12+СВЦЭМ!$D$10+'СЕТ СН'!$I$5-'СЕТ СН'!$I$20</f>
        <v>4323.5945732999999</v>
      </c>
      <c r="I143" s="36">
        <f>SUMIFS(СВЦЭМ!$C$39:$C$782,СВЦЭМ!$A$39:$A$782,$A143,СВЦЭМ!$B$39:$B$782,I$119)+'СЕТ СН'!$I$12+СВЦЭМ!$D$10+'СЕТ СН'!$I$5-'СЕТ СН'!$I$20</f>
        <v>4320.9253318499996</v>
      </c>
      <c r="J143" s="36">
        <f>SUMIFS(СВЦЭМ!$C$39:$C$782,СВЦЭМ!$A$39:$A$782,$A143,СВЦЭМ!$B$39:$B$782,J$119)+'СЕТ СН'!$I$12+СВЦЭМ!$D$10+'СЕТ СН'!$I$5-'СЕТ СН'!$I$20</f>
        <v>4232.0929997399999</v>
      </c>
      <c r="K143" s="36">
        <f>SUMIFS(СВЦЭМ!$C$39:$C$782,СВЦЭМ!$A$39:$A$782,$A143,СВЦЭМ!$B$39:$B$782,K$119)+'СЕТ СН'!$I$12+СВЦЭМ!$D$10+'СЕТ СН'!$I$5-'СЕТ СН'!$I$20</f>
        <v>4144.6331803699995</v>
      </c>
      <c r="L143" s="36">
        <f>SUMIFS(СВЦЭМ!$C$39:$C$782,СВЦЭМ!$A$39:$A$782,$A143,СВЦЭМ!$B$39:$B$782,L$119)+'СЕТ СН'!$I$12+СВЦЭМ!$D$10+'СЕТ СН'!$I$5-'СЕТ СН'!$I$20</f>
        <v>4103.4607543900001</v>
      </c>
      <c r="M143" s="36">
        <f>SUMIFS(СВЦЭМ!$C$39:$C$782,СВЦЭМ!$A$39:$A$782,$A143,СВЦЭМ!$B$39:$B$782,M$119)+'СЕТ СН'!$I$12+СВЦЭМ!$D$10+'СЕТ СН'!$I$5-'СЕТ СН'!$I$20</f>
        <v>4112.5033287400001</v>
      </c>
      <c r="N143" s="36">
        <f>SUMIFS(СВЦЭМ!$C$39:$C$782,СВЦЭМ!$A$39:$A$782,$A143,СВЦЭМ!$B$39:$B$782,N$119)+'СЕТ СН'!$I$12+СВЦЭМ!$D$10+'СЕТ СН'!$I$5-'СЕТ СН'!$I$20</f>
        <v>4082.1386533300001</v>
      </c>
      <c r="O143" s="36">
        <f>SUMIFS(СВЦЭМ!$C$39:$C$782,СВЦЭМ!$A$39:$A$782,$A143,СВЦЭМ!$B$39:$B$782,O$119)+'СЕТ СН'!$I$12+СВЦЭМ!$D$10+'СЕТ СН'!$I$5-'СЕТ СН'!$I$20</f>
        <v>4106.5746301399995</v>
      </c>
      <c r="P143" s="36">
        <f>SUMIFS(СВЦЭМ!$C$39:$C$782,СВЦЭМ!$A$39:$A$782,$A143,СВЦЭМ!$B$39:$B$782,P$119)+'СЕТ СН'!$I$12+СВЦЭМ!$D$10+'СЕТ СН'!$I$5-'СЕТ СН'!$I$20</f>
        <v>4158.7478715799998</v>
      </c>
      <c r="Q143" s="36">
        <f>SUMIFS(СВЦЭМ!$C$39:$C$782,СВЦЭМ!$A$39:$A$782,$A143,СВЦЭМ!$B$39:$B$782,Q$119)+'СЕТ СН'!$I$12+СВЦЭМ!$D$10+'СЕТ СН'!$I$5-'СЕТ СН'!$I$20</f>
        <v>4142.7714351800005</v>
      </c>
      <c r="R143" s="36">
        <f>SUMIFS(СВЦЭМ!$C$39:$C$782,СВЦЭМ!$A$39:$A$782,$A143,СВЦЭМ!$B$39:$B$782,R$119)+'СЕТ СН'!$I$12+СВЦЭМ!$D$10+'СЕТ СН'!$I$5-'СЕТ СН'!$I$20</f>
        <v>4146.0150874600004</v>
      </c>
      <c r="S143" s="36">
        <f>SUMIFS(СВЦЭМ!$C$39:$C$782,СВЦЭМ!$A$39:$A$782,$A143,СВЦЭМ!$B$39:$B$782,S$119)+'СЕТ СН'!$I$12+СВЦЭМ!$D$10+'СЕТ СН'!$I$5-'СЕТ СН'!$I$20</f>
        <v>4150.5437222299997</v>
      </c>
      <c r="T143" s="36">
        <f>SUMIFS(СВЦЭМ!$C$39:$C$782,СВЦЭМ!$A$39:$A$782,$A143,СВЦЭМ!$B$39:$B$782,T$119)+'СЕТ СН'!$I$12+СВЦЭМ!$D$10+'СЕТ СН'!$I$5-'СЕТ СН'!$I$20</f>
        <v>4123.5294669499999</v>
      </c>
      <c r="U143" s="36">
        <f>SUMIFS(СВЦЭМ!$C$39:$C$782,СВЦЭМ!$A$39:$A$782,$A143,СВЦЭМ!$B$39:$B$782,U$119)+'СЕТ СН'!$I$12+СВЦЭМ!$D$10+'СЕТ СН'!$I$5-'СЕТ СН'!$I$20</f>
        <v>4073.1305812800001</v>
      </c>
      <c r="V143" s="36">
        <f>SUMIFS(СВЦЭМ!$C$39:$C$782,СВЦЭМ!$A$39:$A$782,$A143,СВЦЭМ!$B$39:$B$782,V$119)+'СЕТ СН'!$I$12+СВЦЭМ!$D$10+'СЕТ СН'!$I$5-'СЕТ СН'!$I$20</f>
        <v>4039.8445539300001</v>
      </c>
      <c r="W143" s="36">
        <f>SUMIFS(СВЦЭМ!$C$39:$C$782,СВЦЭМ!$A$39:$A$782,$A143,СВЦЭМ!$B$39:$B$782,W$119)+'СЕТ СН'!$I$12+СВЦЭМ!$D$10+'СЕТ СН'!$I$5-'СЕТ СН'!$I$20</f>
        <v>4055.7453940400001</v>
      </c>
      <c r="X143" s="36">
        <f>SUMIFS(СВЦЭМ!$C$39:$C$782,СВЦЭМ!$A$39:$A$782,$A143,СВЦЭМ!$B$39:$B$782,X$119)+'СЕТ СН'!$I$12+СВЦЭМ!$D$10+'СЕТ СН'!$I$5-'СЕТ СН'!$I$20</f>
        <v>4129.8321388900004</v>
      </c>
      <c r="Y143" s="36">
        <f>SUMIFS(СВЦЭМ!$C$39:$C$782,СВЦЭМ!$A$39:$A$782,$A143,СВЦЭМ!$B$39:$B$782,Y$119)+'СЕТ СН'!$I$12+СВЦЭМ!$D$10+'СЕТ СН'!$I$5-'СЕТ СН'!$I$20</f>
        <v>4200.7998251899999</v>
      </c>
    </row>
    <row r="144" spans="1:25" ht="15.75" x14ac:dyDescent="0.2">
      <c r="A144" s="35">
        <f t="shared" si="3"/>
        <v>45194</v>
      </c>
      <c r="B144" s="36">
        <f>SUMIFS(СВЦЭМ!$C$39:$C$782,СВЦЭМ!$A$39:$A$782,$A144,СВЦЭМ!$B$39:$B$782,B$119)+'СЕТ СН'!$I$12+СВЦЭМ!$D$10+'СЕТ СН'!$I$5-'СЕТ СН'!$I$20</f>
        <v>4254.0313757399999</v>
      </c>
      <c r="C144" s="36">
        <f>SUMIFS(СВЦЭМ!$C$39:$C$782,СВЦЭМ!$A$39:$A$782,$A144,СВЦЭМ!$B$39:$B$782,C$119)+'СЕТ СН'!$I$12+СВЦЭМ!$D$10+'СЕТ СН'!$I$5-'СЕТ СН'!$I$20</f>
        <v>4339.6194722199998</v>
      </c>
      <c r="D144" s="36">
        <f>SUMIFS(СВЦЭМ!$C$39:$C$782,СВЦЭМ!$A$39:$A$782,$A144,СВЦЭМ!$B$39:$B$782,D$119)+'СЕТ СН'!$I$12+СВЦЭМ!$D$10+'СЕТ СН'!$I$5-'СЕТ СН'!$I$20</f>
        <v>4421.5482386900003</v>
      </c>
      <c r="E144" s="36">
        <f>SUMIFS(СВЦЭМ!$C$39:$C$782,СВЦЭМ!$A$39:$A$782,$A144,СВЦЭМ!$B$39:$B$782,E$119)+'СЕТ СН'!$I$12+СВЦЭМ!$D$10+'СЕТ СН'!$I$5-'СЕТ СН'!$I$20</f>
        <v>4414.2638323499996</v>
      </c>
      <c r="F144" s="36">
        <f>SUMIFS(СВЦЭМ!$C$39:$C$782,СВЦЭМ!$A$39:$A$782,$A144,СВЦЭМ!$B$39:$B$782,F$119)+'СЕТ СН'!$I$12+СВЦЭМ!$D$10+'СЕТ СН'!$I$5-'СЕТ СН'!$I$20</f>
        <v>4411.2186723699997</v>
      </c>
      <c r="G144" s="36">
        <f>SUMIFS(СВЦЭМ!$C$39:$C$782,СВЦЭМ!$A$39:$A$782,$A144,СВЦЭМ!$B$39:$B$782,G$119)+'СЕТ СН'!$I$12+СВЦЭМ!$D$10+'СЕТ СН'!$I$5-'СЕТ СН'!$I$20</f>
        <v>4425.1434731199997</v>
      </c>
      <c r="H144" s="36">
        <f>SUMIFS(СВЦЭМ!$C$39:$C$782,СВЦЭМ!$A$39:$A$782,$A144,СВЦЭМ!$B$39:$B$782,H$119)+'СЕТ СН'!$I$12+СВЦЭМ!$D$10+'СЕТ СН'!$I$5-'СЕТ СН'!$I$20</f>
        <v>4365.2040285799994</v>
      </c>
      <c r="I144" s="36">
        <f>SUMIFS(СВЦЭМ!$C$39:$C$782,СВЦЭМ!$A$39:$A$782,$A144,СВЦЭМ!$B$39:$B$782,I$119)+'СЕТ СН'!$I$12+СВЦЭМ!$D$10+'СЕТ СН'!$I$5-'СЕТ СН'!$I$20</f>
        <v>4252.4637188400002</v>
      </c>
      <c r="J144" s="36">
        <f>SUMIFS(СВЦЭМ!$C$39:$C$782,СВЦЭМ!$A$39:$A$782,$A144,СВЦЭМ!$B$39:$B$782,J$119)+'СЕТ СН'!$I$12+СВЦЭМ!$D$10+'СЕТ СН'!$I$5-'СЕТ СН'!$I$20</f>
        <v>4200.1211122599998</v>
      </c>
      <c r="K144" s="36">
        <f>SUMIFS(СВЦЭМ!$C$39:$C$782,СВЦЭМ!$A$39:$A$782,$A144,СВЦЭМ!$B$39:$B$782,K$119)+'СЕТ СН'!$I$12+СВЦЭМ!$D$10+'СЕТ СН'!$I$5-'СЕТ СН'!$I$20</f>
        <v>4209.8755589000002</v>
      </c>
      <c r="L144" s="36">
        <f>SUMIFS(СВЦЭМ!$C$39:$C$782,СВЦЭМ!$A$39:$A$782,$A144,СВЦЭМ!$B$39:$B$782,L$119)+'СЕТ СН'!$I$12+СВЦЭМ!$D$10+'СЕТ СН'!$I$5-'СЕТ СН'!$I$20</f>
        <v>4187.6784361600003</v>
      </c>
      <c r="M144" s="36">
        <f>SUMIFS(СВЦЭМ!$C$39:$C$782,СВЦЭМ!$A$39:$A$782,$A144,СВЦЭМ!$B$39:$B$782,M$119)+'СЕТ СН'!$I$12+СВЦЭМ!$D$10+'СЕТ СН'!$I$5-'СЕТ СН'!$I$20</f>
        <v>4189.3565900399999</v>
      </c>
      <c r="N144" s="36">
        <f>SUMIFS(СВЦЭМ!$C$39:$C$782,СВЦЭМ!$A$39:$A$782,$A144,СВЦЭМ!$B$39:$B$782,N$119)+'СЕТ СН'!$I$12+СВЦЭМ!$D$10+'СЕТ СН'!$I$5-'СЕТ СН'!$I$20</f>
        <v>4170.8079823600001</v>
      </c>
      <c r="O144" s="36">
        <f>SUMIFS(СВЦЭМ!$C$39:$C$782,СВЦЭМ!$A$39:$A$782,$A144,СВЦЭМ!$B$39:$B$782,O$119)+'СЕТ СН'!$I$12+СВЦЭМ!$D$10+'СЕТ СН'!$I$5-'СЕТ СН'!$I$20</f>
        <v>4162.7101203799994</v>
      </c>
      <c r="P144" s="36">
        <f>SUMIFS(СВЦЭМ!$C$39:$C$782,СВЦЭМ!$A$39:$A$782,$A144,СВЦЭМ!$B$39:$B$782,P$119)+'СЕТ СН'!$I$12+СВЦЭМ!$D$10+'СЕТ СН'!$I$5-'СЕТ СН'!$I$20</f>
        <v>4219.1609888000003</v>
      </c>
      <c r="Q144" s="36">
        <f>SUMIFS(СВЦЭМ!$C$39:$C$782,СВЦЭМ!$A$39:$A$782,$A144,СВЦЭМ!$B$39:$B$782,Q$119)+'СЕТ СН'!$I$12+СВЦЭМ!$D$10+'СЕТ СН'!$I$5-'СЕТ СН'!$I$20</f>
        <v>4209.2787984400002</v>
      </c>
      <c r="R144" s="36">
        <f>SUMIFS(СВЦЭМ!$C$39:$C$782,СВЦЭМ!$A$39:$A$782,$A144,СВЦЭМ!$B$39:$B$782,R$119)+'СЕТ СН'!$I$12+СВЦЭМ!$D$10+'СЕТ СН'!$I$5-'СЕТ СН'!$I$20</f>
        <v>4223.7874447800004</v>
      </c>
      <c r="S144" s="36">
        <f>SUMIFS(СВЦЭМ!$C$39:$C$782,СВЦЭМ!$A$39:$A$782,$A144,СВЦЭМ!$B$39:$B$782,S$119)+'СЕТ СН'!$I$12+СВЦЭМ!$D$10+'СЕТ СН'!$I$5-'СЕТ СН'!$I$20</f>
        <v>4225.5661972399994</v>
      </c>
      <c r="T144" s="36">
        <f>SUMIFS(СВЦЭМ!$C$39:$C$782,СВЦЭМ!$A$39:$A$782,$A144,СВЦЭМ!$B$39:$B$782,T$119)+'СЕТ СН'!$I$12+СВЦЭМ!$D$10+'СЕТ СН'!$I$5-'СЕТ СН'!$I$20</f>
        <v>4198.45171183</v>
      </c>
      <c r="U144" s="36">
        <f>SUMIFS(СВЦЭМ!$C$39:$C$782,СВЦЭМ!$A$39:$A$782,$A144,СВЦЭМ!$B$39:$B$782,U$119)+'СЕТ СН'!$I$12+СВЦЭМ!$D$10+'СЕТ СН'!$I$5-'СЕТ СН'!$I$20</f>
        <v>4145.8559478999996</v>
      </c>
      <c r="V144" s="36">
        <f>SUMIFS(СВЦЭМ!$C$39:$C$782,СВЦЭМ!$A$39:$A$782,$A144,СВЦЭМ!$B$39:$B$782,V$119)+'СЕТ СН'!$I$12+СВЦЭМ!$D$10+'СЕТ СН'!$I$5-'СЕТ СН'!$I$20</f>
        <v>4109.4913845800002</v>
      </c>
      <c r="W144" s="36">
        <f>SUMIFS(СВЦЭМ!$C$39:$C$782,СВЦЭМ!$A$39:$A$782,$A144,СВЦЭМ!$B$39:$B$782,W$119)+'СЕТ СН'!$I$12+СВЦЭМ!$D$10+'СЕТ СН'!$I$5-'СЕТ СН'!$I$20</f>
        <v>4128.9994152600002</v>
      </c>
      <c r="X144" s="36">
        <f>SUMIFS(СВЦЭМ!$C$39:$C$782,СВЦЭМ!$A$39:$A$782,$A144,СВЦЭМ!$B$39:$B$782,X$119)+'СЕТ СН'!$I$12+СВЦЭМ!$D$10+'СЕТ СН'!$I$5-'СЕТ СН'!$I$20</f>
        <v>4166.2202173900005</v>
      </c>
      <c r="Y144" s="36">
        <f>SUMIFS(СВЦЭМ!$C$39:$C$782,СВЦЭМ!$A$39:$A$782,$A144,СВЦЭМ!$B$39:$B$782,Y$119)+'СЕТ СН'!$I$12+СВЦЭМ!$D$10+'СЕТ СН'!$I$5-'СЕТ СН'!$I$20</f>
        <v>4260.3285724099997</v>
      </c>
    </row>
    <row r="145" spans="1:26" ht="15.75" x14ac:dyDescent="0.2">
      <c r="A145" s="35">
        <f t="shared" si="3"/>
        <v>45195</v>
      </c>
      <c r="B145" s="36">
        <f>SUMIFS(СВЦЭМ!$C$39:$C$782,СВЦЭМ!$A$39:$A$782,$A145,СВЦЭМ!$B$39:$B$782,B$119)+'СЕТ СН'!$I$12+СВЦЭМ!$D$10+'СЕТ СН'!$I$5-'СЕТ СН'!$I$20</f>
        <v>4277.2456334799999</v>
      </c>
      <c r="C145" s="36">
        <f>SUMIFS(СВЦЭМ!$C$39:$C$782,СВЦЭМ!$A$39:$A$782,$A145,СВЦЭМ!$B$39:$B$782,C$119)+'СЕТ СН'!$I$12+СВЦЭМ!$D$10+'СЕТ СН'!$I$5-'СЕТ СН'!$I$20</f>
        <v>4351.8851228699996</v>
      </c>
      <c r="D145" s="36">
        <f>SUMIFS(СВЦЭМ!$C$39:$C$782,СВЦЭМ!$A$39:$A$782,$A145,СВЦЭМ!$B$39:$B$782,D$119)+'СЕТ СН'!$I$12+СВЦЭМ!$D$10+'СЕТ СН'!$I$5-'СЕТ СН'!$I$20</f>
        <v>4418.6363026099998</v>
      </c>
      <c r="E145" s="36">
        <f>SUMIFS(СВЦЭМ!$C$39:$C$782,СВЦЭМ!$A$39:$A$782,$A145,СВЦЭМ!$B$39:$B$782,E$119)+'СЕТ СН'!$I$12+СВЦЭМ!$D$10+'СЕТ СН'!$I$5-'СЕТ СН'!$I$20</f>
        <v>4419.3103737399997</v>
      </c>
      <c r="F145" s="36">
        <f>SUMIFS(СВЦЭМ!$C$39:$C$782,СВЦЭМ!$A$39:$A$782,$A145,СВЦЭМ!$B$39:$B$782,F$119)+'СЕТ СН'!$I$12+СВЦЭМ!$D$10+'СЕТ СН'!$I$5-'СЕТ СН'!$I$20</f>
        <v>4423.6011035900001</v>
      </c>
      <c r="G145" s="36">
        <f>SUMIFS(СВЦЭМ!$C$39:$C$782,СВЦЭМ!$A$39:$A$782,$A145,СВЦЭМ!$B$39:$B$782,G$119)+'СЕТ СН'!$I$12+СВЦЭМ!$D$10+'СЕТ СН'!$I$5-'СЕТ СН'!$I$20</f>
        <v>4413.7082178199998</v>
      </c>
      <c r="H145" s="36">
        <f>SUMIFS(СВЦЭМ!$C$39:$C$782,СВЦЭМ!$A$39:$A$782,$A145,СВЦЭМ!$B$39:$B$782,H$119)+'СЕТ СН'!$I$12+СВЦЭМ!$D$10+'СЕТ СН'!$I$5-'СЕТ СН'!$I$20</f>
        <v>4307.2536172800001</v>
      </c>
      <c r="I145" s="36">
        <f>SUMIFS(СВЦЭМ!$C$39:$C$782,СВЦЭМ!$A$39:$A$782,$A145,СВЦЭМ!$B$39:$B$782,I$119)+'СЕТ СН'!$I$12+СВЦЭМ!$D$10+'СЕТ СН'!$I$5-'СЕТ СН'!$I$20</f>
        <v>4202.0996543199999</v>
      </c>
      <c r="J145" s="36">
        <f>SUMIFS(СВЦЭМ!$C$39:$C$782,СВЦЭМ!$A$39:$A$782,$A145,СВЦЭМ!$B$39:$B$782,J$119)+'СЕТ СН'!$I$12+СВЦЭМ!$D$10+'СЕТ СН'!$I$5-'СЕТ СН'!$I$20</f>
        <v>4148.8253001699995</v>
      </c>
      <c r="K145" s="36">
        <f>SUMIFS(СВЦЭМ!$C$39:$C$782,СВЦЭМ!$A$39:$A$782,$A145,СВЦЭМ!$B$39:$B$782,K$119)+'СЕТ СН'!$I$12+СВЦЭМ!$D$10+'СЕТ СН'!$I$5-'СЕТ СН'!$I$20</f>
        <v>4108.0641158600001</v>
      </c>
      <c r="L145" s="36">
        <f>SUMIFS(СВЦЭМ!$C$39:$C$782,СВЦЭМ!$A$39:$A$782,$A145,СВЦЭМ!$B$39:$B$782,L$119)+'СЕТ СН'!$I$12+СВЦЭМ!$D$10+'СЕТ СН'!$I$5-'СЕТ СН'!$I$20</f>
        <v>4096.8858995099999</v>
      </c>
      <c r="M145" s="36">
        <f>SUMIFS(СВЦЭМ!$C$39:$C$782,СВЦЭМ!$A$39:$A$782,$A145,СВЦЭМ!$B$39:$B$782,M$119)+'СЕТ СН'!$I$12+СВЦЭМ!$D$10+'СЕТ СН'!$I$5-'СЕТ СН'!$I$20</f>
        <v>4098.8114929000003</v>
      </c>
      <c r="N145" s="36">
        <f>SUMIFS(СВЦЭМ!$C$39:$C$782,СВЦЭМ!$A$39:$A$782,$A145,СВЦЭМ!$B$39:$B$782,N$119)+'СЕТ СН'!$I$12+СВЦЭМ!$D$10+'СЕТ СН'!$I$5-'СЕТ СН'!$I$20</f>
        <v>4071.0561751300002</v>
      </c>
      <c r="O145" s="36">
        <f>SUMIFS(СВЦЭМ!$C$39:$C$782,СВЦЭМ!$A$39:$A$782,$A145,СВЦЭМ!$B$39:$B$782,O$119)+'СЕТ СН'!$I$12+СВЦЭМ!$D$10+'СЕТ СН'!$I$5-'СЕТ СН'!$I$20</f>
        <v>4077.8416087199998</v>
      </c>
      <c r="P145" s="36">
        <f>SUMIFS(СВЦЭМ!$C$39:$C$782,СВЦЭМ!$A$39:$A$782,$A145,СВЦЭМ!$B$39:$B$782,P$119)+'СЕТ СН'!$I$12+СВЦЭМ!$D$10+'СЕТ СН'!$I$5-'СЕТ СН'!$I$20</f>
        <v>4114.68487104</v>
      </c>
      <c r="Q145" s="36">
        <f>SUMIFS(СВЦЭМ!$C$39:$C$782,СВЦЭМ!$A$39:$A$782,$A145,СВЦЭМ!$B$39:$B$782,Q$119)+'СЕТ СН'!$I$12+СВЦЭМ!$D$10+'СЕТ СН'!$I$5-'СЕТ СН'!$I$20</f>
        <v>4107.12206659</v>
      </c>
      <c r="R145" s="36">
        <f>SUMIFS(СВЦЭМ!$C$39:$C$782,СВЦЭМ!$A$39:$A$782,$A145,СВЦЭМ!$B$39:$B$782,R$119)+'СЕТ СН'!$I$12+СВЦЭМ!$D$10+'СЕТ СН'!$I$5-'СЕТ СН'!$I$20</f>
        <v>4125.71971235</v>
      </c>
      <c r="S145" s="36">
        <f>SUMIFS(СВЦЭМ!$C$39:$C$782,СВЦЭМ!$A$39:$A$782,$A145,СВЦЭМ!$B$39:$B$782,S$119)+'СЕТ СН'!$I$12+СВЦЭМ!$D$10+'СЕТ СН'!$I$5-'СЕТ СН'!$I$20</f>
        <v>4128.50600321</v>
      </c>
      <c r="T145" s="36">
        <f>SUMIFS(СВЦЭМ!$C$39:$C$782,СВЦЭМ!$A$39:$A$782,$A145,СВЦЭМ!$B$39:$B$782,T$119)+'СЕТ СН'!$I$12+СВЦЭМ!$D$10+'СЕТ СН'!$I$5-'СЕТ СН'!$I$20</f>
        <v>4140.9825990700001</v>
      </c>
      <c r="U145" s="36">
        <f>SUMIFS(СВЦЭМ!$C$39:$C$782,СВЦЭМ!$A$39:$A$782,$A145,СВЦЭМ!$B$39:$B$782,U$119)+'СЕТ СН'!$I$12+СВЦЭМ!$D$10+'СЕТ СН'!$I$5-'СЕТ СН'!$I$20</f>
        <v>4093.22627453</v>
      </c>
      <c r="V145" s="36">
        <f>SUMIFS(СВЦЭМ!$C$39:$C$782,СВЦЭМ!$A$39:$A$782,$A145,СВЦЭМ!$B$39:$B$782,V$119)+'СЕТ СН'!$I$12+СВЦЭМ!$D$10+'СЕТ СН'!$I$5-'СЕТ СН'!$I$20</f>
        <v>4070.2224171099997</v>
      </c>
      <c r="W145" s="36">
        <f>SUMIFS(СВЦЭМ!$C$39:$C$782,СВЦЭМ!$A$39:$A$782,$A145,СВЦЭМ!$B$39:$B$782,W$119)+'СЕТ СН'!$I$12+СВЦЭМ!$D$10+'СЕТ СН'!$I$5-'СЕТ СН'!$I$20</f>
        <v>4089.2391341699999</v>
      </c>
      <c r="X145" s="36">
        <f>SUMIFS(СВЦЭМ!$C$39:$C$782,СВЦЭМ!$A$39:$A$782,$A145,СВЦЭМ!$B$39:$B$782,X$119)+'СЕТ СН'!$I$12+СВЦЭМ!$D$10+'СЕТ СН'!$I$5-'СЕТ СН'!$I$20</f>
        <v>4112.1237758099996</v>
      </c>
      <c r="Y145" s="36">
        <f>SUMIFS(СВЦЭМ!$C$39:$C$782,СВЦЭМ!$A$39:$A$782,$A145,СВЦЭМ!$B$39:$B$782,Y$119)+'СЕТ СН'!$I$12+СВЦЭМ!$D$10+'СЕТ СН'!$I$5-'СЕТ СН'!$I$20</f>
        <v>4208.9977216299994</v>
      </c>
    </row>
    <row r="146" spans="1:26" ht="15.75" x14ac:dyDescent="0.2">
      <c r="A146" s="35">
        <f t="shared" si="3"/>
        <v>45196</v>
      </c>
      <c r="B146" s="36">
        <f>SUMIFS(СВЦЭМ!$C$39:$C$782,СВЦЭМ!$A$39:$A$782,$A146,СВЦЭМ!$B$39:$B$782,B$119)+'СЕТ СН'!$I$12+СВЦЭМ!$D$10+'СЕТ СН'!$I$5-'СЕТ СН'!$I$20</f>
        <v>4208.6064738999994</v>
      </c>
      <c r="C146" s="36">
        <f>SUMIFS(СВЦЭМ!$C$39:$C$782,СВЦЭМ!$A$39:$A$782,$A146,СВЦЭМ!$B$39:$B$782,C$119)+'СЕТ СН'!$I$12+СВЦЭМ!$D$10+'СЕТ СН'!$I$5-'СЕТ СН'!$I$20</f>
        <v>4274.1782092800004</v>
      </c>
      <c r="D146" s="36">
        <f>SUMIFS(СВЦЭМ!$C$39:$C$782,СВЦЭМ!$A$39:$A$782,$A146,СВЦЭМ!$B$39:$B$782,D$119)+'СЕТ СН'!$I$12+СВЦЭМ!$D$10+'СЕТ СН'!$I$5-'СЕТ СН'!$I$20</f>
        <v>4368.4044435699998</v>
      </c>
      <c r="E146" s="36">
        <f>SUMIFS(СВЦЭМ!$C$39:$C$782,СВЦЭМ!$A$39:$A$782,$A146,СВЦЭМ!$B$39:$B$782,E$119)+'СЕТ СН'!$I$12+СВЦЭМ!$D$10+'СЕТ СН'!$I$5-'СЕТ СН'!$I$20</f>
        <v>4394.7674537499997</v>
      </c>
      <c r="F146" s="36">
        <f>SUMIFS(СВЦЭМ!$C$39:$C$782,СВЦЭМ!$A$39:$A$782,$A146,СВЦЭМ!$B$39:$B$782,F$119)+'СЕТ СН'!$I$12+СВЦЭМ!$D$10+'СЕТ СН'!$I$5-'СЕТ СН'!$I$20</f>
        <v>4384.56141424</v>
      </c>
      <c r="G146" s="36">
        <f>SUMIFS(СВЦЭМ!$C$39:$C$782,СВЦЭМ!$A$39:$A$782,$A146,СВЦЭМ!$B$39:$B$782,G$119)+'СЕТ СН'!$I$12+СВЦЭМ!$D$10+'СЕТ СН'!$I$5-'СЕТ СН'!$I$20</f>
        <v>4349.0501266499996</v>
      </c>
      <c r="H146" s="36">
        <f>SUMIFS(СВЦЭМ!$C$39:$C$782,СВЦЭМ!$A$39:$A$782,$A146,СВЦЭМ!$B$39:$B$782,H$119)+'СЕТ СН'!$I$12+СВЦЭМ!$D$10+'СЕТ СН'!$I$5-'СЕТ СН'!$I$20</f>
        <v>4256.9476950099997</v>
      </c>
      <c r="I146" s="36">
        <f>SUMIFS(СВЦЭМ!$C$39:$C$782,СВЦЭМ!$A$39:$A$782,$A146,СВЦЭМ!$B$39:$B$782,I$119)+'СЕТ СН'!$I$12+СВЦЭМ!$D$10+'СЕТ СН'!$I$5-'СЕТ СН'!$I$20</f>
        <v>4182.0545763800001</v>
      </c>
      <c r="J146" s="36">
        <f>SUMIFS(СВЦЭМ!$C$39:$C$782,СВЦЭМ!$A$39:$A$782,$A146,СВЦЭМ!$B$39:$B$782,J$119)+'СЕТ СН'!$I$12+СВЦЭМ!$D$10+'СЕТ СН'!$I$5-'СЕТ СН'!$I$20</f>
        <v>4162.6069356199996</v>
      </c>
      <c r="K146" s="36">
        <f>SUMIFS(СВЦЭМ!$C$39:$C$782,СВЦЭМ!$A$39:$A$782,$A146,СВЦЭМ!$B$39:$B$782,K$119)+'СЕТ СН'!$I$12+СВЦЭМ!$D$10+'СЕТ СН'!$I$5-'СЕТ СН'!$I$20</f>
        <v>4125.2371540200002</v>
      </c>
      <c r="L146" s="36">
        <f>SUMIFS(СВЦЭМ!$C$39:$C$782,СВЦЭМ!$A$39:$A$782,$A146,СВЦЭМ!$B$39:$B$782,L$119)+'СЕТ СН'!$I$12+СВЦЭМ!$D$10+'СЕТ СН'!$I$5-'СЕТ СН'!$I$20</f>
        <v>4116.31886055</v>
      </c>
      <c r="M146" s="36">
        <f>SUMIFS(СВЦЭМ!$C$39:$C$782,СВЦЭМ!$A$39:$A$782,$A146,СВЦЭМ!$B$39:$B$782,M$119)+'СЕТ СН'!$I$12+СВЦЭМ!$D$10+'СЕТ СН'!$I$5-'СЕТ СН'!$I$20</f>
        <v>4111.8302126099998</v>
      </c>
      <c r="N146" s="36">
        <f>SUMIFS(СВЦЭМ!$C$39:$C$782,СВЦЭМ!$A$39:$A$782,$A146,СВЦЭМ!$B$39:$B$782,N$119)+'СЕТ СН'!$I$12+СВЦЭМ!$D$10+'СЕТ СН'!$I$5-'СЕТ СН'!$I$20</f>
        <v>4094.3762250299997</v>
      </c>
      <c r="O146" s="36">
        <f>SUMIFS(СВЦЭМ!$C$39:$C$782,СВЦЭМ!$A$39:$A$782,$A146,СВЦЭМ!$B$39:$B$782,O$119)+'СЕТ СН'!$I$12+СВЦЭМ!$D$10+'СЕТ СН'!$I$5-'СЕТ СН'!$I$20</f>
        <v>4093.24989654</v>
      </c>
      <c r="P146" s="36">
        <f>SUMIFS(СВЦЭМ!$C$39:$C$782,СВЦЭМ!$A$39:$A$782,$A146,СВЦЭМ!$B$39:$B$782,P$119)+'СЕТ СН'!$I$12+СВЦЭМ!$D$10+'СЕТ СН'!$I$5-'СЕТ СН'!$I$20</f>
        <v>4153.9051054800002</v>
      </c>
      <c r="Q146" s="36">
        <f>SUMIFS(СВЦЭМ!$C$39:$C$782,СВЦЭМ!$A$39:$A$782,$A146,СВЦЭМ!$B$39:$B$782,Q$119)+'СЕТ СН'!$I$12+СВЦЭМ!$D$10+'СЕТ СН'!$I$5-'СЕТ СН'!$I$20</f>
        <v>4179.2437457300002</v>
      </c>
      <c r="R146" s="36">
        <f>SUMIFS(СВЦЭМ!$C$39:$C$782,СВЦЭМ!$A$39:$A$782,$A146,СВЦЭМ!$B$39:$B$782,R$119)+'СЕТ СН'!$I$12+СВЦЭМ!$D$10+'СЕТ СН'!$I$5-'СЕТ СН'!$I$20</f>
        <v>4181.7534234799996</v>
      </c>
      <c r="S146" s="36">
        <f>SUMIFS(СВЦЭМ!$C$39:$C$782,СВЦЭМ!$A$39:$A$782,$A146,СВЦЭМ!$B$39:$B$782,S$119)+'СЕТ СН'!$I$12+СВЦЭМ!$D$10+'СЕТ СН'!$I$5-'СЕТ СН'!$I$20</f>
        <v>4184.5600650400002</v>
      </c>
      <c r="T146" s="36">
        <f>SUMIFS(СВЦЭМ!$C$39:$C$782,СВЦЭМ!$A$39:$A$782,$A146,СВЦЭМ!$B$39:$B$782,T$119)+'СЕТ СН'!$I$12+СВЦЭМ!$D$10+'СЕТ СН'!$I$5-'СЕТ СН'!$I$20</f>
        <v>4159.6062860599995</v>
      </c>
      <c r="U146" s="36">
        <f>SUMIFS(СВЦЭМ!$C$39:$C$782,СВЦЭМ!$A$39:$A$782,$A146,СВЦЭМ!$B$39:$B$782,U$119)+'СЕТ СН'!$I$12+СВЦЭМ!$D$10+'СЕТ СН'!$I$5-'СЕТ СН'!$I$20</f>
        <v>4093.74465044</v>
      </c>
      <c r="V146" s="36">
        <f>SUMIFS(СВЦЭМ!$C$39:$C$782,СВЦЭМ!$A$39:$A$782,$A146,СВЦЭМ!$B$39:$B$782,V$119)+'СЕТ СН'!$I$12+СВЦЭМ!$D$10+'СЕТ СН'!$I$5-'СЕТ СН'!$I$20</f>
        <v>4073.2165562099999</v>
      </c>
      <c r="W146" s="36">
        <f>SUMIFS(СВЦЭМ!$C$39:$C$782,СВЦЭМ!$A$39:$A$782,$A146,СВЦЭМ!$B$39:$B$782,W$119)+'СЕТ СН'!$I$12+СВЦЭМ!$D$10+'СЕТ СН'!$I$5-'СЕТ СН'!$I$20</f>
        <v>4091.9514528</v>
      </c>
      <c r="X146" s="36">
        <f>SUMIFS(СВЦЭМ!$C$39:$C$782,СВЦЭМ!$A$39:$A$782,$A146,СВЦЭМ!$B$39:$B$782,X$119)+'СЕТ СН'!$I$12+СВЦЭМ!$D$10+'СЕТ СН'!$I$5-'СЕТ СН'!$I$20</f>
        <v>4154.83454059</v>
      </c>
      <c r="Y146" s="36">
        <f>SUMIFS(СВЦЭМ!$C$39:$C$782,СВЦЭМ!$A$39:$A$782,$A146,СВЦЭМ!$B$39:$B$782,Y$119)+'СЕТ СН'!$I$12+СВЦЭМ!$D$10+'СЕТ СН'!$I$5-'СЕТ СН'!$I$20</f>
        <v>4246.8671770700003</v>
      </c>
    </row>
    <row r="147" spans="1:26" ht="15.75" x14ac:dyDescent="0.2">
      <c r="A147" s="35">
        <f t="shared" si="3"/>
        <v>45197</v>
      </c>
      <c r="B147" s="36">
        <f>SUMIFS(СВЦЭМ!$C$39:$C$782,СВЦЭМ!$A$39:$A$782,$A147,СВЦЭМ!$B$39:$B$782,B$119)+'СЕТ СН'!$I$12+СВЦЭМ!$D$10+'СЕТ СН'!$I$5-'СЕТ СН'!$I$20</f>
        <v>4358.5768595099998</v>
      </c>
      <c r="C147" s="36">
        <f>SUMIFS(СВЦЭМ!$C$39:$C$782,СВЦЭМ!$A$39:$A$782,$A147,СВЦЭМ!$B$39:$B$782,C$119)+'СЕТ СН'!$I$12+СВЦЭМ!$D$10+'СЕТ СН'!$I$5-'СЕТ СН'!$I$20</f>
        <v>4395.2541489699997</v>
      </c>
      <c r="D147" s="36">
        <f>SUMIFS(СВЦЭМ!$C$39:$C$782,СВЦЭМ!$A$39:$A$782,$A147,СВЦЭМ!$B$39:$B$782,D$119)+'СЕТ СН'!$I$12+СВЦЭМ!$D$10+'СЕТ СН'!$I$5-'СЕТ СН'!$I$20</f>
        <v>4493.2215589699999</v>
      </c>
      <c r="E147" s="36">
        <f>SUMIFS(СВЦЭМ!$C$39:$C$782,СВЦЭМ!$A$39:$A$782,$A147,СВЦЭМ!$B$39:$B$782,E$119)+'СЕТ СН'!$I$12+СВЦЭМ!$D$10+'СЕТ СН'!$I$5-'СЕТ СН'!$I$20</f>
        <v>4487.6941620899997</v>
      </c>
      <c r="F147" s="36">
        <f>SUMIFS(СВЦЭМ!$C$39:$C$782,СВЦЭМ!$A$39:$A$782,$A147,СВЦЭМ!$B$39:$B$782,F$119)+'СЕТ СН'!$I$12+СВЦЭМ!$D$10+'СЕТ СН'!$I$5-'СЕТ СН'!$I$20</f>
        <v>4486.5347417800003</v>
      </c>
      <c r="G147" s="36">
        <f>SUMIFS(СВЦЭМ!$C$39:$C$782,СВЦЭМ!$A$39:$A$782,$A147,СВЦЭМ!$B$39:$B$782,G$119)+'СЕТ СН'!$I$12+СВЦЭМ!$D$10+'СЕТ СН'!$I$5-'СЕТ СН'!$I$20</f>
        <v>4470.2643794300002</v>
      </c>
      <c r="H147" s="36">
        <f>SUMIFS(СВЦЭМ!$C$39:$C$782,СВЦЭМ!$A$39:$A$782,$A147,СВЦЭМ!$B$39:$B$782,H$119)+'СЕТ СН'!$I$12+СВЦЭМ!$D$10+'СЕТ СН'!$I$5-'СЕТ СН'!$I$20</f>
        <v>4381.0231426099999</v>
      </c>
      <c r="I147" s="36">
        <f>SUMIFS(СВЦЭМ!$C$39:$C$782,СВЦЭМ!$A$39:$A$782,$A147,СВЦЭМ!$B$39:$B$782,I$119)+'СЕТ СН'!$I$12+СВЦЭМ!$D$10+'СЕТ СН'!$I$5-'СЕТ СН'!$I$20</f>
        <v>4290.4523560199996</v>
      </c>
      <c r="J147" s="36">
        <f>SUMIFS(СВЦЭМ!$C$39:$C$782,СВЦЭМ!$A$39:$A$782,$A147,СВЦЭМ!$B$39:$B$782,J$119)+'СЕТ СН'!$I$12+СВЦЭМ!$D$10+'СЕТ СН'!$I$5-'СЕТ СН'!$I$20</f>
        <v>4252.5993163700005</v>
      </c>
      <c r="K147" s="36">
        <f>SUMIFS(СВЦЭМ!$C$39:$C$782,СВЦЭМ!$A$39:$A$782,$A147,СВЦЭМ!$B$39:$B$782,K$119)+'СЕТ СН'!$I$12+СВЦЭМ!$D$10+'СЕТ СН'!$I$5-'СЕТ СН'!$I$20</f>
        <v>4197.5036819699999</v>
      </c>
      <c r="L147" s="36">
        <f>SUMIFS(СВЦЭМ!$C$39:$C$782,СВЦЭМ!$A$39:$A$782,$A147,СВЦЭМ!$B$39:$B$782,L$119)+'СЕТ СН'!$I$12+СВЦЭМ!$D$10+'СЕТ СН'!$I$5-'СЕТ СН'!$I$20</f>
        <v>4194.2389569400002</v>
      </c>
      <c r="M147" s="36">
        <f>SUMIFS(СВЦЭМ!$C$39:$C$782,СВЦЭМ!$A$39:$A$782,$A147,СВЦЭМ!$B$39:$B$782,M$119)+'СЕТ СН'!$I$12+СВЦЭМ!$D$10+'СЕТ СН'!$I$5-'СЕТ СН'!$I$20</f>
        <v>4199.49832255</v>
      </c>
      <c r="N147" s="36">
        <f>SUMIFS(СВЦЭМ!$C$39:$C$782,СВЦЭМ!$A$39:$A$782,$A147,СВЦЭМ!$B$39:$B$782,N$119)+'СЕТ СН'!$I$12+СВЦЭМ!$D$10+'СЕТ СН'!$I$5-'СЕТ СН'!$I$20</f>
        <v>4185.4220723199996</v>
      </c>
      <c r="O147" s="36">
        <f>SUMIFS(СВЦЭМ!$C$39:$C$782,СВЦЭМ!$A$39:$A$782,$A147,СВЦЭМ!$B$39:$B$782,O$119)+'СЕТ СН'!$I$12+СВЦЭМ!$D$10+'СЕТ СН'!$I$5-'СЕТ СН'!$I$20</f>
        <v>4212.6242883799996</v>
      </c>
      <c r="P147" s="36">
        <f>SUMIFS(СВЦЭМ!$C$39:$C$782,СВЦЭМ!$A$39:$A$782,$A147,СВЦЭМ!$B$39:$B$782,P$119)+'СЕТ СН'!$I$12+СВЦЭМ!$D$10+'СЕТ СН'!$I$5-'СЕТ СН'!$I$20</f>
        <v>4250.0597502299997</v>
      </c>
      <c r="Q147" s="36">
        <f>SUMIFS(СВЦЭМ!$C$39:$C$782,СВЦЭМ!$A$39:$A$782,$A147,СВЦЭМ!$B$39:$B$782,Q$119)+'СЕТ СН'!$I$12+СВЦЭМ!$D$10+'СЕТ СН'!$I$5-'СЕТ СН'!$I$20</f>
        <v>4246.3281418500001</v>
      </c>
      <c r="R147" s="36">
        <f>SUMIFS(СВЦЭМ!$C$39:$C$782,СВЦЭМ!$A$39:$A$782,$A147,СВЦЭМ!$B$39:$B$782,R$119)+'СЕТ СН'!$I$12+СВЦЭМ!$D$10+'СЕТ СН'!$I$5-'СЕТ СН'!$I$20</f>
        <v>4244.4811880400002</v>
      </c>
      <c r="S147" s="36">
        <f>SUMIFS(СВЦЭМ!$C$39:$C$782,СВЦЭМ!$A$39:$A$782,$A147,СВЦЭМ!$B$39:$B$782,S$119)+'СЕТ СН'!$I$12+СВЦЭМ!$D$10+'СЕТ СН'!$I$5-'СЕТ СН'!$I$20</f>
        <v>4243.8001226699998</v>
      </c>
      <c r="T147" s="36">
        <f>SUMIFS(СВЦЭМ!$C$39:$C$782,СВЦЭМ!$A$39:$A$782,$A147,СВЦЭМ!$B$39:$B$782,T$119)+'СЕТ СН'!$I$12+СВЦЭМ!$D$10+'СЕТ СН'!$I$5-'СЕТ СН'!$I$20</f>
        <v>4219.9621344999996</v>
      </c>
      <c r="U147" s="36">
        <f>SUMIFS(СВЦЭМ!$C$39:$C$782,СВЦЭМ!$A$39:$A$782,$A147,СВЦЭМ!$B$39:$B$782,U$119)+'СЕТ СН'!$I$12+СВЦЭМ!$D$10+'СЕТ СН'!$I$5-'СЕТ СН'!$I$20</f>
        <v>4162.0310080099998</v>
      </c>
      <c r="V147" s="36">
        <f>SUMIFS(СВЦЭМ!$C$39:$C$782,СВЦЭМ!$A$39:$A$782,$A147,СВЦЭМ!$B$39:$B$782,V$119)+'СЕТ СН'!$I$12+СВЦЭМ!$D$10+'СЕТ СН'!$I$5-'СЕТ СН'!$I$20</f>
        <v>4147.8322455500002</v>
      </c>
      <c r="W147" s="36">
        <f>SUMIFS(СВЦЭМ!$C$39:$C$782,СВЦЭМ!$A$39:$A$782,$A147,СВЦЭМ!$B$39:$B$782,W$119)+'СЕТ СН'!$I$12+СВЦЭМ!$D$10+'СЕТ СН'!$I$5-'СЕТ СН'!$I$20</f>
        <v>4162.7035816799998</v>
      </c>
      <c r="X147" s="36">
        <f>SUMIFS(СВЦЭМ!$C$39:$C$782,СВЦЭМ!$A$39:$A$782,$A147,СВЦЭМ!$B$39:$B$782,X$119)+'СЕТ СН'!$I$12+СВЦЭМ!$D$10+'СЕТ СН'!$I$5-'СЕТ СН'!$I$20</f>
        <v>4225.9999023</v>
      </c>
      <c r="Y147" s="36">
        <f>SUMIFS(СВЦЭМ!$C$39:$C$782,СВЦЭМ!$A$39:$A$782,$A147,СВЦЭМ!$B$39:$B$782,Y$119)+'СЕТ СН'!$I$12+СВЦЭМ!$D$10+'СЕТ СН'!$I$5-'СЕТ СН'!$I$20</f>
        <v>4322.8937321599997</v>
      </c>
    </row>
    <row r="148" spans="1:26" ht="15.75" x14ac:dyDescent="0.2">
      <c r="A148" s="35">
        <f t="shared" si="3"/>
        <v>45198</v>
      </c>
      <c r="B148" s="36">
        <f>SUMIFS(СВЦЭМ!$C$39:$C$782,СВЦЭМ!$A$39:$A$782,$A148,СВЦЭМ!$B$39:$B$782,B$119)+'СЕТ СН'!$I$12+СВЦЭМ!$D$10+'СЕТ СН'!$I$5-'СЕТ СН'!$I$20</f>
        <v>4353.4539033399997</v>
      </c>
      <c r="C148" s="36">
        <f>SUMIFS(СВЦЭМ!$C$39:$C$782,СВЦЭМ!$A$39:$A$782,$A148,СВЦЭМ!$B$39:$B$782,C$119)+'СЕТ СН'!$I$12+СВЦЭМ!$D$10+'СЕТ СН'!$I$5-'СЕТ СН'!$I$20</f>
        <v>4430.5375620599998</v>
      </c>
      <c r="D148" s="36">
        <f>SUMIFS(СВЦЭМ!$C$39:$C$782,СВЦЭМ!$A$39:$A$782,$A148,СВЦЭМ!$B$39:$B$782,D$119)+'СЕТ СН'!$I$12+СВЦЭМ!$D$10+'СЕТ СН'!$I$5-'СЕТ СН'!$I$20</f>
        <v>4525.9914129600002</v>
      </c>
      <c r="E148" s="36">
        <f>SUMIFS(СВЦЭМ!$C$39:$C$782,СВЦЭМ!$A$39:$A$782,$A148,СВЦЭМ!$B$39:$B$782,E$119)+'СЕТ СН'!$I$12+СВЦЭМ!$D$10+'СЕТ СН'!$I$5-'СЕТ СН'!$I$20</f>
        <v>4530.0451930199997</v>
      </c>
      <c r="F148" s="36">
        <f>SUMIFS(СВЦЭМ!$C$39:$C$782,СВЦЭМ!$A$39:$A$782,$A148,СВЦЭМ!$B$39:$B$782,F$119)+'СЕТ СН'!$I$12+СВЦЭМ!$D$10+'СЕТ СН'!$I$5-'СЕТ СН'!$I$20</f>
        <v>4531.5065722399995</v>
      </c>
      <c r="G148" s="36">
        <f>SUMIFS(СВЦЭМ!$C$39:$C$782,СВЦЭМ!$A$39:$A$782,$A148,СВЦЭМ!$B$39:$B$782,G$119)+'СЕТ СН'!$I$12+СВЦЭМ!$D$10+'СЕТ СН'!$I$5-'СЕТ СН'!$I$20</f>
        <v>4518.9286891100001</v>
      </c>
      <c r="H148" s="36">
        <f>SUMIFS(СВЦЭМ!$C$39:$C$782,СВЦЭМ!$A$39:$A$782,$A148,СВЦЭМ!$B$39:$B$782,H$119)+'СЕТ СН'!$I$12+СВЦЭМ!$D$10+'СЕТ СН'!$I$5-'СЕТ СН'!$I$20</f>
        <v>4440.0334461299999</v>
      </c>
      <c r="I148" s="36">
        <f>SUMIFS(СВЦЭМ!$C$39:$C$782,СВЦЭМ!$A$39:$A$782,$A148,СВЦЭМ!$B$39:$B$782,I$119)+'СЕТ СН'!$I$12+СВЦЭМ!$D$10+'СЕТ СН'!$I$5-'СЕТ СН'!$I$20</f>
        <v>4317.5174881599996</v>
      </c>
      <c r="J148" s="36">
        <f>SUMIFS(СВЦЭМ!$C$39:$C$782,СВЦЭМ!$A$39:$A$782,$A148,СВЦЭМ!$B$39:$B$782,J$119)+'СЕТ СН'!$I$12+СВЦЭМ!$D$10+'СЕТ СН'!$I$5-'СЕТ СН'!$I$20</f>
        <v>4267.6567349500001</v>
      </c>
      <c r="K148" s="36">
        <f>SUMIFS(СВЦЭМ!$C$39:$C$782,СВЦЭМ!$A$39:$A$782,$A148,СВЦЭМ!$B$39:$B$782,K$119)+'СЕТ СН'!$I$12+СВЦЭМ!$D$10+'СЕТ СН'!$I$5-'СЕТ СН'!$I$20</f>
        <v>4216.9494388900002</v>
      </c>
      <c r="L148" s="36">
        <f>SUMIFS(СВЦЭМ!$C$39:$C$782,СВЦЭМ!$A$39:$A$782,$A148,СВЦЭМ!$B$39:$B$782,L$119)+'СЕТ СН'!$I$12+СВЦЭМ!$D$10+'СЕТ СН'!$I$5-'СЕТ СН'!$I$20</f>
        <v>4215.7132520899995</v>
      </c>
      <c r="M148" s="36">
        <f>SUMIFS(СВЦЭМ!$C$39:$C$782,СВЦЭМ!$A$39:$A$782,$A148,СВЦЭМ!$B$39:$B$782,M$119)+'СЕТ СН'!$I$12+СВЦЭМ!$D$10+'СЕТ СН'!$I$5-'СЕТ СН'!$I$20</f>
        <v>4219.7977549299994</v>
      </c>
      <c r="N148" s="36">
        <f>SUMIFS(СВЦЭМ!$C$39:$C$782,СВЦЭМ!$A$39:$A$782,$A148,СВЦЭМ!$B$39:$B$782,N$119)+'СЕТ СН'!$I$12+СВЦЭМ!$D$10+'СЕТ СН'!$I$5-'СЕТ СН'!$I$20</f>
        <v>4231.8825294899998</v>
      </c>
      <c r="O148" s="36">
        <f>SUMIFS(СВЦЭМ!$C$39:$C$782,СВЦЭМ!$A$39:$A$782,$A148,СВЦЭМ!$B$39:$B$782,O$119)+'СЕТ СН'!$I$12+СВЦЭМ!$D$10+'СЕТ СН'!$I$5-'СЕТ СН'!$I$20</f>
        <v>4215.0285709600003</v>
      </c>
      <c r="P148" s="36">
        <f>SUMIFS(СВЦЭМ!$C$39:$C$782,СВЦЭМ!$A$39:$A$782,$A148,СВЦЭМ!$B$39:$B$782,P$119)+'СЕТ СН'!$I$12+СВЦЭМ!$D$10+'СЕТ СН'!$I$5-'СЕТ СН'!$I$20</f>
        <v>4283.0274474600001</v>
      </c>
      <c r="Q148" s="36">
        <f>SUMIFS(СВЦЭМ!$C$39:$C$782,СВЦЭМ!$A$39:$A$782,$A148,СВЦЭМ!$B$39:$B$782,Q$119)+'СЕТ СН'!$I$12+СВЦЭМ!$D$10+'СЕТ СН'!$I$5-'СЕТ СН'!$I$20</f>
        <v>4258.7949414300001</v>
      </c>
      <c r="R148" s="36">
        <f>SUMIFS(СВЦЭМ!$C$39:$C$782,СВЦЭМ!$A$39:$A$782,$A148,СВЦЭМ!$B$39:$B$782,R$119)+'СЕТ СН'!$I$12+СВЦЭМ!$D$10+'СЕТ СН'!$I$5-'СЕТ СН'!$I$20</f>
        <v>4267.7142999899997</v>
      </c>
      <c r="S148" s="36">
        <f>SUMIFS(СВЦЭМ!$C$39:$C$782,СВЦЭМ!$A$39:$A$782,$A148,СВЦЭМ!$B$39:$B$782,S$119)+'СЕТ СН'!$I$12+СВЦЭМ!$D$10+'СЕТ СН'!$I$5-'СЕТ СН'!$I$20</f>
        <v>4271.9929695199999</v>
      </c>
      <c r="T148" s="36">
        <f>SUMIFS(СВЦЭМ!$C$39:$C$782,СВЦЭМ!$A$39:$A$782,$A148,СВЦЭМ!$B$39:$B$782,T$119)+'СЕТ СН'!$I$12+СВЦЭМ!$D$10+'СЕТ СН'!$I$5-'СЕТ СН'!$I$20</f>
        <v>4236.5072393399996</v>
      </c>
      <c r="U148" s="36">
        <f>SUMIFS(СВЦЭМ!$C$39:$C$782,СВЦЭМ!$A$39:$A$782,$A148,СВЦЭМ!$B$39:$B$782,U$119)+'СЕТ СН'!$I$12+СВЦЭМ!$D$10+'СЕТ СН'!$I$5-'СЕТ СН'!$I$20</f>
        <v>4190.0987179499998</v>
      </c>
      <c r="V148" s="36">
        <f>SUMIFS(СВЦЭМ!$C$39:$C$782,СВЦЭМ!$A$39:$A$782,$A148,СВЦЭМ!$B$39:$B$782,V$119)+'СЕТ СН'!$I$12+СВЦЭМ!$D$10+'СЕТ СН'!$I$5-'СЕТ СН'!$I$20</f>
        <v>4179.9495257999997</v>
      </c>
      <c r="W148" s="36">
        <f>SUMIFS(СВЦЭМ!$C$39:$C$782,СВЦЭМ!$A$39:$A$782,$A148,СВЦЭМ!$B$39:$B$782,W$119)+'СЕТ СН'!$I$12+СВЦЭМ!$D$10+'СЕТ СН'!$I$5-'СЕТ СН'!$I$20</f>
        <v>4195.8387138199996</v>
      </c>
      <c r="X148" s="36">
        <f>SUMIFS(СВЦЭМ!$C$39:$C$782,СВЦЭМ!$A$39:$A$782,$A148,СВЦЭМ!$B$39:$B$782,X$119)+'СЕТ СН'!$I$12+СВЦЭМ!$D$10+'СЕТ СН'!$I$5-'СЕТ СН'!$I$20</f>
        <v>4257.0181299899996</v>
      </c>
      <c r="Y148" s="36">
        <f>SUMIFS(СВЦЭМ!$C$39:$C$782,СВЦЭМ!$A$39:$A$782,$A148,СВЦЭМ!$B$39:$B$782,Y$119)+'СЕТ СН'!$I$12+СВЦЭМ!$D$10+'СЕТ СН'!$I$5-'СЕТ СН'!$I$20</f>
        <v>4415.2254339499996</v>
      </c>
    </row>
    <row r="149" spans="1:26" ht="15.75" x14ac:dyDescent="0.2">
      <c r="A149" s="35">
        <f t="shared" si="3"/>
        <v>45199</v>
      </c>
      <c r="B149" s="36">
        <f>SUMIFS(СВЦЭМ!$C$39:$C$782,СВЦЭМ!$A$39:$A$782,$A149,СВЦЭМ!$B$39:$B$782,B$119)+'СЕТ СН'!$I$12+СВЦЭМ!$D$10+'СЕТ СН'!$I$5-'СЕТ СН'!$I$20</f>
        <v>4363.6242838300004</v>
      </c>
      <c r="C149" s="36">
        <f>SUMIFS(СВЦЭМ!$C$39:$C$782,СВЦЭМ!$A$39:$A$782,$A149,СВЦЭМ!$B$39:$B$782,C$119)+'СЕТ СН'!$I$12+СВЦЭМ!$D$10+'СЕТ СН'!$I$5-'СЕТ СН'!$I$20</f>
        <v>4358.0968688900002</v>
      </c>
      <c r="D149" s="36">
        <f>SUMIFS(СВЦЭМ!$C$39:$C$782,СВЦЭМ!$A$39:$A$782,$A149,СВЦЭМ!$B$39:$B$782,D$119)+'СЕТ СН'!$I$12+СВЦЭМ!$D$10+'СЕТ СН'!$I$5-'СЕТ СН'!$I$20</f>
        <v>4427.2400041199999</v>
      </c>
      <c r="E149" s="36">
        <f>SUMIFS(СВЦЭМ!$C$39:$C$782,СВЦЭМ!$A$39:$A$782,$A149,СВЦЭМ!$B$39:$B$782,E$119)+'СЕТ СН'!$I$12+СВЦЭМ!$D$10+'СЕТ СН'!$I$5-'СЕТ СН'!$I$20</f>
        <v>4440.0818043999998</v>
      </c>
      <c r="F149" s="36">
        <f>SUMIFS(СВЦЭМ!$C$39:$C$782,СВЦЭМ!$A$39:$A$782,$A149,СВЦЭМ!$B$39:$B$782,F$119)+'СЕТ СН'!$I$12+СВЦЭМ!$D$10+'СЕТ СН'!$I$5-'СЕТ СН'!$I$20</f>
        <v>4432.9952915100002</v>
      </c>
      <c r="G149" s="36">
        <f>SUMIFS(СВЦЭМ!$C$39:$C$782,СВЦЭМ!$A$39:$A$782,$A149,СВЦЭМ!$B$39:$B$782,G$119)+'СЕТ СН'!$I$12+СВЦЭМ!$D$10+'СЕТ СН'!$I$5-'СЕТ СН'!$I$20</f>
        <v>4422.7751678099994</v>
      </c>
      <c r="H149" s="36">
        <f>SUMIFS(СВЦЭМ!$C$39:$C$782,СВЦЭМ!$A$39:$A$782,$A149,СВЦЭМ!$B$39:$B$782,H$119)+'СЕТ СН'!$I$12+СВЦЭМ!$D$10+'СЕТ СН'!$I$5-'СЕТ СН'!$I$20</f>
        <v>4388.3654800200002</v>
      </c>
      <c r="I149" s="36">
        <f>SUMIFS(СВЦЭМ!$C$39:$C$782,СВЦЭМ!$A$39:$A$782,$A149,СВЦЭМ!$B$39:$B$782,I$119)+'СЕТ СН'!$I$12+СВЦЭМ!$D$10+'СЕТ СН'!$I$5-'СЕТ СН'!$I$20</f>
        <v>4337.6824879699998</v>
      </c>
      <c r="J149" s="36">
        <f>SUMIFS(СВЦЭМ!$C$39:$C$782,СВЦЭМ!$A$39:$A$782,$A149,СВЦЭМ!$B$39:$B$782,J$119)+'СЕТ СН'!$I$12+СВЦЭМ!$D$10+'СЕТ СН'!$I$5-'СЕТ СН'!$I$20</f>
        <v>4251.1071213699997</v>
      </c>
      <c r="K149" s="36">
        <f>SUMIFS(СВЦЭМ!$C$39:$C$782,СВЦЭМ!$A$39:$A$782,$A149,СВЦЭМ!$B$39:$B$782,K$119)+'СЕТ СН'!$I$12+СВЦЭМ!$D$10+'СЕТ СН'!$I$5-'СЕТ СН'!$I$20</f>
        <v>4165.8296708899998</v>
      </c>
      <c r="L149" s="36">
        <f>SUMIFS(СВЦЭМ!$C$39:$C$782,СВЦЭМ!$A$39:$A$782,$A149,СВЦЭМ!$B$39:$B$782,L$119)+'СЕТ СН'!$I$12+СВЦЭМ!$D$10+'СЕТ СН'!$I$5-'СЕТ СН'!$I$20</f>
        <v>4143.2856631200002</v>
      </c>
      <c r="M149" s="36">
        <f>SUMIFS(СВЦЭМ!$C$39:$C$782,СВЦЭМ!$A$39:$A$782,$A149,СВЦЭМ!$B$39:$B$782,M$119)+'СЕТ СН'!$I$12+СВЦЭМ!$D$10+'СЕТ СН'!$I$5-'СЕТ СН'!$I$20</f>
        <v>4147.3794252299995</v>
      </c>
      <c r="N149" s="36">
        <f>SUMIFS(СВЦЭМ!$C$39:$C$782,СВЦЭМ!$A$39:$A$782,$A149,СВЦЭМ!$B$39:$B$782,N$119)+'СЕТ СН'!$I$12+СВЦЭМ!$D$10+'СЕТ СН'!$I$5-'СЕТ СН'!$I$20</f>
        <v>4124.7593924100001</v>
      </c>
      <c r="O149" s="36">
        <f>SUMIFS(СВЦЭМ!$C$39:$C$782,СВЦЭМ!$A$39:$A$782,$A149,СВЦЭМ!$B$39:$B$782,O$119)+'СЕТ СН'!$I$12+СВЦЭМ!$D$10+'СЕТ СН'!$I$5-'СЕТ СН'!$I$20</f>
        <v>4133.5496194200005</v>
      </c>
      <c r="P149" s="36">
        <f>SUMIFS(СВЦЭМ!$C$39:$C$782,СВЦЭМ!$A$39:$A$782,$A149,СВЦЭМ!$B$39:$B$782,P$119)+'СЕТ СН'!$I$12+СВЦЭМ!$D$10+'СЕТ СН'!$I$5-'СЕТ СН'!$I$20</f>
        <v>4184.1742370000002</v>
      </c>
      <c r="Q149" s="36">
        <f>SUMIFS(СВЦЭМ!$C$39:$C$782,СВЦЭМ!$A$39:$A$782,$A149,СВЦЭМ!$B$39:$B$782,Q$119)+'СЕТ СН'!$I$12+СВЦЭМ!$D$10+'СЕТ СН'!$I$5-'СЕТ СН'!$I$20</f>
        <v>4179.2818723800001</v>
      </c>
      <c r="R149" s="36">
        <f>SUMIFS(СВЦЭМ!$C$39:$C$782,СВЦЭМ!$A$39:$A$782,$A149,СВЦЭМ!$B$39:$B$782,R$119)+'СЕТ СН'!$I$12+СВЦЭМ!$D$10+'СЕТ СН'!$I$5-'СЕТ СН'!$I$20</f>
        <v>4179.1035539999993</v>
      </c>
      <c r="S149" s="36">
        <f>SUMIFS(СВЦЭМ!$C$39:$C$782,СВЦЭМ!$A$39:$A$782,$A149,СВЦЭМ!$B$39:$B$782,S$119)+'СЕТ СН'!$I$12+СВЦЭМ!$D$10+'СЕТ СН'!$I$5-'СЕТ СН'!$I$20</f>
        <v>4194.1342700099995</v>
      </c>
      <c r="T149" s="36">
        <f>SUMIFS(СВЦЭМ!$C$39:$C$782,СВЦЭМ!$A$39:$A$782,$A149,СВЦЭМ!$B$39:$B$782,T$119)+'СЕТ СН'!$I$12+СВЦЭМ!$D$10+'СЕТ СН'!$I$5-'СЕТ СН'!$I$20</f>
        <v>4174.9810137200002</v>
      </c>
      <c r="U149" s="36">
        <f>SUMIFS(СВЦЭМ!$C$39:$C$782,СВЦЭМ!$A$39:$A$782,$A149,СВЦЭМ!$B$39:$B$782,U$119)+'СЕТ СН'!$I$12+СВЦЭМ!$D$10+'СЕТ СН'!$I$5-'СЕТ СН'!$I$20</f>
        <v>4161.1166551799997</v>
      </c>
      <c r="V149" s="36">
        <f>SUMIFS(СВЦЭМ!$C$39:$C$782,СВЦЭМ!$A$39:$A$782,$A149,СВЦЭМ!$B$39:$B$782,V$119)+'СЕТ СН'!$I$12+СВЦЭМ!$D$10+'СЕТ СН'!$I$5-'СЕТ СН'!$I$20</f>
        <v>4141.3356499800002</v>
      </c>
      <c r="W149" s="36">
        <f>SUMIFS(СВЦЭМ!$C$39:$C$782,СВЦЭМ!$A$39:$A$782,$A149,СВЦЭМ!$B$39:$B$782,W$119)+'СЕТ СН'!$I$12+СВЦЭМ!$D$10+'СЕТ СН'!$I$5-'СЕТ СН'!$I$20</f>
        <v>4160.5691352499998</v>
      </c>
      <c r="X149" s="36">
        <f>SUMIFS(СВЦЭМ!$C$39:$C$782,СВЦЭМ!$A$39:$A$782,$A149,СВЦЭМ!$B$39:$B$782,X$119)+'СЕТ СН'!$I$12+СВЦЭМ!$D$10+'СЕТ СН'!$I$5-'СЕТ СН'!$I$20</f>
        <v>4213.2128015500002</v>
      </c>
      <c r="Y149" s="36">
        <f>SUMIFS(СВЦЭМ!$C$39:$C$782,СВЦЭМ!$A$39:$A$782,$A149,СВЦЭМ!$B$39:$B$782,Y$119)+'СЕТ СН'!$I$12+СВЦЭМ!$D$10+'СЕТ СН'!$I$5-'СЕТ СН'!$I$20</f>
        <v>4278.1488298099994</v>
      </c>
    </row>
    <row r="150" spans="1:26"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26" t="s">
        <v>74</v>
      </c>
      <c r="B153" s="126"/>
      <c r="C153" s="126"/>
      <c r="D153" s="126"/>
      <c r="E153" s="126"/>
      <c r="F153" s="126"/>
      <c r="G153" s="126"/>
      <c r="H153" s="126"/>
      <c r="I153" s="126"/>
      <c r="J153" s="126"/>
      <c r="K153" s="126"/>
      <c r="L153" s="126"/>
      <c r="M153" s="126"/>
      <c r="N153" s="127" t="s">
        <v>29</v>
      </c>
      <c r="O153" s="127"/>
      <c r="P153" s="127"/>
      <c r="Q153" s="127"/>
      <c r="R153" s="127"/>
      <c r="S153" s="127"/>
      <c r="T153" s="127"/>
      <c r="U153" s="127"/>
      <c r="V153" s="39"/>
      <c r="W153" s="39"/>
      <c r="X153" s="39"/>
      <c r="Y153" s="39"/>
      <c r="Z153" s="39"/>
    </row>
    <row r="154" spans="1:26" ht="15.75" x14ac:dyDescent="0.2">
      <c r="A154" s="126"/>
      <c r="B154" s="126"/>
      <c r="C154" s="126"/>
      <c r="D154" s="126"/>
      <c r="E154" s="126"/>
      <c r="F154" s="126"/>
      <c r="G154" s="126"/>
      <c r="H154" s="126"/>
      <c r="I154" s="126"/>
      <c r="J154" s="126"/>
      <c r="K154" s="126"/>
      <c r="L154" s="126"/>
      <c r="M154" s="126"/>
      <c r="N154" s="128" t="s">
        <v>0</v>
      </c>
      <c r="O154" s="128"/>
      <c r="P154" s="128" t="s">
        <v>1</v>
      </c>
      <c r="Q154" s="128"/>
      <c r="R154" s="128" t="s">
        <v>2</v>
      </c>
      <c r="S154" s="128"/>
      <c r="T154" s="128" t="s">
        <v>3</v>
      </c>
      <c r="U154" s="128"/>
      <c r="V154" s="39"/>
      <c r="W154" s="39"/>
      <c r="X154" s="39"/>
      <c r="Y154" s="39"/>
      <c r="Z154" s="39"/>
    </row>
    <row r="155" spans="1:26" ht="15.75" customHeight="1" x14ac:dyDescent="0.2">
      <c r="A155" s="126"/>
      <c r="B155" s="126"/>
      <c r="C155" s="126"/>
      <c r="D155" s="126"/>
      <c r="E155" s="126"/>
      <c r="F155" s="126"/>
      <c r="G155" s="126"/>
      <c r="H155" s="126"/>
      <c r="I155" s="126"/>
      <c r="J155" s="126"/>
      <c r="K155" s="126"/>
      <c r="L155" s="126"/>
      <c r="M155" s="126"/>
      <c r="N155" s="129">
        <f>СВЦЭМ!$D$12+'СЕТ СН'!$F$13-'СЕТ СН'!$F$21</f>
        <v>667592.54318618041</v>
      </c>
      <c r="O155" s="130"/>
      <c r="P155" s="129">
        <f>СВЦЭМ!$D$12+'СЕТ СН'!$F$13-'СЕТ СН'!$G$21</f>
        <v>667592.54318618041</v>
      </c>
      <c r="Q155" s="130"/>
      <c r="R155" s="129">
        <f>СВЦЭМ!$D$12+'СЕТ СН'!$F$13-'СЕТ СН'!$H$21</f>
        <v>667592.54318618041</v>
      </c>
      <c r="S155" s="130"/>
      <c r="T155" s="129">
        <f>СВЦЭМ!$D$12+'СЕТ СН'!$F$13-'СЕТ СН'!$I$21</f>
        <v>667592.54318618041</v>
      </c>
      <c r="U155" s="130"/>
      <c r="V155" s="40"/>
      <c r="W155" s="40"/>
      <c r="X155" s="40"/>
      <c r="Y155" s="30"/>
    </row>
    <row r="156" spans="1:26" x14ac:dyDescent="0.25">
      <c r="A156" s="140"/>
      <c r="B156" s="140"/>
      <c r="C156" s="140"/>
      <c r="D156" s="140"/>
      <c r="E156" s="140"/>
      <c r="F156" s="141"/>
      <c r="G156" s="141"/>
      <c r="H156" s="141"/>
      <c r="I156" s="141"/>
      <c r="J156" s="141"/>
      <c r="K156" s="141"/>
      <c r="L156" s="141"/>
      <c r="M156" s="141"/>
    </row>
  </sheetData>
  <sheetProtection password="CF36" sheet="1" objects="1" scenarios="1" formatCells="0" formatColumns="0" formatRows="0" insertColumns="0" insertRows="0" insertHyperlinks="0" deleteColumns="0" deleteRows="0" sort="0" autoFilter="0" pivotTables="0"/>
  <mergeCells count="26">
    <mergeCell ref="A1:Y1"/>
    <mergeCell ref="A3:Y3"/>
    <mergeCell ref="A4:Y4"/>
    <mergeCell ref="A9:A11"/>
    <mergeCell ref="B9:Y10"/>
    <mergeCell ref="A156:E156"/>
    <mergeCell ref="F156:G156"/>
    <mergeCell ref="H156:I156"/>
    <mergeCell ref="J156:K156"/>
    <mergeCell ref="L156:M156"/>
    <mergeCell ref="B117:Y118"/>
    <mergeCell ref="A81:A83"/>
    <mergeCell ref="B81:Y82"/>
    <mergeCell ref="A45:A47"/>
    <mergeCell ref="B45:Y46"/>
    <mergeCell ref="A117:A119"/>
    <mergeCell ref="A153:M155"/>
    <mergeCell ref="N153:U153"/>
    <mergeCell ref="N154:O154"/>
    <mergeCell ref="P154:Q154"/>
    <mergeCell ref="R154:S154"/>
    <mergeCell ref="T154:U154"/>
    <mergeCell ref="N155:O155"/>
    <mergeCell ref="P155:Q155"/>
    <mergeCell ref="R155:S155"/>
    <mergeCell ref="T155:U155"/>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0.75" customHeight="1" x14ac:dyDescent="0.2">
      <c r="A1" s="14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сентябре 2023 г.</v>
      </c>
      <c r="B1" s="142"/>
      <c r="C1" s="142"/>
      <c r="D1" s="142"/>
      <c r="E1" s="142"/>
      <c r="F1" s="142"/>
      <c r="G1" s="142"/>
      <c r="H1" s="142"/>
      <c r="I1" s="142"/>
      <c r="J1" s="142"/>
      <c r="K1" s="142"/>
      <c r="L1" s="142"/>
      <c r="M1" s="142"/>
      <c r="N1" s="142"/>
      <c r="O1" s="142"/>
      <c r="P1" s="142"/>
      <c r="Q1" s="142"/>
      <c r="R1" s="142"/>
      <c r="S1" s="142"/>
      <c r="T1" s="142"/>
      <c r="U1" s="142"/>
      <c r="V1" s="142"/>
      <c r="W1" s="142"/>
      <c r="X1" s="142"/>
      <c r="Y1" s="142"/>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43" t="s">
        <v>39</v>
      </c>
      <c r="B3" s="143"/>
      <c r="C3" s="143"/>
      <c r="D3" s="143"/>
      <c r="E3" s="143"/>
      <c r="F3" s="143"/>
      <c r="G3" s="143"/>
      <c r="H3" s="143"/>
      <c r="I3" s="143"/>
      <c r="J3" s="143"/>
      <c r="K3" s="143"/>
      <c r="L3" s="143"/>
      <c r="M3" s="143"/>
      <c r="N3" s="143"/>
      <c r="O3" s="143"/>
      <c r="P3" s="143"/>
      <c r="Q3" s="143"/>
      <c r="R3" s="143"/>
      <c r="S3" s="143"/>
      <c r="T3" s="143"/>
      <c r="U3" s="143"/>
      <c r="V3" s="143"/>
      <c r="W3" s="143"/>
      <c r="X3" s="143"/>
      <c r="Y3" s="143"/>
    </row>
    <row r="4" spans="1:27" ht="33" customHeight="1" x14ac:dyDescent="0.2">
      <c r="A4" s="156" t="s">
        <v>9</v>
      </c>
      <c r="B4" s="156"/>
      <c r="C4" s="156"/>
      <c r="D4" s="156"/>
      <c r="E4" s="156"/>
      <c r="F4" s="156"/>
      <c r="G4" s="156"/>
      <c r="H4" s="156"/>
      <c r="I4" s="156"/>
      <c r="J4" s="156"/>
      <c r="K4" s="156"/>
      <c r="L4" s="156"/>
      <c r="M4" s="156"/>
      <c r="N4" s="156"/>
      <c r="O4" s="156"/>
      <c r="P4" s="156"/>
      <c r="Q4" s="156"/>
      <c r="R4" s="156"/>
      <c r="S4" s="156"/>
      <c r="T4" s="156"/>
      <c r="U4" s="156"/>
      <c r="V4" s="156"/>
      <c r="W4" s="156"/>
      <c r="X4" s="156"/>
      <c r="Y4" s="156"/>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7"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x14ac:dyDescent="0.2">
      <c r="A10" s="138"/>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01.09.2023</v>
      </c>
      <c r="B12" s="36">
        <f>SUMIFS(СВЦЭМ!$C$39:$C$782,СВЦЭМ!$A$39:$A$782,$A12,СВЦЭМ!$B$39:$B$782,B$11)+'СЕТ СН'!$F$12+СВЦЭМ!$D$10+'СЕТ СН'!$F$6-'СЕТ СН'!$F$22</f>
        <v>1794.1952921100001</v>
      </c>
      <c r="C12" s="36">
        <f>SUMIFS(СВЦЭМ!$C$39:$C$782,СВЦЭМ!$A$39:$A$782,$A12,СВЦЭМ!$B$39:$B$782,C$11)+'СЕТ СН'!$F$12+СВЦЭМ!$D$10+'СЕТ СН'!$F$6-'СЕТ СН'!$F$22</f>
        <v>1844.34321054</v>
      </c>
      <c r="D12" s="36">
        <f>SUMIFS(СВЦЭМ!$C$39:$C$782,СВЦЭМ!$A$39:$A$782,$A12,СВЦЭМ!$B$39:$B$782,D$11)+'СЕТ СН'!$F$12+СВЦЭМ!$D$10+'СЕТ СН'!$F$6-'СЕТ СН'!$F$22</f>
        <v>1862.7619603800001</v>
      </c>
      <c r="E12" s="36">
        <f>SUMIFS(СВЦЭМ!$C$39:$C$782,СВЦЭМ!$A$39:$A$782,$A12,СВЦЭМ!$B$39:$B$782,E$11)+'СЕТ СН'!$F$12+СВЦЭМ!$D$10+'СЕТ СН'!$F$6-'СЕТ СН'!$F$22</f>
        <v>1883.12040284</v>
      </c>
      <c r="F12" s="36">
        <f>SUMIFS(СВЦЭМ!$C$39:$C$782,СВЦЭМ!$A$39:$A$782,$A12,СВЦЭМ!$B$39:$B$782,F$11)+'СЕТ СН'!$F$12+СВЦЭМ!$D$10+'СЕТ СН'!$F$6-'СЕТ СН'!$F$22</f>
        <v>1937.6510763200001</v>
      </c>
      <c r="G12" s="36">
        <f>SUMIFS(СВЦЭМ!$C$39:$C$782,СВЦЭМ!$A$39:$A$782,$A12,СВЦЭМ!$B$39:$B$782,G$11)+'СЕТ СН'!$F$12+СВЦЭМ!$D$10+'СЕТ СН'!$F$6-'СЕТ СН'!$F$22</f>
        <v>1939.59538127</v>
      </c>
      <c r="H12" s="36">
        <f>SUMIFS(СВЦЭМ!$C$39:$C$782,СВЦЭМ!$A$39:$A$782,$A12,СВЦЭМ!$B$39:$B$782,H$11)+'СЕТ СН'!$F$12+СВЦЭМ!$D$10+'СЕТ СН'!$F$6-'СЕТ СН'!$F$22</f>
        <v>1842.85127199</v>
      </c>
      <c r="I12" s="36">
        <f>SUMIFS(СВЦЭМ!$C$39:$C$782,СВЦЭМ!$A$39:$A$782,$A12,СВЦЭМ!$B$39:$B$782,I$11)+'СЕТ СН'!$F$12+СВЦЭМ!$D$10+'СЕТ СН'!$F$6-'СЕТ СН'!$F$22</f>
        <v>1781.4552116100001</v>
      </c>
      <c r="J12" s="36">
        <f>SUMIFS(СВЦЭМ!$C$39:$C$782,СВЦЭМ!$A$39:$A$782,$A12,СВЦЭМ!$B$39:$B$782,J$11)+'СЕТ СН'!$F$12+СВЦЭМ!$D$10+'СЕТ СН'!$F$6-'СЕТ СН'!$F$22</f>
        <v>1690.70254114</v>
      </c>
      <c r="K12" s="36">
        <f>SUMIFS(СВЦЭМ!$C$39:$C$782,СВЦЭМ!$A$39:$A$782,$A12,СВЦЭМ!$B$39:$B$782,K$11)+'СЕТ СН'!$F$12+СВЦЭМ!$D$10+'СЕТ СН'!$F$6-'СЕТ СН'!$F$22</f>
        <v>1639.85963462</v>
      </c>
      <c r="L12" s="36">
        <f>SUMIFS(СВЦЭМ!$C$39:$C$782,СВЦЭМ!$A$39:$A$782,$A12,СВЦЭМ!$B$39:$B$782,L$11)+'СЕТ СН'!$F$12+СВЦЭМ!$D$10+'СЕТ СН'!$F$6-'СЕТ СН'!$F$22</f>
        <v>1619.3312937600001</v>
      </c>
      <c r="M12" s="36">
        <f>SUMIFS(СВЦЭМ!$C$39:$C$782,СВЦЭМ!$A$39:$A$782,$A12,СВЦЭМ!$B$39:$B$782,M$11)+'СЕТ СН'!$F$12+СВЦЭМ!$D$10+'СЕТ СН'!$F$6-'СЕТ СН'!$F$22</f>
        <v>1618.21899697</v>
      </c>
      <c r="N12" s="36">
        <f>SUMIFS(СВЦЭМ!$C$39:$C$782,СВЦЭМ!$A$39:$A$782,$A12,СВЦЭМ!$B$39:$B$782,N$11)+'СЕТ СН'!$F$12+СВЦЭМ!$D$10+'СЕТ СН'!$F$6-'СЕТ СН'!$F$22</f>
        <v>1607.4751562900001</v>
      </c>
      <c r="O12" s="36">
        <f>SUMIFS(СВЦЭМ!$C$39:$C$782,СВЦЭМ!$A$39:$A$782,$A12,СВЦЭМ!$B$39:$B$782,O$11)+'СЕТ СН'!$F$12+СВЦЭМ!$D$10+'СЕТ СН'!$F$6-'СЕТ СН'!$F$22</f>
        <v>1620.67892643</v>
      </c>
      <c r="P12" s="36">
        <f>SUMIFS(СВЦЭМ!$C$39:$C$782,СВЦЭМ!$A$39:$A$782,$A12,СВЦЭМ!$B$39:$B$782,P$11)+'СЕТ СН'!$F$12+СВЦЭМ!$D$10+'СЕТ СН'!$F$6-'СЕТ СН'!$F$22</f>
        <v>1610.87476032</v>
      </c>
      <c r="Q12" s="36">
        <f>SUMIFS(СВЦЭМ!$C$39:$C$782,СВЦЭМ!$A$39:$A$782,$A12,СВЦЭМ!$B$39:$B$782,Q$11)+'СЕТ СН'!$F$12+СВЦЭМ!$D$10+'СЕТ СН'!$F$6-'СЕТ СН'!$F$22</f>
        <v>1606.46294906</v>
      </c>
      <c r="R12" s="36">
        <f>SUMIFS(СВЦЭМ!$C$39:$C$782,СВЦЭМ!$A$39:$A$782,$A12,СВЦЭМ!$B$39:$B$782,R$11)+'СЕТ СН'!$F$12+СВЦЭМ!$D$10+'СЕТ СН'!$F$6-'СЕТ СН'!$F$22</f>
        <v>1643.0891750800001</v>
      </c>
      <c r="S12" s="36">
        <f>SUMIFS(СВЦЭМ!$C$39:$C$782,СВЦЭМ!$A$39:$A$782,$A12,СВЦЭМ!$B$39:$B$782,S$11)+'СЕТ СН'!$F$12+СВЦЭМ!$D$10+'СЕТ СН'!$F$6-'СЕТ СН'!$F$22</f>
        <v>1630.59445807</v>
      </c>
      <c r="T12" s="36">
        <f>SUMIFS(СВЦЭМ!$C$39:$C$782,СВЦЭМ!$A$39:$A$782,$A12,СВЦЭМ!$B$39:$B$782,T$11)+'СЕТ СН'!$F$12+СВЦЭМ!$D$10+'СЕТ СН'!$F$6-'СЕТ СН'!$F$22</f>
        <v>1629.69912583</v>
      </c>
      <c r="U12" s="36">
        <f>SUMIFS(СВЦЭМ!$C$39:$C$782,СВЦЭМ!$A$39:$A$782,$A12,СВЦЭМ!$B$39:$B$782,U$11)+'СЕТ СН'!$F$12+СВЦЭМ!$D$10+'СЕТ СН'!$F$6-'СЕТ СН'!$F$22</f>
        <v>1613.08379715</v>
      </c>
      <c r="V12" s="36">
        <f>SUMIFS(СВЦЭМ!$C$39:$C$782,СВЦЭМ!$A$39:$A$782,$A12,СВЦЭМ!$B$39:$B$782,V$11)+'СЕТ СН'!$F$12+СВЦЭМ!$D$10+'СЕТ СН'!$F$6-'СЕТ СН'!$F$22</f>
        <v>1591.0109920300001</v>
      </c>
      <c r="W12" s="36">
        <f>SUMIFS(СВЦЭМ!$C$39:$C$782,СВЦЭМ!$A$39:$A$782,$A12,СВЦЭМ!$B$39:$B$782,W$11)+'СЕТ СН'!$F$12+СВЦЭМ!$D$10+'СЕТ СН'!$F$6-'СЕТ СН'!$F$22</f>
        <v>1590.9893753200001</v>
      </c>
      <c r="X12" s="36">
        <f>SUMIFS(СВЦЭМ!$C$39:$C$782,СВЦЭМ!$A$39:$A$782,$A12,СВЦЭМ!$B$39:$B$782,X$11)+'СЕТ СН'!$F$12+СВЦЭМ!$D$10+'СЕТ СН'!$F$6-'СЕТ СН'!$F$22</f>
        <v>1654.6705780300001</v>
      </c>
      <c r="Y12" s="36">
        <f>SUMIFS(СВЦЭМ!$C$39:$C$782,СВЦЭМ!$A$39:$A$782,$A12,СВЦЭМ!$B$39:$B$782,Y$11)+'СЕТ СН'!$F$12+СВЦЭМ!$D$10+'СЕТ СН'!$F$6-'СЕТ СН'!$F$22</f>
        <v>1720.6508399100001</v>
      </c>
      <c r="AA12" s="37"/>
    </row>
    <row r="13" spans="1:27" ht="15.75" x14ac:dyDescent="0.2">
      <c r="A13" s="35">
        <f>A12+1</f>
        <v>45171</v>
      </c>
      <c r="B13" s="36">
        <f>SUMIFS(СВЦЭМ!$C$39:$C$782,СВЦЭМ!$A$39:$A$782,$A13,СВЦЭМ!$B$39:$B$782,B$11)+'СЕТ СН'!$F$12+СВЦЭМ!$D$10+'СЕТ СН'!$F$6-'СЕТ СН'!$F$22</f>
        <v>1794.0047275500001</v>
      </c>
      <c r="C13" s="36">
        <f>SUMIFS(СВЦЭМ!$C$39:$C$782,СВЦЭМ!$A$39:$A$782,$A13,СВЦЭМ!$B$39:$B$782,C$11)+'СЕТ СН'!$F$12+СВЦЭМ!$D$10+'СЕТ СН'!$F$6-'СЕТ СН'!$F$22</f>
        <v>1855.63630216</v>
      </c>
      <c r="D13" s="36">
        <f>SUMIFS(СВЦЭМ!$C$39:$C$782,СВЦЭМ!$A$39:$A$782,$A13,СВЦЭМ!$B$39:$B$782,D$11)+'СЕТ СН'!$F$12+СВЦЭМ!$D$10+'СЕТ СН'!$F$6-'СЕТ СН'!$F$22</f>
        <v>1857.1559803800001</v>
      </c>
      <c r="E13" s="36">
        <f>SUMIFS(СВЦЭМ!$C$39:$C$782,СВЦЭМ!$A$39:$A$782,$A13,СВЦЭМ!$B$39:$B$782,E$11)+'СЕТ СН'!$F$12+СВЦЭМ!$D$10+'СЕТ СН'!$F$6-'СЕТ СН'!$F$22</f>
        <v>1879.9538050200001</v>
      </c>
      <c r="F13" s="36">
        <f>SUMIFS(СВЦЭМ!$C$39:$C$782,СВЦЭМ!$A$39:$A$782,$A13,СВЦЭМ!$B$39:$B$782,F$11)+'СЕТ СН'!$F$12+СВЦЭМ!$D$10+'СЕТ СН'!$F$6-'СЕТ СН'!$F$22</f>
        <v>1912.9830269000001</v>
      </c>
      <c r="G13" s="36">
        <f>SUMIFS(СВЦЭМ!$C$39:$C$782,СВЦЭМ!$A$39:$A$782,$A13,СВЦЭМ!$B$39:$B$782,G$11)+'СЕТ СН'!$F$12+СВЦЭМ!$D$10+'СЕТ СН'!$F$6-'СЕТ СН'!$F$22</f>
        <v>1905.8425725300001</v>
      </c>
      <c r="H13" s="36">
        <f>SUMIFS(СВЦЭМ!$C$39:$C$782,СВЦЭМ!$A$39:$A$782,$A13,СВЦЭМ!$B$39:$B$782,H$11)+'СЕТ СН'!$F$12+СВЦЭМ!$D$10+'СЕТ СН'!$F$6-'СЕТ СН'!$F$22</f>
        <v>1899.2108472300001</v>
      </c>
      <c r="I13" s="36">
        <f>SUMIFS(СВЦЭМ!$C$39:$C$782,СВЦЭМ!$A$39:$A$782,$A13,СВЦЭМ!$B$39:$B$782,I$11)+'СЕТ СН'!$F$12+СВЦЭМ!$D$10+'СЕТ СН'!$F$6-'СЕТ СН'!$F$22</f>
        <v>1844.60610987</v>
      </c>
      <c r="J13" s="36">
        <f>SUMIFS(СВЦЭМ!$C$39:$C$782,СВЦЭМ!$A$39:$A$782,$A13,СВЦЭМ!$B$39:$B$782,J$11)+'СЕТ СН'!$F$12+СВЦЭМ!$D$10+'СЕТ СН'!$F$6-'СЕТ СН'!$F$22</f>
        <v>1723.52878614</v>
      </c>
      <c r="K13" s="36">
        <f>SUMIFS(СВЦЭМ!$C$39:$C$782,СВЦЭМ!$A$39:$A$782,$A13,СВЦЭМ!$B$39:$B$782,K$11)+'СЕТ СН'!$F$12+СВЦЭМ!$D$10+'СЕТ СН'!$F$6-'СЕТ СН'!$F$22</f>
        <v>1612.3902391399999</v>
      </c>
      <c r="L13" s="36">
        <f>SUMIFS(СВЦЭМ!$C$39:$C$782,СВЦЭМ!$A$39:$A$782,$A13,СВЦЭМ!$B$39:$B$782,L$11)+'СЕТ СН'!$F$12+СВЦЭМ!$D$10+'СЕТ СН'!$F$6-'СЕТ СН'!$F$22</f>
        <v>1571.79093205</v>
      </c>
      <c r="M13" s="36">
        <f>SUMIFS(СВЦЭМ!$C$39:$C$782,СВЦЭМ!$A$39:$A$782,$A13,СВЦЭМ!$B$39:$B$782,M$11)+'СЕТ СН'!$F$12+СВЦЭМ!$D$10+'СЕТ СН'!$F$6-'СЕТ СН'!$F$22</f>
        <v>1556.74638873</v>
      </c>
      <c r="N13" s="36">
        <f>SUMIFS(СВЦЭМ!$C$39:$C$782,СВЦЭМ!$A$39:$A$782,$A13,СВЦЭМ!$B$39:$B$782,N$11)+'СЕТ СН'!$F$12+СВЦЭМ!$D$10+'СЕТ СН'!$F$6-'СЕТ СН'!$F$22</f>
        <v>1552.8813226300001</v>
      </c>
      <c r="O13" s="36">
        <f>SUMIFS(СВЦЭМ!$C$39:$C$782,СВЦЭМ!$A$39:$A$782,$A13,СВЦЭМ!$B$39:$B$782,O$11)+'СЕТ СН'!$F$12+СВЦЭМ!$D$10+'СЕТ СН'!$F$6-'СЕТ СН'!$F$22</f>
        <v>1572.0603625400001</v>
      </c>
      <c r="P13" s="36">
        <f>SUMIFS(СВЦЭМ!$C$39:$C$782,СВЦЭМ!$A$39:$A$782,$A13,СВЦЭМ!$B$39:$B$782,P$11)+'СЕТ СН'!$F$12+СВЦЭМ!$D$10+'СЕТ СН'!$F$6-'СЕТ СН'!$F$22</f>
        <v>1545.473733</v>
      </c>
      <c r="Q13" s="36">
        <f>SUMIFS(СВЦЭМ!$C$39:$C$782,СВЦЭМ!$A$39:$A$782,$A13,СВЦЭМ!$B$39:$B$782,Q$11)+'СЕТ СН'!$F$12+СВЦЭМ!$D$10+'СЕТ СН'!$F$6-'СЕТ СН'!$F$22</f>
        <v>1548.4277887800001</v>
      </c>
      <c r="R13" s="36">
        <f>SUMIFS(СВЦЭМ!$C$39:$C$782,СВЦЭМ!$A$39:$A$782,$A13,СВЦЭМ!$B$39:$B$782,R$11)+'СЕТ СН'!$F$12+СВЦЭМ!$D$10+'СЕТ СН'!$F$6-'СЕТ СН'!$F$22</f>
        <v>1589.5417584300001</v>
      </c>
      <c r="S13" s="36">
        <f>SUMIFS(СВЦЭМ!$C$39:$C$782,СВЦЭМ!$A$39:$A$782,$A13,СВЦЭМ!$B$39:$B$782,S$11)+'СЕТ СН'!$F$12+СВЦЭМ!$D$10+'СЕТ СН'!$F$6-'СЕТ СН'!$F$22</f>
        <v>1580.54817366</v>
      </c>
      <c r="T13" s="36">
        <f>SUMIFS(СВЦЭМ!$C$39:$C$782,СВЦЭМ!$A$39:$A$782,$A13,СВЦЭМ!$B$39:$B$782,T$11)+'СЕТ СН'!$F$12+СВЦЭМ!$D$10+'СЕТ СН'!$F$6-'СЕТ СН'!$F$22</f>
        <v>1590.1222537799999</v>
      </c>
      <c r="U13" s="36">
        <f>SUMIFS(СВЦЭМ!$C$39:$C$782,СВЦЭМ!$A$39:$A$782,$A13,СВЦЭМ!$B$39:$B$782,U$11)+'СЕТ СН'!$F$12+СВЦЭМ!$D$10+'СЕТ СН'!$F$6-'СЕТ СН'!$F$22</f>
        <v>1592.7686280299999</v>
      </c>
      <c r="V13" s="36">
        <f>SUMIFS(СВЦЭМ!$C$39:$C$782,СВЦЭМ!$A$39:$A$782,$A13,СВЦЭМ!$B$39:$B$782,V$11)+'СЕТ СН'!$F$12+СВЦЭМ!$D$10+'СЕТ СН'!$F$6-'СЕТ СН'!$F$22</f>
        <v>1573.91376102</v>
      </c>
      <c r="W13" s="36">
        <f>SUMIFS(СВЦЭМ!$C$39:$C$782,СВЦЭМ!$A$39:$A$782,$A13,СВЦЭМ!$B$39:$B$782,W$11)+'СЕТ СН'!$F$12+СВЦЭМ!$D$10+'СЕТ СН'!$F$6-'СЕТ СН'!$F$22</f>
        <v>1557.8975600700001</v>
      </c>
      <c r="X13" s="36">
        <f>SUMIFS(СВЦЭМ!$C$39:$C$782,СВЦЭМ!$A$39:$A$782,$A13,СВЦЭМ!$B$39:$B$782,X$11)+'СЕТ СН'!$F$12+СВЦЭМ!$D$10+'СЕТ СН'!$F$6-'СЕТ СН'!$F$22</f>
        <v>1626.8774554000001</v>
      </c>
      <c r="Y13" s="36">
        <f>SUMIFS(СВЦЭМ!$C$39:$C$782,СВЦЭМ!$A$39:$A$782,$A13,СВЦЭМ!$B$39:$B$782,Y$11)+'СЕТ СН'!$F$12+СВЦЭМ!$D$10+'СЕТ СН'!$F$6-'СЕТ СН'!$F$22</f>
        <v>1713.5602553400001</v>
      </c>
    </row>
    <row r="14" spans="1:27" ht="15.75" x14ac:dyDescent="0.2">
      <c r="A14" s="35">
        <f t="shared" ref="A14:A41" si="0">A13+1</f>
        <v>45172</v>
      </c>
      <c r="B14" s="36">
        <f>SUMIFS(СВЦЭМ!$C$39:$C$782,СВЦЭМ!$A$39:$A$782,$A14,СВЦЭМ!$B$39:$B$782,B$11)+'СЕТ СН'!$F$12+СВЦЭМ!$D$10+'СЕТ СН'!$F$6-'СЕТ СН'!$F$22</f>
        <v>1739.64265387</v>
      </c>
      <c r="C14" s="36">
        <f>SUMIFS(СВЦЭМ!$C$39:$C$782,СВЦЭМ!$A$39:$A$782,$A14,СВЦЭМ!$B$39:$B$782,C$11)+'СЕТ СН'!$F$12+СВЦЭМ!$D$10+'СЕТ СН'!$F$6-'СЕТ СН'!$F$22</f>
        <v>1811.2779696</v>
      </c>
      <c r="D14" s="36">
        <f>SUMIFS(СВЦЭМ!$C$39:$C$782,СВЦЭМ!$A$39:$A$782,$A14,СВЦЭМ!$B$39:$B$782,D$11)+'СЕТ СН'!$F$12+СВЦЭМ!$D$10+'СЕТ СН'!$F$6-'СЕТ СН'!$F$22</f>
        <v>1879.1685245900001</v>
      </c>
      <c r="E14" s="36">
        <f>SUMIFS(СВЦЭМ!$C$39:$C$782,СВЦЭМ!$A$39:$A$782,$A14,СВЦЭМ!$B$39:$B$782,E$11)+'СЕТ СН'!$F$12+СВЦЭМ!$D$10+'СЕТ СН'!$F$6-'СЕТ СН'!$F$22</f>
        <v>2000.7904165100001</v>
      </c>
      <c r="F14" s="36">
        <f>SUMIFS(СВЦЭМ!$C$39:$C$782,СВЦЭМ!$A$39:$A$782,$A14,СВЦЭМ!$B$39:$B$782,F$11)+'СЕТ СН'!$F$12+СВЦЭМ!$D$10+'СЕТ СН'!$F$6-'СЕТ СН'!$F$22</f>
        <v>1970.6286174100001</v>
      </c>
      <c r="G14" s="36">
        <f>SUMIFS(СВЦЭМ!$C$39:$C$782,СВЦЭМ!$A$39:$A$782,$A14,СВЦЭМ!$B$39:$B$782,G$11)+'СЕТ СН'!$F$12+СВЦЭМ!$D$10+'СЕТ СН'!$F$6-'СЕТ СН'!$F$22</f>
        <v>1952.8867956700001</v>
      </c>
      <c r="H14" s="36">
        <f>SUMIFS(СВЦЭМ!$C$39:$C$782,СВЦЭМ!$A$39:$A$782,$A14,СВЦЭМ!$B$39:$B$782,H$11)+'СЕТ СН'!$F$12+СВЦЭМ!$D$10+'СЕТ СН'!$F$6-'СЕТ СН'!$F$22</f>
        <v>1961.5673517600001</v>
      </c>
      <c r="I14" s="36">
        <f>SUMIFS(СВЦЭМ!$C$39:$C$782,СВЦЭМ!$A$39:$A$782,$A14,СВЦЭМ!$B$39:$B$782,I$11)+'СЕТ СН'!$F$12+СВЦЭМ!$D$10+'СЕТ СН'!$F$6-'СЕТ СН'!$F$22</f>
        <v>1917.2555274599999</v>
      </c>
      <c r="J14" s="36">
        <f>SUMIFS(СВЦЭМ!$C$39:$C$782,СВЦЭМ!$A$39:$A$782,$A14,СВЦЭМ!$B$39:$B$782,J$11)+'СЕТ СН'!$F$12+СВЦЭМ!$D$10+'СЕТ СН'!$F$6-'СЕТ СН'!$F$22</f>
        <v>1809.0960071</v>
      </c>
      <c r="K14" s="36">
        <f>SUMIFS(СВЦЭМ!$C$39:$C$782,СВЦЭМ!$A$39:$A$782,$A14,СВЦЭМ!$B$39:$B$782,K$11)+'СЕТ СН'!$F$12+СВЦЭМ!$D$10+'СЕТ СН'!$F$6-'СЕТ СН'!$F$22</f>
        <v>1713.8936034600001</v>
      </c>
      <c r="L14" s="36">
        <f>SUMIFS(СВЦЭМ!$C$39:$C$782,СВЦЭМ!$A$39:$A$782,$A14,СВЦЭМ!$B$39:$B$782,L$11)+'СЕТ СН'!$F$12+СВЦЭМ!$D$10+'СЕТ СН'!$F$6-'СЕТ СН'!$F$22</f>
        <v>1647.72949672</v>
      </c>
      <c r="M14" s="36">
        <f>SUMIFS(СВЦЭМ!$C$39:$C$782,СВЦЭМ!$A$39:$A$782,$A14,СВЦЭМ!$B$39:$B$782,M$11)+'СЕТ СН'!$F$12+СВЦЭМ!$D$10+'СЕТ СН'!$F$6-'СЕТ СН'!$F$22</f>
        <v>1630.4746724500001</v>
      </c>
      <c r="N14" s="36">
        <f>SUMIFS(СВЦЭМ!$C$39:$C$782,СВЦЭМ!$A$39:$A$782,$A14,СВЦЭМ!$B$39:$B$782,N$11)+'СЕТ СН'!$F$12+СВЦЭМ!$D$10+'СЕТ СН'!$F$6-'СЕТ СН'!$F$22</f>
        <v>1620.4133434400001</v>
      </c>
      <c r="O14" s="36">
        <f>SUMIFS(СВЦЭМ!$C$39:$C$782,СВЦЭМ!$A$39:$A$782,$A14,СВЦЭМ!$B$39:$B$782,O$11)+'СЕТ СН'!$F$12+СВЦЭМ!$D$10+'СЕТ СН'!$F$6-'СЕТ СН'!$F$22</f>
        <v>1626.6109992199999</v>
      </c>
      <c r="P14" s="36">
        <f>SUMIFS(СВЦЭМ!$C$39:$C$782,СВЦЭМ!$A$39:$A$782,$A14,СВЦЭМ!$B$39:$B$782,P$11)+'СЕТ СН'!$F$12+СВЦЭМ!$D$10+'СЕТ СН'!$F$6-'СЕТ СН'!$F$22</f>
        <v>1601.9273947300001</v>
      </c>
      <c r="Q14" s="36">
        <f>SUMIFS(СВЦЭМ!$C$39:$C$782,СВЦЭМ!$A$39:$A$782,$A14,СВЦЭМ!$B$39:$B$782,Q$11)+'СЕТ СН'!$F$12+СВЦЭМ!$D$10+'СЕТ СН'!$F$6-'СЕТ СН'!$F$22</f>
        <v>1613.58265594</v>
      </c>
      <c r="R14" s="36">
        <f>SUMIFS(СВЦЭМ!$C$39:$C$782,СВЦЭМ!$A$39:$A$782,$A14,СВЦЭМ!$B$39:$B$782,R$11)+'СЕТ СН'!$F$12+СВЦЭМ!$D$10+'СЕТ СН'!$F$6-'СЕТ СН'!$F$22</f>
        <v>1644.8585264999999</v>
      </c>
      <c r="S14" s="36">
        <f>SUMIFS(СВЦЭМ!$C$39:$C$782,СВЦЭМ!$A$39:$A$782,$A14,СВЦЭМ!$B$39:$B$782,S$11)+'СЕТ СН'!$F$12+СВЦЭМ!$D$10+'СЕТ СН'!$F$6-'СЕТ СН'!$F$22</f>
        <v>1642.6660069900001</v>
      </c>
      <c r="T14" s="36">
        <f>SUMIFS(СВЦЭМ!$C$39:$C$782,СВЦЭМ!$A$39:$A$782,$A14,СВЦЭМ!$B$39:$B$782,T$11)+'СЕТ СН'!$F$12+СВЦЭМ!$D$10+'СЕТ СН'!$F$6-'СЕТ СН'!$F$22</f>
        <v>1650.3241645600001</v>
      </c>
      <c r="U14" s="36">
        <f>SUMIFS(СВЦЭМ!$C$39:$C$782,СВЦЭМ!$A$39:$A$782,$A14,СВЦЭМ!$B$39:$B$782,U$11)+'СЕТ СН'!$F$12+СВЦЭМ!$D$10+'СЕТ СН'!$F$6-'СЕТ СН'!$F$22</f>
        <v>1641.34902749</v>
      </c>
      <c r="V14" s="36">
        <f>SUMIFS(СВЦЭМ!$C$39:$C$782,СВЦЭМ!$A$39:$A$782,$A14,СВЦЭМ!$B$39:$B$782,V$11)+'СЕТ СН'!$F$12+СВЦЭМ!$D$10+'СЕТ СН'!$F$6-'СЕТ СН'!$F$22</f>
        <v>1621.24377409</v>
      </c>
      <c r="W14" s="36">
        <f>SUMIFS(СВЦЭМ!$C$39:$C$782,СВЦЭМ!$A$39:$A$782,$A14,СВЦЭМ!$B$39:$B$782,W$11)+'СЕТ СН'!$F$12+СВЦЭМ!$D$10+'СЕТ СН'!$F$6-'СЕТ СН'!$F$22</f>
        <v>1629.2937485100001</v>
      </c>
      <c r="X14" s="36">
        <f>SUMIFS(СВЦЭМ!$C$39:$C$782,СВЦЭМ!$A$39:$A$782,$A14,СВЦЭМ!$B$39:$B$782,X$11)+'СЕТ СН'!$F$12+СВЦЭМ!$D$10+'СЕТ СН'!$F$6-'СЕТ СН'!$F$22</f>
        <v>1707.1629331300001</v>
      </c>
      <c r="Y14" s="36">
        <f>SUMIFS(СВЦЭМ!$C$39:$C$782,СВЦЭМ!$A$39:$A$782,$A14,СВЦЭМ!$B$39:$B$782,Y$11)+'СЕТ СН'!$F$12+СВЦЭМ!$D$10+'СЕТ СН'!$F$6-'СЕТ СН'!$F$22</f>
        <v>1774.0234805</v>
      </c>
    </row>
    <row r="15" spans="1:27" ht="15.75" x14ac:dyDescent="0.2">
      <c r="A15" s="35">
        <f t="shared" si="0"/>
        <v>45173</v>
      </c>
      <c r="B15" s="36">
        <f>SUMIFS(СВЦЭМ!$C$39:$C$782,СВЦЭМ!$A$39:$A$782,$A15,СВЦЭМ!$B$39:$B$782,B$11)+'СЕТ СН'!$F$12+СВЦЭМ!$D$10+'СЕТ СН'!$F$6-'СЕТ СН'!$F$22</f>
        <v>1874.43345942</v>
      </c>
      <c r="C15" s="36">
        <f>SUMIFS(СВЦЭМ!$C$39:$C$782,СВЦЭМ!$A$39:$A$782,$A15,СВЦЭМ!$B$39:$B$782,C$11)+'СЕТ СН'!$F$12+СВЦЭМ!$D$10+'СЕТ СН'!$F$6-'СЕТ СН'!$F$22</f>
        <v>1949.4565624300001</v>
      </c>
      <c r="D15" s="36">
        <f>SUMIFS(СВЦЭМ!$C$39:$C$782,СВЦЭМ!$A$39:$A$782,$A15,СВЦЭМ!$B$39:$B$782,D$11)+'СЕТ СН'!$F$12+СВЦЭМ!$D$10+'СЕТ СН'!$F$6-'СЕТ СН'!$F$22</f>
        <v>1957.8877873500001</v>
      </c>
      <c r="E15" s="36">
        <f>SUMIFS(СВЦЭМ!$C$39:$C$782,СВЦЭМ!$A$39:$A$782,$A15,СВЦЭМ!$B$39:$B$782,E$11)+'СЕТ СН'!$F$12+СВЦЭМ!$D$10+'СЕТ СН'!$F$6-'СЕТ СН'!$F$22</f>
        <v>1988.8920922899999</v>
      </c>
      <c r="F15" s="36">
        <f>SUMIFS(СВЦЭМ!$C$39:$C$782,СВЦЭМ!$A$39:$A$782,$A15,СВЦЭМ!$B$39:$B$782,F$11)+'СЕТ СН'!$F$12+СВЦЭМ!$D$10+'СЕТ СН'!$F$6-'СЕТ СН'!$F$22</f>
        <v>2040.3323485200001</v>
      </c>
      <c r="G15" s="36">
        <f>SUMIFS(СВЦЭМ!$C$39:$C$782,СВЦЭМ!$A$39:$A$782,$A15,СВЦЭМ!$B$39:$B$782,G$11)+'СЕТ СН'!$F$12+СВЦЭМ!$D$10+'СЕТ СН'!$F$6-'СЕТ СН'!$F$22</f>
        <v>2036.2487274</v>
      </c>
      <c r="H15" s="36">
        <f>SUMIFS(СВЦЭМ!$C$39:$C$782,СВЦЭМ!$A$39:$A$782,$A15,СВЦЭМ!$B$39:$B$782,H$11)+'СЕТ СН'!$F$12+СВЦЭМ!$D$10+'СЕТ СН'!$F$6-'СЕТ СН'!$F$22</f>
        <v>2056.6735652400002</v>
      </c>
      <c r="I15" s="36">
        <f>SUMIFS(СВЦЭМ!$C$39:$C$782,СВЦЭМ!$A$39:$A$782,$A15,СВЦЭМ!$B$39:$B$782,I$11)+'СЕТ СН'!$F$12+СВЦЭМ!$D$10+'СЕТ СН'!$F$6-'СЕТ СН'!$F$22</f>
        <v>1910.18239131</v>
      </c>
      <c r="J15" s="36">
        <f>SUMIFS(СВЦЭМ!$C$39:$C$782,СВЦЭМ!$A$39:$A$782,$A15,СВЦЭМ!$B$39:$B$782,J$11)+'СЕТ СН'!$F$12+СВЦЭМ!$D$10+'СЕТ СН'!$F$6-'СЕТ СН'!$F$22</f>
        <v>1789.8840842700001</v>
      </c>
      <c r="K15" s="36">
        <f>SUMIFS(СВЦЭМ!$C$39:$C$782,СВЦЭМ!$A$39:$A$782,$A15,СВЦЭМ!$B$39:$B$782,K$11)+'СЕТ СН'!$F$12+СВЦЭМ!$D$10+'СЕТ СН'!$F$6-'СЕТ СН'!$F$22</f>
        <v>1725.9297744</v>
      </c>
      <c r="L15" s="36">
        <f>SUMIFS(СВЦЭМ!$C$39:$C$782,СВЦЭМ!$A$39:$A$782,$A15,СВЦЭМ!$B$39:$B$782,L$11)+'СЕТ СН'!$F$12+СВЦЭМ!$D$10+'СЕТ СН'!$F$6-'СЕТ СН'!$F$22</f>
        <v>1723.7409991300001</v>
      </c>
      <c r="M15" s="36">
        <f>SUMIFS(СВЦЭМ!$C$39:$C$782,СВЦЭМ!$A$39:$A$782,$A15,СВЦЭМ!$B$39:$B$782,M$11)+'СЕТ СН'!$F$12+СВЦЭМ!$D$10+'СЕТ СН'!$F$6-'СЕТ СН'!$F$22</f>
        <v>1716.5262834299999</v>
      </c>
      <c r="N15" s="36">
        <f>SUMIFS(СВЦЭМ!$C$39:$C$782,СВЦЭМ!$A$39:$A$782,$A15,СВЦЭМ!$B$39:$B$782,N$11)+'СЕТ СН'!$F$12+СВЦЭМ!$D$10+'СЕТ СН'!$F$6-'СЕТ СН'!$F$22</f>
        <v>1737.05281814</v>
      </c>
      <c r="O15" s="36">
        <f>SUMIFS(СВЦЭМ!$C$39:$C$782,СВЦЭМ!$A$39:$A$782,$A15,СВЦЭМ!$B$39:$B$782,O$11)+'СЕТ СН'!$F$12+СВЦЭМ!$D$10+'СЕТ СН'!$F$6-'СЕТ СН'!$F$22</f>
        <v>1715.52885165</v>
      </c>
      <c r="P15" s="36">
        <f>SUMIFS(СВЦЭМ!$C$39:$C$782,СВЦЭМ!$A$39:$A$782,$A15,СВЦЭМ!$B$39:$B$782,P$11)+'СЕТ СН'!$F$12+СВЦЭМ!$D$10+'СЕТ СН'!$F$6-'СЕТ СН'!$F$22</f>
        <v>1696.7814585000001</v>
      </c>
      <c r="Q15" s="36">
        <f>SUMIFS(СВЦЭМ!$C$39:$C$782,СВЦЭМ!$A$39:$A$782,$A15,СВЦЭМ!$B$39:$B$782,Q$11)+'СЕТ СН'!$F$12+СВЦЭМ!$D$10+'СЕТ СН'!$F$6-'СЕТ СН'!$F$22</f>
        <v>1703.40207592</v>
      </c>
      <c r="R15" s="36">
        <f>SUMIFS(СВЦЭМ!$C$39:$C$782,СВЦЭМ!$A$39:$A$782,$A15,СВЦЭМ!$B$39:$B$782,R$11)+'СЕТ СН'!$F$12+СВЦЭМ!$D$10+'СЕТ СН'!$F$6-'СЕТ СН'!$F$22</f>
        <v>1742.45486071</v>
      </c>
      <c r="S15" s="36">
        <f>SUMIFS(СВЦЭМ!$C$39:$C$782,СВЦЭМ!$A$39:$A$782,$A15,СВЦЭМ!$B$39:$B$782,S$11)+'СЕТ СН'!$F$12+СВЦЭМ!$D$10+'СЕТ СН'!$F$6-'СЕТ СН'!$F$22</f>
        <v>1725.7461600700001</v>
      </c>
      <c r="T15" s="36">
        <f>SUMIFS(СВЦЭМ!$C$39:$C$782,СВЦЭМ!$A$39:$A$782,$A15,СВЦЭМ!$B$39:$B$782,T$11)+'СЕТ СН'!$F$12+СВЦЭМ!$D$10+'СЕТ СН'!$F$6-'СЕТ СН'!$F$22</f>
        <v>1717.3136457000001</v>
      </c>
      <c r="U15" s="36">
        <f>SUMIFS(СВЦЭМ!$C$39:$C$782,СВЦЭМ!$A$39:$A$782,$A15,СВЦЭМ!$B$39:$B$782,U$11)+'СЕТ СН'!$F$12+СВЦЭМ!$D$10+'СЕТ СН'!$F$6-'СЕТ СН'!$F$22</f>
        <v>1712.75707358</v>
      </c>
      <c r="V15" s="36">
        <f>SUMIFS(СВЦЭМ!$C$39:$C$782,СВЦЭМ!$A$39:$A$782,$A15,СВЦЭМ!$B$39:$B$782,V$11)+'СЕТ СН'!$F$12+СВЦЭМ!$D$10+'СЕТ СН'!$F$6-'СЕТ СН'!$F$22</f>
        <v>1689.3714311599999</v>
      </c>
      <c r="W15" s="36">
        <f>SUMIFS(СВЦЭМ!$C$39:$C$782,СВЦЭМ!$A$39:$A$782,$A15,СВЦЭМ!$B$39:$B$782,W$11)+'СЕТ СН'!$F$12+СВЦЭМ!$D$10+'СЕТ СН'!$F$6-'СЕТ СН'!$F$22</f>
        <v>1688.52264453</v>
      </c>
      <c r="X15" s="36">
        <f>SUMIFS(СВЦЭМ!$C$39:$C$782,СВЦЭМ!$A$39:$A$782,$A15,СВЦЭМ!$B$39:$B$782,X$11)+'СЕТ СН'!$F$12+СВЦЭМ!$D$10+'СЕТ СН'!$F$6-'СЕТ СН'!$F$22</f>
        <v>1760.43574956</v>
      </c>
      <c r="Y15" s="36">
        <f>SUMIFS(СВЦЭМ!$C$39:$C$782,СВЦЭМ!$A$39:$A$782,$A15,СВЦЭМ!$B$39:$B$782,Y$11)+'СЕТ СН'!$F$12+СВЦЭМ!$D$10+'СЕТ СН'!$F$6-'СЕТ СН'!$F$22</f>
        <v>1859.28635659</v>
      </c>
    </row>
    <row r="16" spans="1:27" ht="15.75" x14ac:dyDescent="0.2">
      <c r="A16" s="35">
        <f t="shared" si="0"/>
        <v>45174</v>
      </c>
      <c r="B16" s="36">
        <f>SUMIFS(СВЦЭМ!$C$39:$C$782,СВЦЭМ!$A$39:$A$782,$A16,СВЦЭМ!$B$39:$B$782,B$11)+'СЕТ СН'!$F$12+СВЦЭМ!$D$10+'СЕТ СН'!$F$6-'СЕТ СН'!$F$22</f>
        <v>1985.0563447500001</v>
      </c>
      <c r="C16" s="36">
        <f>SUMIFS(СВЦЭМ!$C$39:$C$782,СВЦЭМ!$A$39:$A$782,$A16,СВЦЭМ!$B$39:$B$782,C$11)+'СЕТ СН'!$F$12+СВЦЭМ!$D$10+'СЕТ СН'!$F$6-'СЕТ СН'!$F$22</f>
        <v>2077.8994917700002</v>
      </c>
      <c r="D16" s="36">
        <f>SUMIFS(СВЦЭМ!$C$39:$C$782,СВЦЭМ!$A$39:$A$782,$A16,СВЦЭМ!$B$39:$B$782,D$11)+'СЕТ СН'!$F$12+СВЦЭМ!$D$10+'СЕТ СН'!$F$6-'СЕТ СН'!$F$22</f>
        <v>2091.06851607</v>
      </c>
      <c r="E16" s="36">
        <f>SUMIFS(СВЦЭМ!$C$39:$C$782,СВЦЭМ!$A$39:$A$782,$A16,СВЦЭМ!$B$39:$B$782,E$11)+'СЕТ СН'!$F$12+СВЦЭМ!$D$10+'СЕТ СН'!$F$6-'СЕТ СН'!$F$22</f>
        <v>2096.3145673500003</v>
      </c>
      <c r="F16" s="36">
        <f>SUMIFS(СВЦЭМ!$C$39:$C$782,СВЦЭМ!$A$39:$A$782,$A16,СВЦЭМ!$B$39:$B$782,F$11)+'СЕТ СН'!$F$12+СВЦЭМ!$D$10+'СЕТ СН'!$F$6-'СЕТ СН'!$F$22</f>
        <v>2099.8100201000002</v>
      </c>
      <c r="G16" s="36">
        <f>SUMIFS(СВЦЭМ!$C$39:$C$782,СВЦЭМ!$A$39:$A$782,$A16,СВЦЭМ!$B$39:$B$782,G$11)+'СЕТ СН'!$F$12+СВЦЭМ!$D$10+'СЕТ СН'!$F$6-'СЕТ СН'!$F$22</f>
        <v>2070.8039225500002</v>
      </c>
      <c r="H16" s="36">
        <f>SUMIFS(СВЦЭМ!$C$39:$C$782,СВЦЭМ!$A$39:$A$782,$A16,СВЦЭМ!$B$39:$B$782,H$11)+'СЕТ СН'!$F$12+СВЦЭМ!$D$10+'СЕТ СН'!$F$6-'СЕТ СН'!$F$22</f>
        <v>2016.98482971</v>
      </c>
      <c r="I16" s="36">
        <f>SUMIFS(СВЦЭМ!$C$39:$C$782,СВЦЭМ!$A$39:$A$782,$A16,СВЦЭМ!$B$39:$B$782,I$11)+'СЕТ СН'!$F$12+СВЦЭМ!$D$10+'СЕТ СН'!$F$6-'СЕТ СН'!$F$22</f>
        <v>1859.2816353600001</v>
      </c>
      <c r="J16" s="36">
        <f>SUMIFS(СВЦЭМ!$C$39:$C$782,СВЦЭМ!$A$39:$A$782,$A16,СВЦЭМ!$B$39:$B$782,J$11)+'СЕТ СН'!$F$12+СВЦЭМ!$D$10+'СЕТ СН'!$F$6-'СЕТ СН'!$F$22</f>
        <v>1749.14453832</v>
      </c>
      <c r="K16" s="36">
        <f>SUMIFS(СВЦЭМ!$C$39:$C$782,СВЦЭМ!$A$39:$A$782,$A16,СВЦЭМ!$B$39:$B$782,K$11)+'СЕТ СН'!$F$12+СВЦЭМ!$D$10+'СЕТ СН'!$F$6-'СЕТ СН'!$F$22</f>
        <v>1680.04678171</v>
      </c>
      <c r="L16" s="36">
        <f>SUMIFS(СВЦЭМ!$C$39:$C$782,СВЦЭМ!$A$39:$A$782,$A16,СВЦЭМ!$B$39:$B$782,L$11)+'СЕТ СН'!$F$12+СВЦЭМ!$D$10+'СЕТ СН'!$F$6-'СЕТ СН'!$F$22</f>
        <v>1647.2227075000001</v>
      </c>
      <c r="M16" s="36">
        <f>SUMIFS(СВЦЭМ!$C$39:$C$782,СВЦЭМ!$A$39:$A$782,$A16,СВЦЭМ!$B$39:$B$782,M$11)+'СЕТ СН'!$F$12+СВЦЭМ!$D$10+'СЕТ СН'!$F$6-'СЕТ СН'!$F$22</f>
        <v>1638.0433742299999</v>
      </c>
      <c r="N16" s="36">
        <f>SUMIFS(СВЦЭМ!$C$39:$C$782,СВЦЭМ!$A$39:$A$782,$A16,СВЦЭМ!$B$39:$B$782,N$11)+'СЕТ СН'!$F$12+СВЦЭМ!$D$10+'СЕТ СН'!$F$6-'СЕТ СН'!$F$22</f>
        <v>1635.8799665399999</v>
      </c>
      <c r="O16" s="36">
        <f>SUMIFS(СВЦЭМ!$C$39:$C$782,СВЦЭМ!$A$39:$A$782,$A16,СВЦЭМ!$B$39:$B$782,O$11)+'СЕТ СН'!$F$12+СВЦЭМ!$D$10+'СЕТ СН'!$F$6-'СЕТ СН'!$F$22</f>
        <v>1628.82752856</v>
      </c>
      <c r="P16" s="36">
        <f>SUMIFS(СВЦЭМ!$C$39:$C$782,СВЦЭМ!$A$39:$A$782,$A16,СВЦЭМ!$B$39:$B$782,P$11)+'СЕТ СН'!$F$12+СВЦЭМ!$D$10+'СЕТ СН'!$F$6-'СЕТ СН'!$F$22</f>
        <v>1607.2188028200001</v>
      </c>
      <c r="Q16" s="36">
        <f>SUMIFS(СВЦЭМ!$C$39:$C$782,СВЦЭМ!$A$39:$A$782,$A16,СВЦЭМ!$B$39:$B$782,Q$11)+'СЕТ СН'!$F$12+СВЦЭМ!$D$10+'СЕТ СН'!$F$6-'СЕТ СН'!$F$22</f>
        <v>1612.6703442600001</v>
      </c>
      <c r="R16" s="36">
        <f>SUMIFS(СВЦЭМ!$C$39:$C$782,СВЦЭМ!$A$39:$A$782,$A16,СВЦЭМ!$B$39:$B$782,R$11)+'СЕТ СН'!$F$12+СВЦЭМ!$D$10+'СЕТ СН'!$F$6-'СЕТ СН'!$F$22</f>
        <v>1638.4085531400001</v>
      </c>
      <c r="S16" s="36">
        <f>SUMIFS(СВЦЭМ!$C$39:$C$782,СВЦЭМ!$A$39:$A$782,$A16,СВЦЭМ!$B$39:$B$782,S$11)+'СЕТ СН'!$F$12+СВЦЭМ!$D$10+'СЕТ СН'!$F$6-'СЕТ СН'!$F$22</f>
        <v>1648.7985386299999</v>
      </c>
      <c r="T16" s="36">
        <f>SUMIFS(СВЦЭМ!$C$39:$C$782,СВЦЭМ!$A$39:$A$782,$A16,СВЦЭМ!$B$39:$B$782,T$11)+'СЕТ СН'!$F$12+СВЦЭМ!$D$10+'СЕТ СН'!$F$6-'СЕТ СН'!$F$22</f>
        <v>1642.21129352</v>
      </c>
      <c r="U16" s="36">
        <f>SUMIFS(СВЦЭМ!$C$39:$C$782,СВЦЭМ!$A$39:$A$782,$A16,СВЦЭМ!$B$39:$B$782,U$11)+'СЕТ СН'!$F$12+СВЦЭМ!$D$10+'СЕТ СН'!$F$6-'СЕТ СН'!$F$22</f>
        <v>1628.7248411400001</v>
      </c>
      <c r="V16" s="36">
        <f>SUMIFS(СВЦЭМ!$C$39:$C$782,СВЦЭМ!$A$39:$A$782,$A16,СВЦЭМ!$B$39:$B$782,V$11)+'СЕТ СН'!$F$12+СВЦЭМ!$D$10+'СЕТ СН'!$F$6-'СЕТ СН'!$F$22</f>
        <v>1601.1811563000001</v>
      </c>
      <c r="W16" s="36">
        <f>SUMIFS(СВЦЭМ!$C$39:$C$782,СВЦЭМ!$A$39:$A$782,$A16,СВЦЭМ!$B$39:$B$782,W$11)+'СЕТ СН'!$F$12+СВЦЭМ!$D$10+'СЕТ СН'!$F$6-'СЕТ СН'!$F$22</f>
        <v>1613.81725557</v>
      </c>
      <c r="X16" s="36">
        <f>SUMIFS(СВЦЭМ!$C$39:$C$782,СВЦЭМ!$A$39:$A$782,$A16,СВЦЭМ!$B$39:$B$782,X$11)+'СЕТ СН'!$F$12+СВЦЭМ!$D$10+'СЕТ СН'!$F$6-'СЕТ СН'!$F$22</f>
        <v>1684.37442394</v>
      </c>
      <c r="Y16" s="36">
        <f>SUMIFS(СВЦЭМ!$C$39:$C$782,СВЦЭМ!$A$39:$A$782,$A16,СВЦЭМ!$B$39:$B$782,Y$11)+'СЕТ СН'!$F$12+СВЦЭМ!$D$10+'СЕТ СН'!$F$6-'СЕТ СН'!$F$22</f>
        <v>1828.0258408899999</v>
      </c>
    </row>
    <row r="17" spans="1:25" ht="15.75" x14ac:dyDescent="0.2">
      <c r="A17" s="35">
        <f t="shared" si="0"/>
        <v>45175</v>
      </c>
      <c r="B17" s="36">
        <f>SUMIFS(СВЦЭМ!$C$39:$C$782,СВЦЭМ!$A$39:$A$782,$A17,СВЦЭМ!$B$39:$B$782,B$11)+'СЕТ СН'!$F$12+СВЦЭМ!$D$10+'СЕТ СН'!$F$6-'СЕТ СН'!$F$22</f>
        <v>1752.0912678700001</v>
      </c>
      <c r="C17" s="36">
        <f>SUMIFS(СВЦЭМ!$C$39:$C$782,СВЦЭМ!$A$39:$A$782,$A17,СВЦЭМ!$B$39:$B$782,C$11)+'СЕТ СН'!$F$12+СВЦЭМ!$D$10+'СЕТ СН'!$F$6-'СЕТ СН'!$F$22</f>
        <v>1839.8796609200001</v>
      </c>
      <c r="D17" s="36">
        <f>SUMIFS(СВЦЭМ!$C$39:$C$782,СВЦЭМ!$A$39:$A$782,$A17,СВЦЭМ!$B$39:$B$782,D$11)+'СЕТ СН'!$F$12+СВЦЭМ!$D$10+'СЕТ СН'!$F$6-'СЕТ СН'!$F$22</f>
        <v>1888.6688493500001</v>
      </c>
      <c r="E17" s="36">
        <f>SUMIFS(СВЦЭМ!$C$39:$C$782,СВЦЭМ!$A$39:$A$782,$A17,СВЦЭМ!$B$39:$B$782,E$11)+'СЕТ СН'!$F$12+СВЦЭМ!$D$10+'СЕТ СН'!$F$6-'СЕТ СН'!$F$22</f>
        <v>1891.5504347600001</v>
      </c>
      <c r="F17" s="36">
        <f>SUMIFS(СВЦЭМ!$C$39:$C$782,СВЦЭМ!$A$39:$A$782,$A17,СВЦЭМ!$B$39:$B$782,F$11)+'СЕТ СН'!$F$12+СВЦЭМ!$D$10+'СЕТ СН'!$F$6-'СЕТ СН'!$F$22</f>
        <v>1843.21062196</v>
      </c>
      <c r="G17" s="36">
        <f>SUMIFS(СВЦЭМ!$C$39:$C$782,СВЦЭМ!$A$39:$A$782,$A17,СВЦЭМ!$B$39:$B$782,G$11)+'СЕТ СН'!$F$12+СВЦЭМ!$D$10+'СЕТ СН'!$F$6-'СЕТ СН'!$F$22</f>
        <v>1842.92803798</v>
      </c>
      <c r="H17" s="36">
        <f>SUMIFS(СВЦЭМ!$C$39:$C$782,СВЦЭМ!$A$39:$A$782,$A17,СВЦЭМ!$B$39:$B$782,H$11)+'СЕТ СН'!$F$12+СВЦЭМ!$D$10+'СЕТ СН'!$F$6-'СЕТ СН'!$F$22</f>
        <v>1798.9914401600001</v>
      </c>
      <c r="I17" s="36">
        <f>SUMIFS(СВЦЭМ!$C$39:$C$782,СВЦЭМ!$A$39:$A$782,$A17,СВЦЭМ!$B$39:$B$782,I$11)+'СЕТ СН'!$F$12+СВЦЭМ!$D$10+'СЕТ СН'!$F$6-'СЕТ СН'!$F$22</f>
        <v>1731.52916026</v>
      </c>
      <c r="J17" s="36">
        <f>SUMIFS(СВЦЭМ!$C$39:$C$782,СВЦЭМ!$A$39:$A$782,$A17,СВЦЭМ!$B$39:$B$782,J$11)+'СЕТ СН'!$F$12+СВЦЭМ!$D$10+'СЕТ СН'!$F$6-'СЕТ СН'!$F$22</f>
        <v>1647.75464343</v>
      </c>
      <c r="K17" s="36">
        <f>SUMIFS(СВЦЭМ!$C$39:$C$782,СВЦЭМ!$A$39:$A$782,$A17,СВЦЭМ!$B$39:$B$782,K$11)+'СЕТ СН'!$F$12+СВЦЭМ!$D$10+'СЕТ СН'!$F$6-'СЕТ СН'!$F$22</f>
        <v>1582.44179949</v>
      </c>
      <c r="L17" s="36">
        <f>SUMIFS(СВЦЭМ!$C$39:$C$782,СВЦЭМ!$A$39:$A$782,$A17,СВЦЭМ!$B$39:$B$782,L$11)+'СЕТ СН'!$F$12+СВЦЭМ!$D$10+'СЕТ СН'!$F$6-'СЕТ СН'!$F$22</f>
        <v>1547.19117246</v>
      </c>
      <c r="M17" s="36">
        <f>SUMIFS(СВЦЭМ!$C$39:$C$782,СВЦЭМ!$A$39:$A$782,$A17,СВЦЭМ!$B$39:$B$782,M$11)+'СЕТ СН'!$F$12+СВЦЭМ!$D$10+'СЕТ СН'!$F$6-'СЕТ СН'!$F$22</f>
        <v>1551.2410756500001</v>
      </c>
      <c r="N17" s="36">
        <f>SUMIFS(СВЦЭМ!$C$39:$C$782,СВЦЭМ!$A$39:$A$782,$A17,СВЦЭМ!$B$39:$B$782,N$11)+'СЕТ СН'!$F$12+СВЦЭМ!$D$10+'СЕТ СН'!$F$6-'СЕТ СН'!$F$22</f>
        <v>1553.8976036399999</v>
      </c>
      <c r="O17" s="36">
        <f>SUMIFS(СВЦЭМ!$C$39:$C$782,СВЦЭМ!$A$39:$A$782,$A17,СВЦЭМ!$B$39:$B$782,O$11)+'СЕТ СН'!$F$12+СВЦЭМ!$D$10+'СЕТ СН'!$F$6-'СЕТ СН'!$F$22</f>
        <v>1556.3066015700001</v>
      </c>
      <c r="P17" s="36">
        <f>SUMIFS(СВЦЭМ!$C$39:$C$782,СВЦЭМ!$A$39:$A$782,$A17,СВЦЭМ!$B$39:$B$782,P$11)+'СЕТ СН'!$F$12+СВЦЭМ!$D$10+'СЕТ СН'!$F$6-'СЕТ СН'!$F$22</f>
        <v>1523.41413782</v>
      </c>
      <c r="Q17" s="36">
        <f>SUMIFS(СВЦЭМ!$C$39:$C$782,СВЦЭМ!$A$39:$A$782,$A17,СВЦЭМ!$B$39:$B$782,Q$11)+'СЕТ СН'!$F$12+СВЦЭМ!$D$10+'СЕТ СН'!$F$6-'СЕТ СН'!$F$22</f>
        <v>1534.17853745</v>
      </c>
      <c r="R17" s="36">
        <f>SUMIFS(СВЦЭМ!$C$39:$C$782,СВЦЭМ!$A$39:$A$782,$A17,СВЦЭМ!$B$39:$B$782,R$11)+'СЕТ СН'!$F$12+СВЦЭМ!$D$10+'СЕТ СН'!$F$6-'СЕТ СН'!$F$22</f>
        <v>1567.7475318100001</v>
      </c>
      <c r="S17" s="36">
        <f>SUMIFS(СВЦЭМ!$C$39:$C$782,СВЦЭМ!$A$39:$A$782,$A17,СВЦЭМ!$B$39:$B$782,S$11)+'СЕТ СН'!$F$12+СВЦЭМ!$D$10+'СЕТ СН'!$F$6-'СЕТ СН'!$F$22</f>
        <v>1562.9703688500001</v>
      </c>
      <c r="T17" s="36">
        <f>SUMIFS(СВЦЭМ!$C$39:$C$782,СВЦЭМ!$A$39:$A$782,$A17,СВЦЭМ!$B$39:$B$782,T$11)+'СЕТ СН'!$F$12+СВЦЭМ!$D$10+'СЕТ СН'!$F$6-'СЕТ СН'!$F$22</f>
        <v>1563.3659068900001</v>
      </c>
      <c r="U17" s="36">
        <f>SUMIFS(СВЦЭМ!$C$39:$C$782,СВЦЭМ!$A$39:$A$782,$A17,СВЦЭМ!$B$39:$B$782,U$11)+'СЕТ СН'!$F$12+СВЦЭМ!$D$10+'СЕТ СН'!$F$6-'СЕТ СН'!$F$22</f>
        <v>1549.06300354</v>
      </c>
      <c r="V17" s="36">
        <f>SUMIFS(СВЦЭМ!$C$39:$C$782,СВЦЭМ!$A$39:$A$782,$A17,СВЦЭМ!$B$39:$B$782,V$11)+'СЕТ СН'!$F$12+СВЦЭМ!$D$10+'СЕТ СН'!$F$6-'СЕТ СН'!$F$22</f>
        <v>1519.9928750300001</v>
      </c>
      <c r="W17" s="36">
        <f>SUMIFS(СВЦЭМ!$C$39:$C$782,СВЦЭМ!$A$39:$A$782,$A17,СВЦЭМ!$B$39:$B$782,W$11)+'СЕТ СН'!$F$12+СВЦЭМ!$D$10+'СЕТ СН'!$F$6-'СЕТ СН'!$F$22</f>
        <v>1524.09677229</v>
      </c>
      <c r="X17" s="36">
        <f>SUMIFS(СВЦЭМ!$C$39:$C$782,СВЦЭМ!$A$39:$A$782,$A17,СВЦЭМ!$B$39:$B$782,X$11)+'СЕТ СН'!$F$12+СВЦЭМ!$D$10+'СЕТ СН'!$F$6-'СЕТ СН'!$F$22</f>
        <v>1597.93955312</v>
      </c>
      <c r="Y17" s="36">
        <f>SUMIFS(СВЦЭМ!$C$39:$C$782,СВЦЭМ!$A$39:$A$782,$A17,СВЦЭМ!$B$39:$B$782,Y$11)+'СЕТ СН'!$F$12+СВЦЭМ!$D$10+'СЕТ СН'!$F$6-'СЕТ СН'!$F$22</f>
        <v>1686.91919723</v>
      </c>
    </row>
    <row r="18" spans="1:25" ht="15.75" x14ac:dyDescent="0.2">
      <c r="A18" s="35">
        <f t="shared" si="0"/>
        <v>45176</v>
      </c>
      <c r="B18" s="36">
        <f>SUMIFS(СВЦЭМ!$C$39:$C$782,СВЦЭМ!$A$39:$A$782,$A18,СВЦЭМ!$B$39:$B$782,B$11)+'СЕТ СН'!$F$12+СВЦЭМ!$D$10+'СЕТ СН'!$F$6-'СЕТ СН'!$F$22</f>
        <v>1802.50676305</v>
      </c>
      <c r="C18" s="36">
        <f>SUMIFS(СВЦЭМ!$C$39:$C$782,СВЦЭМ!$A$39:$A$782,$A18,СВЦЭМ!$B$39:$B$782,C$11)+'СЕТ СН'!$F$12+СВЦЭМ!$D$10+'СЕТ СН'!$F$6-'СЕТ СН'!$F$22</f>
        <v>1845.306879</v>
      </c>
      <c r="D18" s="36">
        <f>SUMIFS(СВЦЭМ!$C$39:$C$782,СВЦЭМ!$A$39:$A$782,$A18,СВЦЭМ!$B$39:$B$782,D$11)+'СЕТ СН'!$F$12+СВЦЭМ!$D$10+'СЕТ СН'!$F$6-'СЕТ СН'!$F$22</f>
        <v>1854.9255143400001</v>
      </c>
      <c r="E18" s="36">
        <f>SUMIFS(СВЦЭМ!$C$39:$C$782,СВЦЭМ!$A$39:$A$782,$A18,СВЦЭМ!$B$39:$B$782,E$11)+'СЕТ СН'!$F$12+СВЦЭМ!$D$10+'СЕТ СН'!$F$6-'СЕТ СН'!$F$22</f>
        <v>1865.6916571500001</v>
      </c>
      <c r="F18" s="36">
        <f>SUMIFS(СВЦЭМ!$C$39:$C$782,СВЦЭМ!$A$39:$A$782,$A18,СВЦЭМ!$B$39:$B$782,F$11)+'СЕТ СН'!$F$12+СВЦЭМ!$D$10+'СЕТ СН'!$F$6-'СЕТ СН'!$F$22</f>
        <v>1916.1920495900001</v>
      </c>
      <c r="G18" s="36">
        <f>SUMIFS(СВЦЭМ!$C$39:$C$782,СВЦЭМ!$A$39:$A$782,$A18,СВЦЭМ!$B$39:$B$782,G$11)+'СЕТ СН'!$F$12+СВЦЭМ!$D$10+'СЕТ СН'!$F$6-'СЕТ СН'!$F$22</f>
        <v>1892.51696453</v>
      </c>
      <c r="H18" s="36">
        <f>SUMIFS(СВЦЭМ!$C$39:$C$782,СВЦЭМ!$A$39:$A$782,$A18,СВЦЭМ!$B$39:$B$782,H$11)+'СЕТ СН'!$F$12+СВЦЭМ!$D$10+'СЕТ СН'!$F$6-'СЕТ СН'!$F$22</f>
        <v>1810.13739379</v>
      </c>
      <c r="I18" s="36">
        <f>SUMIFS(СВЦЭМ!$C$39:$C$782,СВЦЭМ!$A$39:$A$782,$A18,СВЦЭМ!$B$39:$B$782,I$11)+'СЕТ СН'!$F$12+СВЦЭМ!$D$10+'СЕТ СН'!$F$6-'СЕТ СН'!$F$22</f>
        <v>1742.6210559200001</v>
      </c>
      <c r="J18" s="36">
        <f>SUMIFS(СВЦЭМ!$C$39:$C$782,СВЦЭМ!$A$39:$A$782,$A18,СВЦЭМ!$B$39:$B$782,J$11)+'СЕТ СН'!$F$12+СВЦЭМ!$D$10+'СЕТ СН'!$F$6-'СЕТ СН'!$F$22</f>
        <v>1670.27742287</v>
      </c>
      <c r="K18" s="36">
        <f>SUMIFS(СВЦЭМ!$C$39:$C$782,СВЦЭМ!$A$39:$A$782,$A18,СВЦЭМ!$B$39:$B$782,K$11)+'СЕТ СН'!$F$12+СВЦЭМ!$D$10+'СЕТ СН'!$F$6-'СЕТ СН'!$F$22</f>
        <v>1646.0272947000001</v>
      </c>
      <c r="L18" s="36">
        <f>SUMIFS(СВЦЭМ!$C$39:$C$782,СВЦЭМ!$A$39:$A$782,$A18,СВЦЭМ!$B$39:$B$782,L$11)+'СЕТ СН'!$F$12+СВЦЭМ!$D$10+'СЕТ СН'!$F$6-'СЕТ СН'!$F$22</f>
        <v>1657.0944832600001</v>
      </c>
      <c r="M18" s="36">
        <f>SUMIFS(СВЦЭМ!$C$39:$C$782,СВЦЭМ!$A$39:$A$782,$A18,СВЦЭМ!$B$39:$B$782,M$11)+'СЕТ СН'!$F$12+СВЦЭМ!$D$10+'СЕТ СН'!$F$6-'СЕТ СН'!$F$22</f>
        <v>1651.7336304099999</v>
      </c>
      <c r="N18" s="36">
        <f>SUMIFS(СВЦЭМ!$C$39:$C$782,СВЦЭМ!$A$39:$A$782,$A18,СВЦЭМ!$B$39:$B$782,N$11)+'СЕТ СН'!$F$12+СВЦЭМ!$D$10+'СЕТ СН'!$F$6-'СЕТ СН'!$F$22</f>
        <v>1649.9625400100001</v>
      </c>
      <c r="O18" s="36">
        <f>SUMIFS(СВЦЭМ!$C$39:$C$782,СВЦЭМ!$A$39:$A$782,$A18,СВЦЭМ!$B$39:$B$782,O$11)+'СЕТ СН'!$F$12+СВЦЭМ!$D$10+'СЕТ СН'!$F$6-'СЕТ СН'!$F$22</f>
        <v>1652.3661338300001</v>
      </c>
      <c r="P18" s="36">
        <f>SUMIFS(СВЦЭМ!$C$39:$C$782,СВЦЭМ!$A$39:$A$782,$A18,СВЦЭМ!$B$39:$B$782,P$11)+'СЕТ СН'!$F$12+СВЦЭМ!$D$10+'СЕТ СН'!$F$6-'СЕТ СН'!$F$22</f>
        <v>1626.5614005899999</v>
      </c>
      <c r="Q18" s="36">
        <f>SUMIFS(СВЦЭМ!$C$39:$C$782,СВЦЭМ!$A$39:$A$782,$A18,СВЦЭМ!$B$39:$B$782,Q$11)+'СЕТ СН'!$F$12+СВЦЭМ!$D$10+'СЕТ СН'!$F$6-'СЕТ СН'!$F$22</f>
        <v>1634.59647333</v>
      </c>
      <c r="R18" s="36">
        <f>SUMIFS(СВЦЭМ!$C$39:$C$782,СВЦЭМ!$A$39:$A$782,$A18,СВЦЭМ!$B$39:$B$782,R$11)+'СЕТ СН'!$F$12+СВЦЭМ!$D$10+'СЕТ СН'!$F$6-'СЕТ СН'!$F$22</f>
        <v>1662.37944477</v>
      </c>
      <c r="S18" s="36">
        <f>SUMIFS(СВЦЭМ!$C$39:$C$782,СВЦЭМ!$A$39:$A$782,$A18,СВЦЭМ!$B$39:$B$782,S$11)+'СЕТ СН'!$F$12+СВЦЭМ!$D$10+'СЕТ СН'!$F$6-'СЕТ СН'!$F$22</f>
        <v>1616.680171</v>
      </c>
      <c r="T18" s="36">
        <f>SUMIFS(СВЦЭМ!$C$39:$C$782,СВЦЭМ!$A$39:$A$782,$A18,СВЦЭМ!$B$39:$B$782,T$11)+'СЕТ СН'!$F$12+СВЦЭМ!$D$10+'СЕТ СН'!$F$6-'СЕТ СН'!$F$22</f>
        <v>1626.74616687</v>
      </c>
      <c r="U18" s="36">
        <f>SUMIFS(СВЦЭМ!$C$39:$C$782,СВЦЭМ!$A$39:$A$782,$A18,СВЦЭМ!$B$39:$B$782,U$11)+'СЕТ СН'!$F$12+СВЦЭМ!$D$10+'СЕТ СН'!$F$6-'СЕТ СН'!$F$22</f>
        <v>1608.0016790899999</v>
      </c>
      <c r="V18" s="36">
        <f>SUMIFS(СВЦЭМ!$C$39:$C$782,СВЦЭМ!$A$39:$A$782,$A18,СВЦЭМ!$B$39:$B$782,V$11)+'СЕТ СН'!$F$12+СВЦЭМ!$D$10+'СЕТ СН'!$F$6-'СЕТ СН'!$F$22</f>
        <v>1575.1936040099999</v>
      </c>
      <c r="W18" s="36">
        <f>SUMIFS(СВЦЭМ!$C$39:$C$782,СВЦЭМ!$A$39:$A$782,$A18,СВЦЭМ!$B$39:$B$782,W$11)+'СЕТ СН'!$F$12+СВЦЭМ!$D$10+'СЕТ СН'!$F$6-'СЕТ СН'!$F$22</f>
        <v>1582.8122962100001</v>
      </c>
      <c r="X18" s="36">
        <f>SUMIFS(СВЦЭМ!$C$39:$C$782,СВЦЭМ!$A$39:$A$782,$A18,СВЦЭМ!$B$39:$B$782,X$11)+'СЕТ СН'!$F$12+СВЦЭМ!$D$10+'СЕТ СН'!$F$6-'СЕТ СН'!$F$22</f>
        <v>1660.4005110800001</v>
      </c>
      <c r="Y18" s="36">
        <f>SUMIFS(СВЦЭМ!$C$39:$C$782,СВЦЭМ!$A$39:$A$782,$A18,СВЦЭМ!$B$39:$B$782,Y$11)+'СЕТ СН'!$F$12+СВЦЭМ!$D$10+'СЕТ СН'!$F$6-'СЕТ СН'!$F$22</f>
        <v>1734.3196882100001</v>
      </c>
    </row>
    <row r="19" spans="1:25" ht="15.75" x14ac:dyDescent="0.2">
      <c r="A19" s="35">
        <f t="shared" si="0"/>
        <v>45177</v>
      </c>
      <c r="B19" s="36">
        <f>SUMIFS(СВЦЭМ!$C$39:$C$782,СВЦЭМ!$A$39:$A$782,$A19,СВЦЭМ!$B$39:$B$782,B$11)+'СЕТ СН'!$F$12+СВЦЭМ!$D$10+'СЕТ СН'!$F$6-'СЕТ СН'!$F$22</f>
        <v>1782.4508025100001</v>
      </c>
      <c r="C19" s="36">
        <f>SUMIFS(СВЦЭМ!$C$39:$C$782,СВЦЭМ!$A$39:$A$782,$A19,СВЦЭМ!$B$39:$B$782,C$11)+'СЕТ СН'!$F$12+СВЦЭМ!$D$10+'СЕТ СН'!$F$6-'СЕТ СН'!$F$22</f>
        <v>1837.1736852500001</v>
      </c>
      <c r="D19" s="36">
        <f>SUMIFS(СВЦЭМ!$C$39:$C$782,СВЦЭМ!$A$39:$A$782,$A19,СВЦЭМ!$B$39:$B$782,D$11)+'СЕТ СН'!$F$12+СВЦЭМ!$D$10+'СЕТ СН'!$F$6-'СЕТ СН'!$F$22</f>
        <v>1834.7412397000001</v>
      </c>
      <c r="E19" s="36">
        <f>SUMIFS(СВЦЭМ!$C$39:$C$782,СВЦЭМ!$A$39:$A$782,$A19,СВЦЭМ!$B$39:$B$782,E$11)+'СЕТ СН'!$F$12+СВЦЭМ!$D$10+'СЕТ СН'!$F$6-'СЕТ СН'!$F$22</f>
        <v>1850.63439036</v>
      </c>
      <c r="F19" s="36">
        <f>SUMIFS(СВЦЭМ!$C$39:$C$782,СВЦЭМ!$A$39:$A$782,$A19,СВЦЭМ!$B$39:$B$782,F$11)+'СЕТ СН'!$F$12+СВЦЭМ!$D$10+'СЕТ СН'!$F$6-'СЕТ СН'!$F$22</f>
        <v>1860.7731781300001</v>
      </c>
      <c r="G19" s="36">
        <f>SUMIFS(СВЦЭМ!$C$39:$C$782,СВЦЭМ!$A$39:$A$782,$A19,СВЦЭМ!$B$39:$B$782,G$11)+'СЕТ СН'!$F$12+СВЦЭМ!$D$10+'СЕТ СН'!$F$6-'СЕТ СН'!$F$22</f>
        <v>1876.1900527299999</v>
      </c>
      <c r="H19" s="36">
        <f>SUMIFS(СВЦЭМ!$C$39:$C$782,СВЦЭМ!$A$39:$A$782,$A19,СВЦЭМ!$B$39:$B$782,H$11)+'СЕТ СН'!$F$12+СВЦЭМ!$D$10+'СЕТ СН'!$F$6-'СЕТ СН'!$F$22</f>
        <v>1819.4780126600001</v>
      </c>
      <c r="I19" s="36">
        <f>SUMIFS(СВЦЭМ!$C$39:$C$782,СВЦЭМ!$A$39:$A$782,$A19,СВЦЭМ!$B$39:$B$782,I$11)+'СЕТ СН'!$F$12+СВЦЭМ!$D$10+'СЕТ СН'!$F$6-'СЕТ СН'!$F$22</f>
        <v>1725.0525596499999</v>
      </c>
      <c r="J19" s="36">
        <f>SUMIFS(СВЦЭМ!$C$39:$C$782,СВЦЭМ!$A$39:$A$782,$A19,СВЦЭМ!$B$39:$B$782,J$11)+'СЕТ СН'!$F$12+СВЦЭМ!$D$10+'СЕТ СН'!$F$6-'СЕТ СН'!$F$22</f>
        <v>1647.41671881</v>
      </c>
      <c r="K19" s="36">
        <f>SUMIFS(СВЦЭМ!$C$39:$C$782,СВЦЭМ!$A$39:$A$782,$A19,СВЦЭМ!$B$39:$B$782,K$11)+'СЕТ СН'!$F$12+СВЦЭМ!$D$10+'СЕТ СН'!$F$6-'СЕТ СН'!$F$22</f>
        <v>1584.6290923500001</v>
      </c>
      <c r="L19" s="36">
        <f>SUMIFS(СВЦЭМ!$C$39:$C$782,СВЦЭМ!$A$39:$A$782,$A19,СВЦЭМ!$B$39:$B$782,L$11)+'СЕТ СН'!$F$12+СВЦЭМ!$D$10+'СЕТ СН'!$F$6-'СЕТ СН'!$F$22</f>
        <v>1615.9881097300001</v>
      </c>
      <c r="M19" s="36">
        <f>SUMIFS(СВЦЭМ!$C$39:$C$782,СВЦЭМ!$A$39:$A$782,$A19,СВЦЭМ!$B$39:$B$782,M$11)+'СЕТ СН'!$F$12+СВЦЭМ!$D$10+'СЕТ СН'!$F$6-'СЕТ СН'!$F$22</f>
        <v>1623.82263031</v>
      </c>
      <c r="N19" s="36">
        <f>SUMIFS(СВЦЭМ!$C$39:$C$782,СВЦЭМ!$A$39:$A$782,$A19,СВЦЭМ!$B$39:$B$782,N$11)+'СЕТ СН'!$F$12+СВЦЭМ!$D$10+'СЕТ СН'!$F$6-'СЕТ СН'!$F$22</f>
        <v>1640.34647438</v>
      </c>
      <c r="O19" s="36">
        <f>SUMIFS(СВЦЭМ!$C$39:$C$782,СВЦЭМ!$A$39:$A$782,$A19,СВЦЭМ!$B$39:$B$782,O$11)+'СЕТ СН'!$F$12+СВЦЭМ!$D$10+'СЕТ СН'!$F$6-'СЕТ СН'!$F$22</f>
        <v>1625.5863147499999</v>
      </c>
      <c r="P19" s="36">
        <f>SUMIFS(СВЦЭМ!$C$39:$C$782,СВЦЭМ!$A$39:$A$782,$A19,СВЦЭМ!$B$39:$B$782,P$11)+'СЕТ СН'!$F$12+СВЦЭМ!$D$10+'СЕТ СН'!$F$6-'СЕТ СН'!$F$22</f>
        <v>1605.07812031</v>
      </c>
      <c r="Q19" s="36">
        <f>SUMIFS(СВЦЭМ!$C$39:$C$782,СВЦЭМ!$A$39:$A$782,$A19,СВЦЭМ!$B$39:$B$782,Q$11)+'СЕТ СН'!$F$12+СВЦЭМ!$D$10+'СЕТ СН'!$F$6-'СЕТ СН'!$F$22</f>
        <v>1606.98054286</v>
      </c>
      <c r="R19" s="36">
        <f>SUMIFS(СВЦЭМ!$C$39:$C$782,СВЦЭМ!$A$39:$A$782,$A19,СВЦЭМ!$B$39:$B$782,R$11)+'СЕТ СН'!$F$12+СВЦЭМ!$D$10+'СЕТ СН'!$F$6-'СЕТ СН'!$F$22</f>
        <v>1657.7024083700001</v>
      </c>
      <c r="S19" s="36">
        <f>SUMIFS(СВЦЭМ!$C$39:$C$782,СВЦЭМ!$A$39:$A$782,$A19,СВЦЭМ!$B$39:$B$782,S$11)+'СЕТ СН'!$F$12+СВЦЭМ!$D$10+'СЕТ СН'!$F$6-'СЕТ СН'!$F$22</f>
        <v>1654.8609693000001</v>
      </c>
      <c r="T19" s="36">
        <f>SUMIFS(СВЦЭМ!$C$39:$C$782,СВЦЭМ!$A$39:$A$782,$A19,СВЦЭМ!$B$39:$B$782,T$11)+'СЕТ СН'!$F$12+СВЦЭМ!$D$10+'СЕТ СН'!$F$6-'СЕТ СН'!$F$22</f>
        <v>1646.2027949000001</v>
      </c>
      <c r="U19" s="36">
        <f>SUMIFS(СВЦЭМ!$C$39:$C$782,СВЦЭМ!$A$39:$A$782,$A19,СВЦЭМ!$B$39:$B$782,U$11)+'СЕТ СН'!$F$12+СВЦЭМ!$D$10+'СЕТ СН'!$F$6-'СЕТ СН'!$F$22</f>
        <v>1636.4870489699999</v>
      </c>
      <c r="V19" s="36">
        <f>SUMIFS(СВЦЭМ!$C$39:$C$782,СВЦЭМ!$A$39:$A$782,$A19,СВЦЭМ!$B$39:$B$782,V$11)+'СЕТ СН'!$F$12+СВЦЭМ!$D$10+'СЕТ СН'!$F$6-'СЕТ СН'!$F$22</f>
        <v>1624.4277341300001</v>
      </c>
      <c r="W19" s="36">
        <f>SUMIFS(СВЦЭМ!$C$39:$C$782,СВЦЭМ!$A$39:$A$782,$A19,СВЦЭМ!$B$39:$B$782,W$11)+'СЕТ СН'!$F$12+СВЦЭМ!$D$10+'СЕТ СН'!$F$6-'СЕТ СН'!$F$22</f>
        <v>1611.8923594400001</v>
      </c>
      <c r="X19" s="36">
        <f>SUMIFS(СВЦЭМ!$C$39:$C$782,СВЦЭМ!$A$39:$A$782,$A19,СВЦЭМ!$B$39:$B$782,X$11)+'СЕТ СН'!$F$12+СВЦЭМ!$D$10+'СЕТ СН'!$F$6-'СЕТ СН'!$F$22</f>
        <v>1628.62519402</v>
      </c>
      <c r="Y19" s="36">
        <f>SUMIFS(СВЦЭМ!$C$39:$C$782,СВЦЭМ!$A$39:$A$782,$A19,СВЦЭМ!$B$39:$B$782,Y$11)+'СЕТ СН'!$F$12+СВЦЭМ!$D$10+'СЕТ СН'!$F$6-'СЕТ СН'!$F$22</f>
        <v>1722.30029444</v>
      </c>
    </row>
    <row r="20" spans="1:25" ht="15.75" x14ac:dyDescent="0.2">
      <c r="A20" s="35">
        <f t="shared" si="0"/>
        <v>45178</v>
      </c>
      <c r="B20" s="36">
        <f>SUMIFS(СВЦЭМ!$C$39:$C$782,СВЦЭМ!$A$39:$A$782,$A20,СВЦЭМ!$B$39:$B$782,B$11)+'СЕТ СН'!$F$12+СВЦЭМ!$D$10+'СЕТ СН'!$F$6-'СЕТ СН'!$F$22</f>
        <v>1776.0393507599999</v>
      </c>
      <c r="C20" s="36">
        <f>SUMIFS(СВЦЭМ!$C$39:$C$782,СВЦЭМ!$A$39:$A$782,$A20,СВЦЭМ!$B$39:$B$782,C$11)+'СЕТ СН'!$F$12+СВЦЭМ!$D$10+'СЕТ СН'!$F$6-'СЕТ СН'!$F$22</f>
        <v>1833.7016598800001</v>
      </c>
      <c r="D20" s="36">
        <f>SUMIFS(СВЦЭМ!$C$39:$C$782,СВЦЭМ!$A$39:$A$782,$A20,СВЦЭМ!$B$39:$B$782,D$11)+'СЕТ СН'!$F$12+СВЦЭМ!$D$10+'СЕТ СН'!$F$6-'СЕТ СН'!$F$22</f>
        <v>1885.6519367600001</v>
      </c>
      <c r="E20" s="36">
        <f>SUMIFS(СВЦЭМ!$C$39:$C$782,СВЦЭМ!$A$39:$A$782,$A20,СВЦЭМ!$B$39:$B$782,E$11)+'СЕТ СН'!$F$12+СВЦЭМ!$D$10+'СЕТ СН'!$F$6-'СЕТ СН'!$F$22</f>
        <v>1916.3843437099999</v>
      </c>
      <c r="F20" s="36">
        <f>SUMIFS(СВЦЭМ!$C$39:$C$782,СВЦЭМ!$A$39:$A$782,$A20,СВЦЭМ!$B$39:$B$782,F$11)+'СЕТ СН'!$F$12+СВЦЭМ!$D$10+'СЕТ СН'!$F$6-'СЕТ СН'!$F$22</f>
        <v>1937.93312797</v>
      </c>
      <c r="G20" s="36">
        <f>SUMIFS(СВЦЭМ!$C$39:$C$782,СВЦЭМ!$A$39:$A$782,$A20,СВЦЭМ!$B$39:$B$782,G$11)+'СЕТ СН'!$F$12+СВЦЭМ!$D$10+'СЕТ СН'!$F$6-'СЕТ СН'!$F$22</f>
        <v>1927.23133906</v>
      </c>
      <c r="H20" s="36">
        <f>SUMIFS(СВЦЭМ!$C$39:$C$782,СВЦЭМ!$A$39:$A$782,$A20,СВЦЭМ!$B$39:$B$782,H$11)+'СЕТ СН'!$F$12+СВЦЭМ!$D$10+'СЕТ СН'!$F$6-'СЕТ СН'!$F$22</f>
        <v>1896.2294651700001</v>
      </c>
      <c r="I20" s="36">
        <f>SUMIFS(СВЦЭМ!$C$39:$C$782,СВЦЭМ!$A$39:$A$782,$A20,СВЦЭМ!$B$39:$B$782,I$11)+'СЕТ СН'!$F$12+СВЦЭМ!$D$10+'СЕТ СН'!$F$6-'СЕТ СН'!$F$22</f>
        <v>1837.5597334300001</v>
      </c>
      <c r="J20" s="36">
        <f>SUMIFS(СВЦЭМ!$C$39:$C$782,СВЦЭМ!$A$39:$A$782,$A20,СВЦЭМ!$B$39:$B$782,J$11)+'СЕТ СН'!$F$12+СВЦЭМ!$D$10+'СЕТ СН'!$F$6-'СЕТ СН'!$F$22</f>
        <v>1722.12191259</v>
      </c>
      <c r="K20" s="36">
        <f>SUMIFS(СВЦЭМ!$C$39:$C$782,СВЦЭМ!$A$39:$A$782,$A20,СВЦЭМ!$B$39:$B$782,K$11)+'СЕТ СН'!$F$12+СВЦЭМ!$D$10+'СЕТ СН'!$F$6-'СЕТ СН'!$F$22</f>
        <v>1623.3082869</v>
      </c>
      <c r="L20" s="36">
        <f>SUMIFS(СВЦЭМ!$C$39:$C$782,СВЦЭМ!$A$39:$A$782,$A20,СВЦЭМ!$B$39:$B$782,L$11)+'СЕТ СН'!$F$12+СВЦЭМ!$D$10+'СЕТ СН'!$F$6-'СЕТ СН'!$F$22</f>
        <v>1587.9150220199999</v>
      </c>
      <c r="M20" s="36">
        <f>SUMIFS(СВЦЭМ!$C$39:$C$782,СВЦЭМ!$A$39:$A$782,$A20,СВЦЭМ!$B$39:$B$782,M$11)+'СЕТ СН'!$F$12+СВЦЭМ!$D$10+'СЕТ СН'!$F$6-'СЕТ СН'!$F$22</f>
        <v>1574.22106936</v>
      </c>
      <c r="N20" s="36">
        <f>SUMIFS(СВЦЭМ!$C$39:$C$782,СВЦЭМ!$A$39:$A$782,$A20,СВЦЭМ!$B$39:$B$782,N$11)+'СЕТ СН'!$F$12+СВЦЭМ!$D$10+'СЕТ СН'!$F$6-'СЕТ СН'!$F$22</f>
        <v>1569.5414225700001</v>
      </c>
      <c r="O20" s="36">
        <f>SUMIFS(СВЦЭМ!$C$39:$C$782,СВЦЭМ!$A$39:$A$782,$A20,СВЦЭМ!$B$39:$B$782,O$11)+'СЕТ СН'!$F$12+СВЦЭМ!$D$10+'СЕТ СН'!$F$6-'СЕТ СН'!$F$22</f>
        <v>1582.7597090500001</v>
      </c>
      <c r="P20" s="36">
        <f>SUMIFS(СВЦЭМ!$C$39:$C$782,СВЦЭМ!$A$39:$A$782,$A20,СВЦЭМ!$B$39:$B$782,P$11)+'СЕТ СН'!$F$12+СВЦЭМ!$D$10+'СЕТ СН'!$F$6-'СЕТ СН'!$F$22</f>
        <v>1583.13254927</v>
      </c>
      <c r="Q20" s="36">
        <f>SUMIFS(СВЦЭМ!$C$39:$C$782,СВЦЭМ!$A$39:$A$782,$A20,СВЦЭМ!$B$39:$B$782,Q$11)+'СЕТ СН'!$F$12+СВЦЭМ!$D$10+'СЕТ СН'!$F$6-'СЕТ СН'!$F$22</f>
        <v>1592.9501571400001</v>
      </c>
      <c r="R20" s="36">
        <f>SUMIFS(СВЦЭМ!$C$39:$C$782,СВЦЭМ!$A$39:$A$782,$A20,СВЦЭМ!$B$39:$B$782,R$11)+'СЕТ СН'!$F$12+СВЦЭМ!$D$10+'СЕТ СН'!$F$6-'СЕТ СН'!$F$22</f>
        <v>1602.9601824599999</v>
      </c>
      <c r="S20" s="36">
        <f>SUMIFS(СВЦЭМ!$C$39:$C$782,СВЦЭМ!$A$39:$A$782,$A20,СВЦЭМ!$B$39:$B$782,S$11)+'СЕТ СН'!$F$12+СВЦЭМ!$D$10+'СЕТ СН'!$F$6-'СЕТ СН'!$F$22</f>
        <v>1571.9516131099999</v>
      </c>
      <c r="T20" s="36">
        <f>SUMIFS(СВЦЭМ!$C$39:$C$782,СВЦЭМ!$A$39:$A$782,$A20,СВЦЭМ!$B$39:$B$782,T$11)+'СЕТ СН'!$F$12+СВЦЭМ!$D$10+'СЕТ СН'!$F$6-'СЕТ СН'!$F$22</f>
        <v>1583.6710212400001</v>
      </c>
      <c r="U20" s="36">
        <f>SUMIFS(СВЦЭМ!$C$39:$C$782,СВЦЭМ!$A$39:$A$782,$A20,СВЦЭМ!$B$39:$B$782,U$11)+'СЕТ СН'!$F$12+СВЦЭМ!$D$10+'СЕТ СН'!$F$6-'СЕТ СН'!$F$22</f>
        <v>1581.0309341300001</v>
      </c>
      <c r="V20" s="36">
        <f>SUMIFS(СВЦЭМ!$C$39:$C$782,СВЦЭМ!$A$39:$A$782,$A20,СВЦЭМ!$B$39:$B$782,V$11)+'СЕТ СН'!$F$12+СВЦЭМ!$D$10+'СЕТ СН'!$F$6-'СЕТ СН'!$F$22</f>
        <v>1549.60013839</v>
      </c>
      <c r="W20" s="36">
        <f>SUMIFS(СВЦЭМ!$C$39:$C$782,СВЦЭМ!$A$39:$A$782,$A20,СВЦЭМ!$B$39:$B$782,W$11)+'СЕТ СН'!$F$12+СВЦЭМ!$D$10+'СЕТ СН'!$F$6-'СЕТ СН'!$F$22</f>
        <v>1552.9562606500001</v>
      </c>
      <c r="X20" s="36">
        <f>SUMIFS(СВЦЭМ!$C$39:$C$782,СВЦЭМ!$A$39:$A$782,$A20,СВЦЭМ!$B$39:$B$782,X$11)+'СЕТ СН'!$F$12+СВЦЭМ!$D$10+'СЕТ СН'!$F$6-'СЕТ СН'!$F$22</f>
        <v>1622.4793762700001</v>
      </c>
      <c r="Y20" s="36">
        <f>SUMIFS(СВЦЭМ!$C$39:$C$782,СВЦЭМ!$A$39:$A$782,$A20,СВЦЭМ!$B$39:$B$782,Y$11)+'СЕТ СН'!$F$12+СВЦЭМ!$D$10+'СЕТ СН'!$F$6-'СЕТ СН'!$F$22</f>
        <v>1716.18798348</v>
      </c>
    </row>
    <row r="21" spans="1:25" ht="15.75" x14ac:dyDescent="0.2">
      <c r="A21" s="35">
        <f t="shared" si="0"/>
        <v>45179</v>
      </c>
      <c r="B21" s="36">
        <f>SUMIFS(СВЦЭМ!$C$39:$C$782,СВЦЭМ!$A$39:$A$782,$A21,СВЦЭМ!$B$39:$B$782,B$11)+'СЕТ СН'!$F$12+СВЦЭМ!$D$10+'СЕТ СН'!$F$6-'СЕТ СН'!$F$22</f>
        <v>1734.65818633</v>
      </c>
      <c r="C21" s="36">
        <f>SUMIFS(СВЦЭМ!$C$39:$C$782,СВЦЭМ!$A$39:$A$782,$A21,СВЦЭМ!$B$39:$B$782,C$11)+'СЕТ СН'!$F$12+СВЦЭМ!$D$10+'СЕТ СН'!$F$6-'СЕТ СН'!$F$22</f>
        <v>1810.6756688099999</v>
      </c>
      <c r="D21" s="36">
        <f>SUMIFS(СВЦЭМ!$C$39:$C$782,СВЦЭМ!$A$39:$A$782,$A21,СВЦЭМ!$B$39:$B$782,D$11)+'СЕТ СН'!$F$12+СВЦЭМ!$D$10+'СЕТ СН'!$F$6-'СЕТ СН'!$F$22</f>
        <v>1851.81933185</v>
      </c>
      <c r="E21" s="36">
        <f>SUMIFS(СВЦЭМ!$C$39:$C$782,СВЦЭМ!$A$39:$A$782,$A21,СВЦЭМ!$B$39:$B$782,E$11)+'СЕТ СН'!$F$12+СВЦЭМ!$D$10+'СЕТ СН'!$F$6-'СЕТ СН'!$F$22</f>
        <v>1866.78297533</v>
      </c>
      <c r="F21" s="36">
        <f>SUMIFS(СВЦЭМ!$C$39:$C$782,СВЦЭМ!$A$39:$A$782,$A21,СВЦЭМ!$B$39:$B$782,F$11)+'СЕТ СН'!$F$12+СВЦЭМ!$D$10+'СЕТ СН'!$F$6-'СЕТ СН'!$F$22</f>
        <v>1870.04031489</v>
      </c>
      <c r="G21" s="36">
        <f>SUMIFS(СВЦЭМ!$C$39:$C$782,СВЦЭМ!$A$39:$A$782,$A21,СВЦЭМ!$B$39:$B$782,G$11)+'СЕТ СН'!$F$12+СВЦЭМ!$D$10+'СЕТ СН'!$F$6-'СЕТ СН'!$F$22</f>
        <v>1840.81624644</v>
      </c>
      <c r="H21" s="36">
        <f>SUMIFS(СВЦЭМ!$C$39:$C$782,СВЦЭМ!$A$39:$A$782,$A21,СВЦЭМ!$B$39:$B$782,H$11)+'СЕТ СН'!$F$12+СВЦЭМ!$D$10+'СЕТ СН'!$F$6-'СЕТ СН'!$F$22</f>
        <v>1824.1119953500001</v>
      </c>
      <c r="I21" s="36">
        <f>SUMIFS(СВЦЭМ!$C$39:$C$782,СВЦЭМ!$A$39:$A$782,$A21,СВЦЭМ!$B$39:$B$782,I$11)+'СЕТ СН'!$F$12+СВЦЭМ!$D$10+'СЕТ СН'!$F$6-'СЕТ СН'!$F$22</f>
        <v>1799.6056493799999</v>
      </c>
      <c r="J21" s="36">
        <f>SUMIFS(СВЦЭМ!$C$39:$C$782,СВЦЭМ!$A$39:$A$782,$A21,СВЦЭМ!$B$39:$B$782,J$11)+'СЕТ СН'!$F$12+СВЦЭМ!$D$10+'СЕТ СН'!$F$6-'СЕТ СН'!$F$22</f>
        <v>1703.9387222600001</v>
      </c>
      <c r="K21" s="36">
        <f>SUMIFS(СВЦЭМ!$C$39:$C$782,СВЦЭМ!$A$39:$A$782,$A21,СВЦЭМ!$B$39:$B$782,K$11)+'СЕТ СН'!$F$12+СВЦЭМ!$D$10+'СЕТ СН'!$F$6-'СЕТ СН'!$F$22</f>
        <v>1606.56631803</v>
      </c>
      <c r="L21" s="36">
        <f>SUMIFS(СВЦЭМ!$C$39:$C$782,СВЦЭМ!$A$39:$A$782,$A21,СВЦЭМ!$B$39:$B$782,L$11)+'СЕТ СН'!$F$12+СВЦЭМ!$D$10+'СЕТ СН'!$F$6-'СЕТ СН'!$F$22</f>
        <v>1572.7250454</v>
      </c>
      <c r="M21" s="36">
        <f>SUMIFS(СВЦЭМ!$C$39:$C$782,СВЦЭМ!$A$39:$A$782,$A21,СВЦЭМ!$B$39:$B$782,M$11)+'СЕТ СН'!$F$12+СВЦЭМ!$D$10+'СЕТ СН'!$F$6-'СЕТ СН'!$F$22</f>
        <v>1573.1230168</v>
      </c>
      <c r="N21" s="36">
        <f>SUMIFS(СВЦЭМ!$C$39:$C$782,СВЦЭМ!$A$39:$A$782,$A21,СВЦЭМ!$B$39:$B$782,N$11)+'СЕТ СН'!$F$12+СВЦЭМ!$D$10+'СЕТ СН'!$F$6-'СЕТ СН'!$F$22</f>
        <v>1574.0551241000001</v>
      </c>
      <c r="O21" s="36">
        <f>SUMIFS(СВЦЭМ!$C$39:$C$782,СВЦЭМ!$A$39:$A$782,$A21,СВЦЭМ!$B$39:$B$782,O$11)+'СЕТ СН'!$F$12+СВЦЭМ!$D$10+'СЕТ СН'!$F$6-'СЕТ СН'!$F$22</f>
        <v>1589.8037663499999</v>
      </c>
      <c r="P21" s="36">
        <f>SUMIFS(СВЦЭМ!$C$39:$C$782,СВЦЭМ!$A$39:$A$782,$A21,СВЦЭМ!$B$39:$B$782,P$11)+'СЕТ СН'!$F$12+СВЦЭМ!$D$10+'СЕТ СН'!$F$6-'СЕТ СН'!$F$22</f>
        <v>1600.6396751</v>
      </c>
      <c r="Q21" s="36">
        <f>SUMIFS(СВЦЭМ!$C$39:$C$782,СВЦЭМ!$A$39:$A$782,$A21,СВЦЭМ!$B$39:$B$782,Q$11)+'СЕТ СН'!$F$12+СВЦЭМ!$D$10+'СЕТ СН'!$F$6-'СЕТ СН'!$F$22</f>
        <v>1604.2361830899999</v>
      </c>
      <c r="R21" s="36">
        <f>SUMIFS(СВЦЭМ!$C$39:$C$782,СВЦЭМ!$A$39:$A$782,$A21,СВЦЭМ!$B$39:$B$782,R$11)+'СЕТ СН'!$F$12+СВЦЭМ!$D$10+'СЕТ СН'!$F$6-'СЕТ СН'!$F$22</f>
        <v>1607.3684509700001</v>
      </c>
      <c r="S21" s="36">
        <f>SUMIFS(СВЦЭМ!$C$39:$C$782,СВЦЭМ!$A$39:$A$782,$A21,СВЦЭМ!$B$39:$B$782,S$11)+'СЕТ СН'!$F$12+СВЦЭМ!$D$10+'СЕТ СН'!$F$6-'СЕТ СН'!$F$22</f>
        <v>1587.73082735</v>
      </c>
      <c r="T21" s="36">
        <f>SUMIFS(СВЦЭМ!$C$39:$C$782,СВЦЭМ!$A$39:$A$782,$A21,СВЦЭМ!$B$39:$B$782,T$11)+'СЕТ СН'!$F$12+СВЦЭМ!$D$10+'СЕТ СН'!$F$6-'СЕТ СН'!$F$22</f>
        <v>1588.3460763</v>
      </c>
      <c r="U21" s="36">
        <f>SUMIFS(СВЦЭМ!$C$39:$C$782,СВЦЭМ!$A$39:$A$782,$A21,СВЦЭМ!$B$39:$B$782,U$11)+'СЕТ СН'!$F$12+СВЦЭМ!$D$10+'СЕТ СН'!$F$6-'СЕТ СН'!$F$22</f>
        <v>1567.4470971400001</v>
      </c>
      <c r="V21" s="36">
        <f>SUMIFS(СВЦЭМ!$C$39:$C$782,СВЦЭМ!$A$39:$A$782,$A21,СВЦЭМ!$B$39:$B$782,V$11)+'СЕТ СН'!$F$12+СВЦЭМ!$D$10+'СЕТ СН'!$F$6-'СЕТ СН'!$F$22</f>
        <v>1538.3428925800001</v>
      </c>
      <c r="W21" s="36">
        <f>SUMIFS(СВЦЭМ!$C$39:$C$782,СВЦЭМ!$A$39:$A$782,$A21,СВЦЭМ!$B$39:$B$782,W$11)+'СЕТ СН'!$F$12+СВЦЭМ!$D$10+'СЕТ СН'!$F$6-'СЕТ СН'!$F$22</f>
        <v>1548.2291579</v>
      </c>
      <c r="X21" s="36">
        <f>SUMIFS(СВЦЭМ!$C$39:$C$782,СВЦЭМ!$A$39:$A$782,$A21,СВЦЭМ!$B$39:$B$782,X$11)+'СЕТ СН'!$F$12+СВЦЭМ!$D$10+'СЕТ СН'!$F$6-'СЕТ СН'!$F$22</f>
        <v>1628.87648975</v>
      </c>
      <c r="Y21" s="36">
        <f>SUMIFS(СВЦЭМ!$C$39:$C$782,СВЦЭМ!$A$39:$A$782,$A21,СВЦЭМ!$B$39:$B$782,Y$11)+'СЕТ СН'!$F$12+СВЦЭМ!$D$10+'СЕТ СН'!$F$6-'СЕТ СН'!$F$22</f>
        <v>1684.6873857099999</v>
      </c>
    </row>
    <row r="22" spans="1:25" ht="15.75" x14ac:dyDescent="0.2">
      <c r="A22" s="35">
        <f t="shared" si="0"/>
        <v>45180</v>
      </c>
      <c r="B22" s="36">
        <f>SUMIFS(СВЦЭМ!$C$39:$C$782,СВЦЭМ!$A$39:$A$782,$A22,СВЦЭМ!$B$39:$B$782,B$11)+'СЕТ СН'!$F$12+СВЦЭМ!$D$10+'СЕТ СН'!$F$6-'СЕТ СН'!$F$22</f>
        <v>1745.0066214400001</v>
      </c>
      <c r="C22" s="36">
        <f>SUMIFS(СВЦЭМ!$C$39:$C$782,СВЦЭМ!$A$39:$A$782,$A22,СВЦЭМ!$B$39:$B$782,C$11)+'СЕТ СН'!$F$12+СВЦЭМ!$D$10+'СЕТ СН'!$F$6-'СЕТ СН'!$F$22</f>
        <v>1819.81900303</v>
      </c>
      <c r="D22" s="36">
        <f>SUMIFS(СВЦЭМ!$C$39:$C$782,СВЦЭМ!$A$39:$A$782,$A22,СВЦЭМ!$B$39:$B$782,D$11)+'СЕТ СН'!$F$12+СВЦЭМ!$D$10+'СЕТ СН'!$F$6-'СЕТ СН'!$F$22</f>
        <v>1824.9885948000001</v>
      </c>
      <c r="E22" s="36">
        <f>SUMIFS(СВЦЭМ!$C$39:$C$782,СВЦЭМ!$A$39:$A$782,$A22,СВЦЭМ!$B$39:$B$782,E$11)+'СЕТ СН'!$F$12+СВЦЭМ!$D$10+'СЕТ СН'!$F$6-'СЕТ СН'!$F$22</f>
        <v>1840.9438005300001</v>
      </c>
      <c r="F22" s="36">
        <f>SUMIFS(СВЦЭМ!$C$39:$C$782,СВЦЭМ!$A$39:$A$782,$A22,СВЦЭМ!$B$39:$B$782,F$11)+'СЕТ СН'!$F$12+СВЦЭМ!$D$10+'СЕТ СН'!$F$6-'СЕТ СН'!$F$22</f>
        <v>1877.39816666</v>
      </c>
      <c r="G22" s="36">
        <f>SUMIFS(СВЦЭМ!$C$39:$C$782,СВЦЭМ!$A$39:$A$782,$A22,СВЦЭМ!$B$39:$B$782,G$11)+'СЕТ СН'!$F$12+СВЦЭМ!$D$10+'СЕТ СН'!$F$6-'СЕТ СН'!$F$22</f>
        <v>1853.9220317100001</v>
      </c>
      <c r="H22" s="36">
        <f>SUMIFS(СВЦЭМ!$C$39:$C$782,СВЦЭМ!$A$39:$A$782,$A22,СВЦЭМ!$B$39:$B$782,H$11)+'СЕТ СН'!$F$12+СВЦЭМ!$D$10+'СЕТ СН'!$F$6-'СЕТ СН'!$F$22</f>
        <v>1795.3865648400001</v>
      </c>
      <c r="I22" s="36">
        <f>SUMIFS(СВЦЭМ!$C$39:$C$782,СВЦЭМ!$A$39:$A$782,$A22,СВЦЭМ!$B$39:$B$782,I$11)+'СЕТ СН'!$F$12+СВЦЭМ!$D$10+'СЕТ СН'!$F$6-'СЕТ СН'!$F$22</f>
        <v>1679.3945794400001</v>
      </c>
      <c r="J22" s="36">
        <f>SUMIFS(СВЦЭМ!$C$39:$C$782,СВЦЭМ!$A$39:$A$782,$A22,СВЦЭМ!$B$39:$B$782,J$11)+'СЕТ СН'!$F$12+СВЦЭМ!$D$10+'СЕТ СН'!$F$6-'СЕТ СН'!$F$22</f>
        <v>1591.96385874</v>
      </c>
      <c r="K22" s="36">
        <f>SUMIFS(СВЦЭМ!$C$39:$C$782,СВЦЭМ!$A$39:$A$782,$A22,СВЦЭМ!$B$39:$B$782,K$11)+'СЕТ СН'!$F$12+СВЦЭМ!$D$10+'СЕТ СН'!$F$6-'СЕТ СН'!$F$22</f>
        <v>1558.22253202</v>
      </c>
      <c r="L22" s="36">
        <f>SUMIFS(СВЦЭМ!$C$39:$C$782,СВЦЭМ!$A$39:$A$782,$A22,СВЦЭМ!$B$39:$B$782,L$11)+'СЕТ СН'!$F$12+СВЦЭМ!$D$10+'СЕТ СН'!$F$6-'СЕТ СН'!$F$22</f>
        <v>1532.01477634</v>
      </c>
      <c r="M22" s="36">
        <f>SUMIFS(СВЦЭМ!$C$39:$C$782,СВЦЭМ!$A$39:$A$782,$A22,СВЦЭМ!$B$39:$B$782,M$11)+'СЕТ СН'!$F$12+СВЦЭМ!$D$10+'СЕТ СН'!$F$6-'СЕТ СН'!$F$22</f>
        <v>1520.49993408</v>
      </c>
      <c r="N22" s="36">
        <f>SUMIFS(СВЦЭМ!$C$39:$C$782,СВЦЭМ!$A$39:$A$782,$A22,СВЦЭМ!$B$39:$B$782,N$11)+'СЕТ СН'!$F$12+СВЦЭМ!$D$10+'СЕТ СН'!$F$6-'СЕТ СН'!$F$22</f>
        <v>1526.66162194</v>
      </c>
      <c r="O22" s="36">
        <f>SUMIFS(СВЦЭМ!$C$39:$C$782,СВЦЭМ!$A$39:$A$782,$A22,СВЦЭМ!$B$39:$B$782,O$11)+'СЕТ СН'!$F$12+СВЦЭМ!$D$10+'СЕТ СН'!$F$6-'СЕТ СН'!$F$22</f>
        <v>1515.80668646</v>
      </c>
      <c r="P22" s="36">
        <f>SUMIFS(СВЦЭМ!$C$39:$C$782,СВЦЭМ!$A$39:$A$782,$A22,СВЦЭМ!$B$39:$B$782,P$11)+'СЕТ СН'!$F$12+СВЦЭМ!$D$10+'СЕТ СН'!$F$6-'СЕТ СН'!$F$22</f>
        <v>1500.6051812000001</v>
      </c>
      <c r="Q22" s="36">
        <f>SUMIFS(СВЦЭМ!$C$39:$C$782,СВЦЭМ!$A$39:$A$782,$A22,СВЦЭМ!$B$39:$B$782,Q$11)+'СЕТ СН'!$F$12+СВЦЭМ!$D$10+'СЕТ СН'!$F$6-'СЕТ СН'!$F$22</f>
        <v>1507.8783912000001</v>
      </c>
      <c r="R22" s="36">
        <f>SUMIFS(СВЦЭМ!$C$39:$C$782,СВЦЭМ!$A$39:$A$782,$A22,СВЦЭМ!$B$39:$B$782,R$11)+'СЕТ СН'!$F$12+СВЦЭМ!$D$10+'СЕТ СН'!$F$6-'СЕТ СН'!$F$22</f>
        <v>1555.4523066700001</v>
      </c>
      <c r="S22" s="36">
        <f>SUMIFS(СВЦЭМ!$C$39:$C$782,СВЦЭМ!$A$39:$A$782,$A22,СВЦЭМ!$B$39:$B$782,S$11)+'СЕТ СН'!$F$12+СВЦЭМ!$D$10+'СЕТ СН'!$F$6-'СЕТ СН'!$F$22</f>
        <v>1554.1677729</v>
      </c>
      <c r="T22" s="36">
        <f>SUMIFS(СВЦЭМ!$C$39:$C$782,СВЦЭМ!$A$39:$A$782,$A22,СВЦЭМ!$B$39:$B$782,T$11)+'СЕТ СН'!$F$12+СВЦЭМ!$D$10+'СЕТ СН'!$F$6-'СЕТ СН'!$F$22</f>
        <v>1563.39004378</v>
      </c>
      <c r="U22" s="36">
        <f>SUMIFS(СВЦЭМ!$C$39:$C$782,СВЦЭМ!$A$39:$A$782,$A22,СВЦЭМ!$B$39:$B$782,U$11)+'СЕТ СН'!$F$12+СВЦЭМ!$D$10+'СЕТ СН'!$F$6-'СЕТ СН'!$F$22</f>
        <v>1542.4328234900001</v>
      </c>
      <c r="V22" s="36">
        <f>SUMIFS(СВЦЭМ!$C$39:$C$782,СВЦЭМ!$A$39:$A$782,$A22,СВЦЭМ!$B$39:$B$782,V$11)+'СЕТ СН'!$F$12+СВЦЭМ!$D$10+'СЕТ СН'!$F$6-'СЕТ СН'!$F$22</f>
        <v>1510.6197903500001</v>
      </c>
      <c r="W22" s="36">
        <f>SUMIFS(СВЦЭМ!$C$39:$C$782,СВЦЭМ!$A$39:$A$782,$A22,СВЦЭМ!$B$39:$B$782,W$11)+'СЕТ СН'!$F$12+СВЦЭМ!$D$10+'СЕТ СН'!$F$6-'СЕТ СН'!$F$22</f>
        <v>1515.4379635400001</v>
      </c>
      <c r="X22" s="36">
        <f>SUMIFS(СВЦЭМ!$C$39:$C$782,СВЦЭМ!$A$39:$A$782,$A22,СВЦЭМ!$B$39:$B$782,X$11)+'СЕТ СН'!$F$12+СВЦЭМ!$D$10+'СЕТ СН'!$F$6-'СЕТ СН'!$F$22</f>
        <v>1588.1862506699999</v>
      </c>
      <c r="Y22" s="36">
        <f>SUMIFS(СВЦЭМ!$C$39:$C$782,СВЦЭМ!$A$39:$A$782,$A22,СВЦЭМ!$B$39:$B$782,Y$11)+'СЕТ СН'!$F$12+СВЦЭМ!$D$10+'СЕТ СН'!$F$6-'СЕТ СН'!$F$22</f>
        <v>1685.255547</v>
      </c>
    </row>
    <row r="23" spans="1:25" ht="15.75" x14ac:dyDescent="0.2">
      <c r="A23" s="35">
        <f t="shared" si="0"/>
        <v>45181</v>
      </c>
      <c r="B23" s="36">
        <f>SUMIFS(СВЦЭМ!$C$39:$C$782,СВЦЭМ!$A$39:$A$782,$A23,СВЦЭМ!$B$39:$B$782,B$11)+'СЕТ СН'!$F$12+СВЦЭМ!$D$10+'СЕТ СН'!$F$6-'СЕТ СН'!$F$22</f>
        <v>1653.0138494800001</v>
      </c>
      <c r="C23" s="36">
        <f>SUMIFS(СВЦЭМ!$C$39:$C$782,СВЦЭМ!$A$39:$A$782,$A23,СВЦЭМ!$B$39:$B$782,C$11)+'СЕТ СН'!$F$12+СВЦЭМ!$D$10+'СЕТ СН'!$F$6-'СЕТ СН'!$F$22</f>
        <v>1694.7259592299999</v>
      </c>
      <c r="D23" s="36">
        <f>SUMIFS(СВЦЭМ!$C$39:$C$782,СВЦЭМ!$A$39:$A$782,$A23,СВЦЭМ!$B$39:$B$782,D$11)+'СЕТ СН'!$F$12+СВЦЭМ!$D$10+'СЕТ СН'!$F$6-'СЕТ СН'!$F$22</f>
        <v>1729.89654344</v>
      </c>
      <c r="E23" s="36">
        <f>SUMIFS(СВЦЭМ!$C$39:$C$782,СВЦЭМ!$A$39:$A$782,$A23,СВЦЭМ!$B$39:$B$782,E$11)+'СЕТ СН'!$F$12+СВЦЭМ!$D$10+'СЕТ СН'!$F$6-'СЕТ СН'!$F$22</f>
        <v>1745.47758871</v>
      </c>
      <c r="F23" s="36">
        <f>SUMIFS(СВЦЭМ!$C$39:$C$782,СВЦЭМ!$A$39:$A$782,$A23,СВЦЭМ!$B$39:$B$782,F$11)+'СЕТ СН'!$F$12+СВЦЭМ!$D$10+'СЕТ СН'!$F$6-'СЕТ СН'!$F$22</f>
        <v>1770.93327454</v>
      </c>
      <c r="G23" s="36">
        <f>SUMIFS(СВЦЭМ!$C$39:$C$782,СВЦЭМ!$A$39:$A$782,$A23,СВЦЭМ!$B$39:$B$782,G$11)+'СЕТ СН'!$F$12+СВЦЭМ!$D$10+'СЕТ СН'!$F$6-'СЕТ СН'!$F$22</f>
        <v>1731.3910418800001</v>
      </c>
      <c r="H23" s="36">
        <f>SUMIFS(СВЦЭМ!$C$39:$C$782,СВЦЭМ!$A$39:$A$782,$A23,СВЦЭМ!$B$39:$B$782,H$11)+'СЕТ СН'!$F$12+СВЦЭМ!$D$10+'СЕТ СН'!$F$6-'СЕТ СН'!$F$22</f>
        <v>1662.2920430700001</v>
      </c>
      <c r="I23" s="36">
        <f>SUMIFS(СВЦЭМ!$C$39:$C$782,СВЦЭМ!$A$39:$A$782,$A23,СВЦЭМ!$B$39:$B$782,I$11)+'СЕТ СН'!$F$12+СВЦЭМ!$D$10+'СЕТ СН'!$F$6-'СЕТ СН'!$F$22</f>
        <v>1582.1077084200001</v>
      </c>
      <c r="J23" s="36">
        <f>SUMIFS(СВЦЭМ!$C$39:$C$782,СВЦЭМ!$A$39:$A$782,$A23,СВЦЭМ!$B$39:$B$782,J$11)+'СЕТ СН'!$F$12+СВЦЭМ!$D$10+'СЕТ СН'!$F$6-'СЕТ СН'!$F$22</f>
        <v>1502.7023769899999</v>
      </c>
      <c r="K23" s="36">
        <f>SUMIFS(СВЦЭМ!$C$39:$C$782,СВЦЭМ!$A$39:$A$782,$A23,СВЦЭМ!$B$39:$B$782,K$11)+'СЕТ СН'!$F$12+СВЦЭМ!$D$10+'СЕТ СН'!$F$6-'СЕТ СН'!$F$22</f>
        <v>1460.78753923</v>
      </c>
      <c r="L23" s="36">
        <f>SUMIFS(СВЦЭМ!$C$39:$C$782,СВЦЭМ!$A$39:$A$782,$A23,СВЦЭМ!$B$39:$B$782,L$11)+'СЕТ СН'!$F$12+СВЦЭМ!$D$10+'СЕТ СН'!$F$6-'СЕТ СН'!$F$22</f>
        <v>1481.1693844500001</v>
      </c>
      <c r="M23" s="36">
        <f>SUMIFS(СВЦЭМ!$C$39:$C$782,СВЦЭМ!$A$39:$A$782,$A23,СВЦЭМ!$B$39:$B$782,M$11)+'СЕТ СН'!$F$12+СВЦЭМ!$D$10+'СЕТ СН'!$F$6-'СЕТ СН'!$F$22</f>
        <v>1493.01856946</v>
      </c>
      <c r="N23" s="36">
        <f>SUMIFS(СВЦЭМ!$C$39:$C$782,СВЦЭМ!$A$39:$A$782,$A23,СВЦЭМ!$B$39:$B$782,N$11)+'СЕТ СН'!$F$12+СВЦЭМ!$D$10+'СЕТ СН'!$F$6-'СЕТ СН'!$F$22</f>
        <v>1532.9721007000001</v>
      </c>
      <c r="O23" s="36">
        <f>SUMIFS(СВЦЭМ!$C$39:$C$782,СВЦЭМ!$A$39:$A$782,$A23,СВЦЭМ!$B$39:$B$782,O$11)+'СЕТ СН'!$F$12+СВЦЭМ!$D$10+'СЕТ СН'!$F$6-'СЕТ СН'!$F$22</f>
        <v>1559.45647422</v>
      </c>
      <c r="P23" s="36">
        <f>SUMIFS(СВЦЭМ!$C$39:$C$782,СВЦЭМ!$A$39:$A$782,$A23,СВЦЭМ!$B$39:$B$782,P$11)+'СЕТ СН'!$F$12+СВЦЭМ!$D$10+'СЕТ СН'!$F$6-'СЕТ СН'!$F$22</f>
        <v>1545.58686272</v>
      </c>
      <c r="Q23" s="36">
        <f>SUMIFS(СВЦЭМ!$C$39:$C$782,СВЦЭМ!$A$39:$A$782,$A23,СВЦЭМ!$B$39:$B$782,Q$11)+'СЕТ СН'!$F$12+СВЦЭМ!$D$10+'СЕТ СН'!$F$6-'СЕТ СН'!$F$22</f>
        <v>1558.5399789200001</v>
      </c>
      <c r="R23" s="36">
        <f>SUMIFS(СВЦЭМ!$C$39:$C$782,СВЦЭМ!$A$39:$A$782,$A23,СВЦЭМ!$B$39:$B$782,R$11)+'СЕТ СН'!$F$12+СВЦЭМ!$D$10+'СЕТ СН'!$F$6-'СЕТ СН'!$F$22</f>
        <v>1600.4359843899999</v>
      </c>
      <c r="S23" s="36">
        <f>SUMIFS(СВЦЭМ!$C$39:$C$782,СВЦЭМ!$A$39:$A$782,$A23,СВЦЭМ!$B$39:$B$782,S$11)+'СЕТ СН'!$F$12+СВЦЭМ!$D$10+'СЕТ СН'!$F$6-'СЕТ СН'!$F$22</f>
        <v>1600.0008262599999</v>
      </c>
      <c r="T23" s="36">
        <f>SUMIFS(СВЦЭМ!$C$39:$C$782,СВЦЭМ!$A$39:$A$782,$A23,СВЦЭМ!$B$39:$B$782,T$11)+'СЕТ СН'!$F$12+СВЦЭМ!$D$10+'СЕТ СН'!$F$6-'СЕТ СН'!$F$22</f>
        <v>1594.8967647500001</v>
      </c>
      <c r="U23" s="36">
        <f>SUMIFS(СВЦЭМ!$C$39:$C$782,СВЦЭМ!$A$39:$A$782,$A23,СВЦЭМ!$B$39:$B$782,U$11)+'СЕТ СН'!$F$12+СВЦЭМ!$D$10+'СЕТ СН'!$F$6-'СЕТ СН'!$F$22</f>
        <v>1576.5609122800001</v>
      </c>
      <c r="V23" s="36">
        <f>SUMIFS(СВЦЭМ!$C$39:$C$782,СВЦЭМ!$A$39:$A$782,$A23,СВЦЭМ!$B$39:$B$782,V$11)+'СЕТ СН'!$F$12+СВЦЭМ!$D$10+'СЕТ СН'!$F$6-'СЕТ СН'!$F$22</f>
        <v>1535.1703891100001</v>
      </c>
      <c r="W23" s="36">
        <f>SUMIFS(СВЦЭМ!$C$39:$C$782,СВЦЭМ!$A$39:$A$782,$A23,СВЦЭМ!$B$39:$B$782,W$11)+'СЕТ СН'!$F$12+СВЦЭМ!$D$10+'СЕТ СН'!$F$6-'СЕТ СН'!$F$22</f>
        <v>1565.89019732</v>
      </c>
      <c r="X23" s="36">
        <f>SUMIFS(СВЦЭМ!$C$39:$C$782,СВЦЭМ!$A$39:$A$782,$A23,СВЦЭМ!$B$39:$B$782,X$11)+'СЕТ СН'!$F$12+СВЦЭМ!$D$10+'СЕТ СН'!$F$6-'СЕТ СН'!$F$22</f>
        <v>1635.2571610300001</v>
      </c>
      <c r="Y23" s="36">
        <f>SUMIFS(СВЦЭМ!$C$39:$C$782,СВЦЭМ!$A$39:$A$782,$A23,СВЦЭМ!$B$39:$B$782,Y$11)+'СЕТ СН'!$F$12+СВЦЭМ!$D$10+'СЕТ СН'!$F$6-'СЕТ СН'!$F$22</f>
        <v>1731.3686897499999</v>
      </c>
    </row>
    <row r="24" spans="1:25" ht="15.75" x14ac:dyDescent="0.2">
      <c r="A24" s="35">
        <f t="shared" si="0"/>
        <v>45182</v>
      </c>
      <c r="B24" s="36">
        <f>SUMIFS(СВЦЭМ!$C$39:$C$782,СВЦЭМ!$A$39:$A$782,$A24,СВЦЭМ!$B$39:$B$782,B$11)+'СЕТ СН'!$F$12+СВЦЭМ!$D$10+'СЕТ СН'!$F$6-'СЕТ СН'!$F$22</f>
        <v>1913.5527387899999</v>
      </c>
      <c r="C24" s="36">
        <f>SUMIFS(СВЦЭМ!$C$39:$C$782,СВЦЭМ!$A$39:$A$782,$A24,СВЦЭМ!$B$39:$B$782,C$11)+'СЕТ СН'!$F$12+СВЦЭМ!$D$10+'СЕТ СН'!$F$6-'СЕТ СН'!$F$22</f>
        <v>2018.9556575500001</v>
      </c>
      <c r="D24" s="36">
        <f>SUMIFS(СВЦЭМ!$C$39:$C$782,СВЦЭМ!$A$39:$A$782,$A24,СВЦЭМ!$B$39:$B$782,D$11)+'СЕТ СН'!$F$12+СВЦЭМ!$D$10+'СЕТ СН'!$F$6-'СЕТ СН'!$F$22</f>
        <v>2096.2520851900003</v>
      </c>
      <c r="E24" s="36">
        <f>SUMIFS(СВЦЭМ!$C$39:$C$782,СВЦЭМ!$A$39:$A$782,$A24,СВЦЭМ!$B$39:$B$782,E$11)+'СЕТ СН'!$F$12+СВЦЭМ!$D$10+'СЕТ СН'!$F$6-'СЕТ СН'!$F$22</f>
        <v>2123.5000262100002</v>
      </c>
      <c r="F24" s="36">
        <f>SUMIFS(СВЦЭМ!$C$39:$C$782,СВЦЭМ!$A$39:$A$782,$A24,СВЦЭМ!$B$39:$B$782,F$11)+'СЕТ СН'!$F$12+СВЦЭМ!$D$10+'СЕТ СН'!$F$6-'СЕТ СН'!$F$22</f>
        <v>2160.1147580500001</v>
      </c>
      <c r="G24" s="36">
        <f>SUMIFS(СВЦЭМ!$C$39:$C$782,СВЦЭМ!$A$39:$A$782,$A24,СВЦЭМ!$B$39:$B$782,G$11)+'СЕТ СН'!$F$12+СВЦЭМ!$D$10+'СЕТ СН'!$F$6-'СЕТ СН'!$F$22</f>
        <v>2110.2626214800002</v>
      </c>
      <c r="H24" s="36">
        <f>SUMIFS(СВЦЭМ!$C$39:$C$782,СВЦЭМ!$A$39:$A$782,$A24,СВЦЭМ!$B$39:$B$782,H$11)+'СЕТ СН'!$F$12+СВЦЭМ!$D$10+'СЕТ СН'!$F$6-'СЕТ СН'!$F$22</f>
        <v>1982.1542165600001</v>
      </c>
      <c r="I24" s="36">
        <f>SUMIFS(СВЦЭМ!$C$39:$C$782,СВЦЭМ!$A$39:$A$782,$A24,СВЦЭМ!$B$39:$B$782,I$11)+'СЕТ СН'!$F$12+СВЦЭМ!$D$10+'СЕТ СН'!$F$6-'СЕТ СН'!$F$22</f>
        <v>1853.13429589</v>
      </c>
      <c r="J24" s="36">
        <f>SUMIFS(СВЦЭМ!$C$39:$C$782,СВЦЭМ!$A$39:$A$782,$A24,СВЦЭМ!$B$39:$B$782,J$11)+'СЕТ СН'!$F$12+СВЦЭМ!$D$10+'СЕТ СН'!$F$6-'СЕТ СН'!$F$22</f>
        <v>1756.9345643300001</v>
      </c>
      <c r="K24" s="36">
        <f>SUMIFS(СВЦЭМ!$C$39:$C$782,СВЦЭМ!$A$39:$A$782,$A24,СВЦЭМ!$B$39:$B$782,K$11)+'СЕТ СН'!$F$12+СВЦЭМ!$D$10+'СЕТ СН'!$F$6-'СЕТ СН'!$F$22</f>
        <v>1687.93797101</v>
      </c>
      <c r="L24" s="36">
        <f>SUMIFS(СВЦЭМ!$C$39:$C$782,СВЦЭМ!$A$39:$A$782,$A24,СВЦЭМ!$B$39:$B$782,L$11)+'СЕТ СН'!$F$12+СВЦЭМ!$D$10+'СЕТ СН'!$F$6-'СЕТ СН'!$F$22</f>
        <v>1657.29824553</v>
      </c>
      <c r="M24" s="36">
        <f>SUMIFS(СВЦЭМ!$C$39:$C$782,СВЦЭМ!$A$39:$A$782,$A24,СВЦЭМ!$B$39:$B$782,M$11)+'СЕТ СН'!$F$12+СВЦЭМ!$D$10+'СЕТ СН'!$F$6-'СЕТ СН'!$F$22</f>
        <v>1670.32428222</v>
      </c>
      <c r="N24" s="36">
        <f>SUMIFS(СВЦЭМ!$C$39:$C$782,СВЦЭМ!$A$39:$A$782,$A24,СВЦЭМ!$B$39:$B$782,N$11)+'СЕТ СН'!$F$12+СВЦЭМ!$D$10+'СЕТ СН'!$F$6-'СЕТ СН'!$F$22</f>
        <v>1676.5733564700001</v>
      </c>
      <c r="O24" s="36">
        <f>SUMIFS(СВЦЭМ!$C$39:$C$782,СВЦЭМ!$A$39:$A$782,$A24,СВЦЭМ!$B$39:$B$782,O$11)+'СЕТ СН'!$F$12+СВЦЭМ!$D$10+'СЕТ СН'!$F$6-'СЕТ СН'!$F$22</f>
        <v>1681.57244487</v>
      </c>
      <c r="P24" s="36">
        <f>SUMIFS(СВЦЭМ!$C$39:$C$782,СВЦЭМ!$A$39:$A$782,$A24,СВЦЭМ!$B$39:$B$782,P$11)+'СЕТ СН'!$F$12+СВЦЭМ!$D$10+'СЕТ СН'!$F$6-'СЕТ СН'!$F$22</f>
        <v>1647.7480888499999</v>
      </c>
      <c r="Q24" s="36">
        <f>SUMIFS(СВЦЭМ!$C$39:$C$782,СВЦЭМ!$A$39:$A$782,$A24,СВЦЭМ!$B$39:$B$782,Q$11)+'СЕТ СН'!$F$12+СВЦЭМ!$D$10+'СЕТ СН'!$F$6-'СЕТ СН'!$F$22</f>
        <v>1663.80473643</v>
      </c>
      <c r="R24" s="36">
        <f>SUMIFS(СВЦЭМ!$C$39:$C$782,СВЦЭМ!$A$39:$A$782,$A24,СВЦЭМ!$B$39:$B$782,R$11)+'СЕТ СН'!$F$12+СВЦЭМ!$D$10+'СЕТ СН'!$F$6-'СЕТ СН'!$F$22</f>
        <v>1699.11108799</v>
      </c>
      <c r="S24" s="36">
        <f>SUMIFS(СВЦЭМ!$C$39:$C$782,СВЦЭМ!$A$39:$A$782,$A24,СВЦЭМ!$B$39:$B$782,S$11)+'СЕТ СН'!$F$12+СВЦЭМ!$D$10+'СЕТ СН'!$F$6-'СЕТ СН'!$F$22</f>
        <v>1692.40515886</v>
      </c>
      <c r="T24" s="36">
        <f>SUMIFS(СВЦЭМ!$C$39:$C$782,СВЦЭМ!$A$39:$A$782,$A24,СВЦЭМ!$B$39:$B$782,T$11)+'СЕТ СН'!$F$12+СВЦЭМ!$D$10+'СЕТ СН'!$F$6-'СЕТ СН'!$F$22</f>
        <v>1676.23182752</v>
      </c>
      <c r="U24" s="36">
        <f>SUMIFS(СВЦЭМ!$C$39:$C$782,СВЦЭМ!$A$39:$A$782,$A24,СВЦЭМ!$B$39:$B$782,U$11)+'СЕТ СН'!$F$12+СВЦЭМ!$D$10+'СЕТ СН'!$F$6-'СЕТ СН'!$F$22</f>
        <v>1654.9184603799999</v>
      </c>
      <c r="V24" s="36">
        <f>SUMIFS(СВЦЭМ!$C$39:$C$782,СВЦЭМ!$A$39:$A$782,$A24,СВЦЭМ!$B$39:$B$782,V$11)+'СЕТ СН'!$F$12+СВЦЭМ!$D$10+'СЕТ СН'!$F$6-'СЕТ СН'!$F$22</f>
        <v>1657.2466613500001</v>
      </c>
      <c r="W24" s="36">
        <f>SUMIFS(СВЦЭМ!$C$39:$C$782,СВЦЭМ!$A$39:$A$782,$A24,СВЦЭМ!$B$39:$B$782,W$11)+'СЕТ СН'!$F$12+СВЦЭМ!$D$10+'СЕТ СН'!$F$6-'СЕТ СН'!$F$22</f>
        <v>1677.5199117500001</v>
      </c>
      <c r="X24" s="36">
        <f>SUMIFS(СВЦЭМ!$C$39:$C$782,СВЦЭМ!$A$39:$A$782,$A24,СВЦЭМ!$B$39:$B$782,X$11)+'СЕТ СН'!$F$12+СВЦЭМ!$D$10+'СЕТ СН'!$F$6-'СЕТ СН'!$F$22</f>
        <v>1755.41169937</v>
      </c>
      <c r="Y24" s="36">
        <f>SUMIFS(СВЦЭМ!$C$39:$C$782,СВЦЭМ!$A$39:$A$782,$A24,СВЦЭМ!$B$39:$B$782,Y$11)+'СЕТ СН'!$F$12+СВЦЭМ!$D$10+'СЕТ СН'!$F$6-'СЕТ СН'!$F$22</f>
        <v>1849.0117530300001</v>
      </c>
    </row>
    <row r="25" spans="1:25" ht="15.75" x14ac:dyDescent="0.2">
      <c r="A25" s="35">
        <f t="shared" si="0"/>
        <v>45183</v>
      </c>
      <c r="B25" s="36">
        <f>SUMIFS(СВЦЭМ!$C$39:$C$782,СВЦЭМ!$A$39:$A$782,$A25,СВЦЭМ!$B$39:$B$782,B$11)+'СЕТ СН'!$F$12+СВЦЭМ!$D$10+'СЕТ СН'!$F$6-'СЕТ СН'!$F$22</f>
        <v>1887.3808356300001</v>
      </c>
      <c r="C25" s="36">
        <f>SUMIFS(СВЦЭМ!$C$39:$C$782,СВЦЭМ!$A$39:$A$782,$A25,СВЦЭМ!$B$39:$B$782,C$11)+'СЕТ СН'!$F$12+СВЦЭМ!$D$10+'СЕТ СН'!$F$6-'СЕТ СН'!$F$22</f>
        <v>2029.2911233699999</v>
      </c>
      <c r="D25" s="36">
        <f>SUMIFS(СВЦЭМ!$C$39:$C$782,СВЦЭМ!$A$39:$A$782,$A25,СВЦЭМ!$B$39:$B$782,D$11)+'СЕТ СН'!$F$12+СВЦЭМ!$D$10+'СЕТ СН'!$F$6-'СЕТ СН'!$F$22</f>
        <v>2074.9888955900001</v>
      </c>
      <c r="E25" s="36">
        <f>SUMIFS(СВЦЭМ!$C$39:$C$782,СВЦЭМ!$A$39:$A$782,$A25,СВЦЭМ!$B$39:$B$782,E$11)+'СЕТ СН'!$F$12+СВЦЭМ!$D$10+'СЕТ СН'!$F$6-'СЕТ СН'!$F$22</f>
        <v>2108.22557985</v>
      </c>
      <c r="F25" s="36">
        <f>SUMIFS(СВЦЭМ!$C$39:$C$782,СВЦЭМ!$A$39:$A$782,$A25,СВЦЭМ!$B$39:$B$782,F$11)+'СЕТ СН'!$F$12+СВЦЭМ!$D$10+'СЕТ СН'!$F$6-'СЕТ СН'!$F$22</f>
        <v>2148.85454656</v>
      </c>
      <c r="G25" s="36">
        <f>SUMIFS(СВЦЭМ!$C$39:$C$782,СВЦЭМ!$A$39:$A$782,$A25,СВЦЭМ!$B$39:$B$782,G$11)+'СЕТ СН'!$F$12+СВЦЭМ!$D$10+'СЕТ СН'!$F$6-'СЕТ СН'!$F$22</f>
        <v>2111.2794693699998</v>
      </c>
      <c r="H25" s="36">
        <f>SUMIFS(СВЦЭМ!$C$39:$C$782,СВЦЭМ!$A$39:$A$782,$A25,СВЦЭМ!$B$39:$B$782,H$11)+'СЕТ СН'!$F$12+СВЦЭМ!$D$10+'СЕТ СН'!$F$6-'СЕТ СН'!$F$22</f>
        <v>2020.88328918</v>
      </c>
      <c r="I25" s="36">
        <f>SUMIFS(СВЦЭМ!$C$39:$C$782,СВЦЭМ!$A$39:$A$782,$A25,СВЦЭМ!$B$39:$B$782,I$11)+'СЕТ СН'!$F$12+СВЦЭМ!$D$10+'СЕТ СН'!$F$6-'СЕТ СН'!$F$22</f>
        <v>1907.7470908100001</v>
      </c>
      <c r="J25" s="36">
        <f>SUMIFS(СВЦЭМ!$C$39:$C$782,СВЦЭМ!$A$39:$A$782,$A25,СВЦЭМ!$B$39:$B$782,J$11)+'СЕТ СН'!$F$12+СВЦЭМ!$D$10+'СЕТ СН'!$F$6-'СЕТ СН'!$F$22</f>
        <v>1811.3167035399999</v>
      </c>
      <c r="K25" s="36">
        <f>SUMIFS(СВЦЭМ!$C$39:$C$782,СВЦЭМ!$A$39:$A$782,$A25,СВЦЭМ!$B$39:$B$782,K$11)+'СЕТ СН'!$F$12+СВЦЭМ!$D$10+'СЕТ СН'!$F$6-'СЕТ СН'!$F$22</f>
        <v>1746.49931068</v>
      </c>
      <c r="L25" s="36">
        <f>SUMIFS(СВЦЭМ!$C$39:$C$782,СВЦЭМ!$A$39:$A$782,$A25,СВЦЭМ!$B$39:$B$782,L$11)+'СЕТ СН'!$F$12+СВЦЭМ!$D$10+'СЕТ СН'!$F$6-'СЕТ СН'!$F$22</f>
        <v>1734.6782457500001</v>
      </c>
      <c r="M25" s="36">
        <f>SUMIFS(СВЦЭМ!$C$39:$C$782,СВЦЭМ!$A$39:$A$782,$A25,СВЦЭМ!$B$39:$B$782,M$11)+'СЕТ СН'!$F$12+СВЦЭМ!$D$10+'СЕТ СН'!$F$6-'СЕТ СН'!$F$22</f>
        <v>1725.6132640000001</v>
      </c>
      <c r="N25" s="36">
        <f>SUMIFS(СВЦЭМ!$C$39:$C$782,СВЦЭМ!$A$39:$A$782,$A25,СВЦЭМ!$B$39:$B$782,N$11)+'СЕТ СН'!$F$12+СВЦЭМ!$D$10+'СЕТ СН'!$F$6-'СЕТ СН'!$F$22</f>
        <v>1732.18319511</v>
      </c>
      <c r="O25" s="36">
        <f>SUMIFS(СВЦЭМ!$C$39:$C$782,СВЦЭМ!$A$39:$A$782,$A25,СВЦЭМ!$B$39:$B$782,O$11)+'СЕТ СН'!$F$12+СВЦЭМ!$D$10+'СЕТ СН'!$F$6-'СЕТ СН'!$F$22</f>
        <v>1731.8549786799999</v>
      </c>
      <c r="P25" s="36">
        <f>SUMIFS(СВЦЭМ!$C$39:$C$782,СВЦЭМ!$A$39:$A$782,$A25,СВЦЭМ!$B$39:$B$782,P$11)+'СЕТ СН'!$F$12+СВЦЭМ!$D$10+'СЕТ СН'!$F$6-'СЕТ СН'!$F$22</f>
        <v>1730.1565756</v>
      </c>
      <c r="Q25" s="36">
        <f>SUMIFS(СВЦЭМ!$C$39:$C$782,СВЦЭМ!$A$39:$A$782,$A25,СВЦЭМ!$B$39:$B$782,Q$11)+'СЕТ СН'!$F$12+СВЦЭМ!$D$10+'СЕТ СН'!$F$6-'СЕТ СН'!$F$22</f>
        <v>1738.0530352200001</v>
      </c>
      <c r="R25" s="36">
        <f>SUMIFS(СВЦЭМ!$C$39:$C$782,СВЦЭМ!$A$39:$A$782,$A25,СВЦЭМ!$B$39:$B$782,R$11)+'СЕТ СН'!$F$12+СВЦЭМ!$D$10+'СЕТ СН'!$F$6-'СЕТ СН'!$F$22</f>
        <v>1764.0341492100001</v>
      </c>
      <c r="S25" s="36">
        <f>SUMIFS(СВЦЭМ!$C$39:$C$782,СВЦЭМ!$A$39:$A$782,$A25,СВЦЭМ!$B$39:$B$782,S$11)+'СЕТ СН'!$F$12+СВЦЭМ!$D$10+'СЕТ СН'!$F$6-'СЕТ СН'!$F$22</f>
        <v>1750.5843759900001</v>
      </c>
      <c r="T25" s="36">
        <f>SUMIFS(СВЦЭМ!$C$39:$C$782,СВЦЭМ!$A$39:$A$782,$A25,СВЦЭМ!$B$39:$B$782,T$11)+'СЕТ СН'!$F$12+СВЦЭМ!$D$10+'СЕТ СН'!$F$6-'СЕТ СН'!$F$22</f>
        <v>1745.6507241500001</v>
      </c>
      <c r="U25" s="36">
        <f>SUMIFS(СВЦЭМ!$C$39:$C$782,СВЦЭМ!$A$39:$A$782,$A25,СВЦЭМ!$B$39:$B$782,U$11)+'СЕТ СН'!$F$12+СВЦЭМ!$D$10+'СЕТ СН'!$F$6-'СЕТ СН'!$F$22</f>
        <v>1725.8233691099999</v>
      </c>
      <c r="V25" s="36">
        <f>SUMIFS(СВЦЭМ!$C$39:$C$782,СВЦЭМ!$A$39:$A$782,$A25,СВЦЭМ!$B$39:$B$782,V$11)+'СЕТ СН'!$F$12+СВЦЭМ!$D$10+'СЕТ СН'!$F$6-'СЕТ СН'!$F$22</f>
        <v>1698.3124289100001</v>
      </c>
      <c r="W25" s="36">
        <f>SUMIFS(СВЦЭМ!$C$39:$C$782,СВЦЭМ!$A$39:$A$782,$A25,СВЦЭМ!$B$39:$B$782,W$11)+'СЕТ СН'!$F$12+СВЦЭМ!$D$10+'СЕТ СН'!$F$6-'СЕТ СН'!$F$22</f>
        <v>1713.2656855800001</v>
      </c>
      <c r="X25" s="36">
        <f>SUMIFS(СВЦЭМ!$C$39:$C$782,СВЦЭМ!$A$39:$A$782,$A25,СВЦЭМ!$B$39:$B$782,X$11)+'СЕТ СН'!$F$12+СВЦЭМ!$D$10+'СЕТ СН'!$F$6-'СЕТ СН'!$F$22</f>
        <v>1804.2618724599999</v>
      </c>
      <c r="Y25" s="36">
        <f>SUMIFS(СВЦЭМ!$C$39:$C$782,СВЦЭМ!$A$39:$A$782,$A25,СВЦЭМ!$B$39:$B$782,Y$11)+'СЕТ СН'!$F$12+СВЦЭМ!$D$10+'СЕТ СН'!$F$6-'СЕТ СН'!$F$22</f>
        <v>1912.9949699599999</v>
      </c>
    </row>
    <row r="26" spans="1:25" ht="15.75" x14ac:dyDescent="0.2">
      <c r="A26" s="35">
        <f t="shared" si="0"/>
        <v>45184</v>
      </c>
      <c r="B26" s="36">
        <f>SUMIFS(СВЦЭМ!$C$39:$C$782,СВЦЭМ!$A$39:$A$782,$A26,СВЦЭМ!$B$39:$B$782,B$11)+'СЕТ СН'!$F$12+СВЦЭМ!$D$10+'СЕТ СН'!$F$6-'СЕТ СН'!$F$22</f>
        <v>1877.53960521</v>
      </c>
      <c r="C26" s="36">
        <f>SUMIFS(СВЦЭМ!$C$39:$C$782,СВЦЭМ!$A$39:$A$782,$A26,СВЦЭМ!$B$39:$B$782,C$11)+'СЕТ СН'!$F$12+СВЦЭМ!$D$10+'СЕТ СН'!$F$6-'СЕТ СН'!$F$22</f>
        <v>1959.9841334499999</v>
      </c>
      <c r="D26" s="36">
        <f>SUMIFS(СВЦЭМ!$C$39:$C$782,СВЦЭМ!$A$39:$A$782,$A26,СВЦЭМ!$B$39:$B$782,D$11)+'СЕТ СН'!$F$12+СВЦЭМ!$D$10+'СЕТ СН'!$F$6-'СЕТ СН'!$F$22</f>
        <v>1961.88150569</v>
      </c>
      <c r="E26" s="36">
        <f>SUMIFS(СВЦЭМ!$C$39:$C$782,СВЦЭМ!$A$39:$A$782,$A26,СВЦЭМ!$B$39:$B$782,E$11)+'СЕТ СН'!$F$12+СВЦЭМ!$D$10+'СЕТ СН'!$F$6-'СЕТ СН'!$F$22</f>
        <v>2000.68541796</v>
      </c>
      <c r="F26" s="36">
        <f>SUMIFS(СВЦЭМ!$C$39:$C$782,СВЦЭМ!$A$39:$A$782,$A26,СВЦЭМ!$B$39:$B$782,F$11)+'СЕТ СН'!$F$12+СВЦЭМ!$D$10+'СЕТ СН'!$F$6-'СЕТ СН'!$F$22</f>
        <v>2038.75868356</v>
      </c>
      <c r="G26" s="36">
        <f>SUMIFS(СВЦЭМ!$C$39:$C$782,СВЦЭМ!$A$39:$A$782,$A26,СВЦЭМ!$B$39:$B$782,G$11)+'СЕТ СН'!$F$12+СВЦЭМ!$D$10+'СЕТ СН'!$F$6-'СЕТ СН'!$F$22</f>
        <v>2019.73716833</v>
      </c>
      <c r="H26" s="36">
        <f>SUMIFS(СВЦЭМ!$C$39:$C$782,СВЦЭМ!$A$39:$A$782,$A26,СВЦЭМ!$B$39:$B$782,H$11)+'СЕТ СН'!$F$12+СВЦЭМ!$D$10+'СЕТ СН'!$F$6-'СЕТ СН'!$F$22</f>
        <v>1889.50489599</v>
      </c>
      <c r="I26" s="36">
        <f>SUMIFS(СВЦЭМ!$C$39:$C$782,СВЦЭМ!$A$39:$A$782,$A26,СВЦЭМ!$B$39:$B$782,I$11)+'СЕТ СН'!$F$12+СВЦЭМ!$D$10+'СЕТ СН'!$F$6-'СЕТ СН'!$F$22</f>
        <v>1758.2430228800001</v>
      </c>
      <c r="J26" s="36">
        <f>SUMIFS(СВЦЭМ!$C$39:$C$782,СВЦЭМ!$A$39:$A$782,$A26,СВЦЭМ!$B$39:$B$782,J$11)+'СЕТ СН'!$F$12+СВЦЭМ!$D$10+'СЕТ СН'!$F$6-'СЕТ СН'!$F$22</f>
        <v>1688.6863569</v>
      </c>
      <c r="K26" s="36">
        <f>SUMIFS(СВЦЭМ!$C$39:$C$782,СВЦЭМ!$A$39:$A$782,$A26,СВЦЭМ!$B$39:$B$782,K$11)+'СЕТ СН'!$F$12+СВЦЭМ!$D$10+'СЕТ СН'!$F$6-'СЕТ СН'!$F$22</f>
        <v>1639.81929756</v>
      </c>
      <c r="L26" s="36">
        <f>SUMIFS(СВЦЭМ!$C$39:$C$782,СВЦЭМ!$A$39:$A$782,$A26,СВЦЭМ!$B$39:$B$782,L$11)+'СЕТ СН'!$F$12+СВЦЭМ!$D$10+'СЕТ СН'!$F$6-'СЕТ СН'!$F$22</f>
        <v>1630.18501874</v>
      </c>
      <c r="M26" s="36">
        <f>SUMIFS(СВЦЭМ!$C$39:$C$782,СВЦЭМ!$A$39:$A$782,$A26,СВЦЭМ!$B$39:$B$782,M$11)+'СЕТ СН'!$F$12+СВЦЭМ!$D$10+'СЕТ СН'!$F$6-'СЕТ СН'!$F$22</f>
        <v>1609.5952826100001</v>
      </c>
      <c r="N26" s="36">
        <f>SUMIFS(СВЦЭМ!$C$39:$C$782,СВЦЭМ!$A$39:$A$782,$A26,СВЦЭМ!$B$39:$B$782,N$11)+'СЕТ СН'!$F$12+СВЦЭМ!$D$10+'СЕТ СН'!$F$6-'СЕТ СН'!$F$22</f>
        <v>1606.99117</v>
      </c>
      <c r="O26" s="36">
        <f>SUMIFS(СВЦЭМ!$C$39:$C$782,СВЦЭМ!$A$39:$A$782,$A26,СВЦЭМ!$B$39:$B$782,O$11)+'СЕТ СН'!$F$12+СВЦЭМ!$D$10+'СЕТ СН'!$F$6-'СЕТ СН'!$F$22</f>
        <v>1577.4873654200001</v>
      </c>
      <c r="P26" s="36">
        <f>SUMIFS(СВЦЭМ!$C$39:$C$782,СВЦЭМ!$A$39:$A$782,$A26,СВЦЭМ!$B$39:$B$782,P$11)+'СЕТ СН'!$F$12+СВЦЭМ!$D$10+'СЕТ СН'!$F$6-'СЕТ СН'!$F$22</f>
        <v>1541.86288307</v>
      </c>
      <c r="Q26" s="36">
        <f>SUMIFS(СВЦЭМ!$C$39:$C$782,СВЦЭМ!$A$39:$A$782,$A26,СВЦЭМ!$B$39:$B$782,Q$11)+'СЕТ СН'!$F$12+СВЦЭМ!$D$10+'СЕТ СН'!$F$6-'СЕТ СН'!$F$22</f>
        <v>1553.7552011499999</v>
      </c>
      <c r="R26" s="36">
        <f>SUMIFS(СВЦЭМ!$C$39:$C$782,СВЦЭМ!$A$39:$A$782,$A26,СВЦЭМ!$B$39:$B$782,R$11)+'СЕТ СН'!$F$12+СВЦЭМ!$D$10+'СЕТ СН'!$F$6-'СЕТ СН'!$F$22</f>
        <v>1621.0736597600001</v>
      </c>
      <c r="S26" s="36">
        <f>SUMIFS(СВЦЭМ!$C$39:$C$782,СВЦЭМ!$A$39:$A$782,$A26,СВЦЭМ!$B$39:$B$782,S$11)+'СЕТ СН'!$F$12+СВЦЭМ!$D$10+'СЕТ СН'!$F$6-'СЕТ СН'!$F$22</f>
        <v>1601.8235448400001</v>
      </c>
      <c r="T26" s="36">
        <f>SUMIFS(СВЦЭМ!$C$39:$C$782,СВЦЭМ!$A$39:$A$782,$A26,СВЦЭМ!$B$39:$B$782,T$11)+'СЕТ СН'!$F$12+СВЦЭМ!$D$10+'СЕТ СН'!$F$6-'СЕТ СН'!$F$22</f>
        <v>1575.76526612</v>
      </c>
      <c r="U26" s="36">
        <f>SUMIFS(СВЦЭМ!$C$39:$C$782,СВЦЭМ!$A$39:$A$782,$A26,СВЦЭМ!$B$39:$B$782,U$11)+'СЕТ СН'!$F$12+СВЦЭМ!$D$10+'СЕТ СН'!$F$6-'СЕТ СН'!$F$22</f>
        <v>1547.24268467</v>
      </c>
      <c r="V26" s="36">
        <f>SUMIFS(СВЦЭМ!$C$39:$C$782,СВЦЭМ!$A$39:$A$782,$A26,СВЦЭМ!$B$39:$B$782,V$11)+'СЕТ СН'!$F$12+СВЦЭМ!$D$10+'СЕТ СН'!$F$6-'СЕТ СН'!$F$22</f>
        <v>1516.5156258</v>
      </c>
      <c r="W26" s="36">
        <f>SUMIFS(СВЦЭМ!$C$39:$C$782,СВЦЭМ!$A$39:$A$782,$A26,СВЦЭМ!$B$39:$B$782,W$11)+'СЕТ СН'!$F$12+СВЦЭМ!$D$10+'СЕТ СН'!$F$6-'СЕТ СН'!$F$22</f>
        <v>1513.0435214199999</v>
      </c>
      <c r="X26" s="36">
        <f>SUMIFS(СВЦЭМ!$C$39:$C$782,СВЦЭМ!$A$39:$A$782,$A26,СВЦЭМ!$B$39:$B$782,X$11)+'СЕТ СН'!$F$12+СВЦЭМ!$D$10+'СЕТ СН'!$F$6-'СЕТ СН'!$F$22</f>
        <v>1544.00498257</v>
      </c>
      <c r="Y26" s="36">
        <f>SUMIFS(СВЦЭМ!$C$39:$C$782,СВЦЭМ!$A$39:$A$782,$A26,СВЦЭМ!$B$39:$B$782,Y$11)+'СЕТ СН'!$F$12+СВЦЭМ!$D$10+'СЕТ СН'!$F$6-'СЕТ СН'!$F$22</f>
        <v>1664.9260296</v>
      </c>
    </row>
    <row r="27" spans="1:25" ht="15.75" x14ac:dyDescent="0.2">
      <c r="A27" s="35">
        <f t="shared" si="0"/>
        <v>45185</v>
      </c>
      <c r="B27" s="36">
        <f>SUMIFS(СВЦЭМ!$C$39:$C$782,СВЦЭМ!$A$39:$A$782,$A27,СВЦЭМ!$B$39:$B$782,B$11)+'СЕТ СН'!$F$12+СВЦЭМ!$D$10+'СЕТ СН'!$F$6-'СЕТ СН'!$F$22</f>
        <v>1747.7826378</v>
      </c>
      <c r="C27" s="36">
        <f>SUMIFS(СВЦЭМ!$C$39:$C$782,СВЦЭМ!$A$39:$A$782,$A27,СВЦЭМ!$B$39:$B$782,C$11)+'СЕТ СН'!$F$12+СВЦЭМ!$D$10+'СЕТ СН'!$F$6-'СЕТ СН'!$F$22</f>
        <v>1773.85454953</v>
      </c>
      <c r="D27" s="36">
        <f>SUMIFS(СВЦЭМ!$C$39:$C$782,СВЦЭМ!$A$39:$A$782,$A27,СВЦЭМ!$B$39:$B$782,D$11)+'СЕТ СН'!$F$12+СВЦЭМ!$D$10+'СЕТ СН'!$F$6-'СЕТ СН'!$F$22</f>
        <v>1783.99768193</v>
      </c>
      <c r="E27" s="36">
        <f>SUMIFS(СВЦЭМ!$C$39:$C$782,СВЦЭМ!$A$39:$A$782,$A27,СВЦЭМ!$B$39:$B$782,E$11)+'СЕТ СН'!$F$12+СВЦЭМ!$D$10+'СЕТ СН'!$F$6-'СЕТ СН'!$F$22</f>
        <v>1820.4986208299999</v>
      </c>
      <c r="F27" s="36">
        <f>SUMIFS(СВЦЭМ!$C$39:$C$782,СВЦЭМ!$A$39:$A$782,$A27,СВЦЭМ!$B$39:$B$782,F$11)+'СЕТ СН'!$F$12+СВЦЭМ!$D$10+'СЕТ СН'!$F$6-'СЕТ СН'!$F$22</f>
        <v>1844.49745433</v>
      </c>
      <c r="G27" s="36">
        <f>SUMIFS(СВЦЭМ!$C$39:$C$782,СВЦЭМ!$A$39:$A$782,$A27,СВЦЭМ!$B$39:$B$782,G$11)+'СЕТ СН'!$F$12+СВЦЭМ!$D$10+'СЕТ СН'!$F$6-'СЕТ СН'!$F$22</f>
        <v>1819.26613357</v>
      </c>
      <c r="H27" s="36">
        <f>SUMIFS(СВЦЭМ!$C$39:$C$782,СВЦЭМ!$A$39:$A$782,$A27,СВЦЭМ!$B$39:$B$782,H$11)+'СЕТ СН'!$F$12+СВЦЭМ!$D$10+'СЕТ СН'!$F$6-'СЕТ СН'!$F$22</f>
        <v>1789.43148146</v>
      </c>
      <c r="I27" s="36">
        <f>SUMIFS(СВЦЭМ!$C$39:$C$782,СВЦЭМ!$A$39:$A$782,$A27,СВЦЭМ!$B$39:$B$782,I$11)+'СЕТ СН'!$F$12+СВЦЭМ!$D$10+'СЕТ СН'!$F$6-'СЕТ СН'!$F$22</f>
        <v>1761.4680970300001</v>
      </c>
      <c r="J27" s="36">
        <f>SUMIFS(СВЦЭМ!$C$39:$C$782,СВЦЭМ!$A$39:$A$782,$A27,СВЦЭМ!$B$39:$B$782,J$11)+'СЕТ СН'!$F$12+СВЦЭМ!$D$10+'СЕТ СН'!$F$6-'СЕТ СН'!$F$22</f>
        <v>1659.33141525</v>
      </c>
      <c r="K27" s="36">
        <f>SUMIFS(СВЦЭМ!$C$39:$C$782,СВЦЭМ!$A$39:$A$782,$A27,СВЦЭМ!$B$39:$B$782,K$11)+'СЕТ СН'!$F$12+СВЦЭМ!$D$10+'СЕТ СН'!$F$6-'СЕТ СН'!$F$22</f>
        <v>1596.5262496299999</v>
      </c>
      <c r="L27" s="36">
        <f>SUMIFS(СВЦЭМ!$C$39:$C$782,СВЦЭМ!$A$39:$A$782,$A27,СВЦЭМ!$B$39:$B$782,L$11)+'СЕТ СН'!$F$12+СВЦЭМ!$D$10+'СЕТ СН'!$F$6-'СЕТ СН'!$F$22</f>
        <v>1557.9901441900001</v>
      </c>
      <c r="M27" s="36">
        <f>SUMIFS(СВЦЭМ!$C$39:$C$782,СВЦЭМ!$A$39:$A$782,$A27,СВЦЭМ!$B$39:$B$782,M$11)+'СЕТ СН'!$F$12+СВЦЭМ!$D$10+'СЕТ СН'!$F$6-'СЕТ СН'!$F$22</f>
        <v>1557.40474995</v>
      </c>
      <c r="N27" s="36">
        <f>SUMIFS(СВЦЭМ!$C$39:$C$782,СВЦЭМ!$A$39:$A$782,$A27,СВЦЭМ!$B$39:$B$782,N$11)+'СЕТ СН'!$F$12+СВЦЭМ!$D$10+'СЕТ СН'!$F$6-'СЕТ СН'!$F$22</f>
        <v>1557.7415138000001</v>
      </c>
      <c r="O27" s="36">
        <f>SUMIFS(СВЦЭМ!$C$39:$C$782,СВЦЭМ!$A$39:$A$782,$A27,СВЦЭМ!$B$39:$B$782,O$11)+'СЕТ СН'!$F$12+СВЦЭМ!$D$10+'СЕТ СН'!$F$6-'СЕТ СН'!$F$22</f>
        <v>1572.7216002100001</v>
      </c>
      <c r="P27" s="36">
        <f>SUMIFS(СВЦЭМ!$C$39:$C$782,СВЦЭМ!$A$39:$A$782,$A27,СВЦЭМ!$B$39:$B$782,P$11)+'СЕТ СН'!$F$12+СВЦЭМ!$D$10+'СЕТ СН'!$F$6-'СЕТ СН'!$F$22</f>
        <v>1555.3874350999999</v>
      </c>
      <c r="Q27" s="36">
        <f>SUMIFS(СВЦЭМ!$C$39:$C$782,СВЦЭМ!$A$39:$A$782,$A27,СВЦЭМ!$B$39:$B$782,Q$11)+'СЕТ СН'!$F$12+СВЦЭМ!$D$10+'СЕТ СН'!$F$6-'СЕТ СН'!$F$22</f>
        <v>1556.4680936</v>
      </c>
      <c r="R27" s="36">
        <f>SUMIFS(СВЦЭМ!$C$39:$C$782,СВЦЭМ!$A$39:$A$782,$A27,СВЦЭМ!$B$39:$B$782,R$11)+'СЕТ СН'!$F$12+СВЦЭМ!$D$10+'СЕТ СН'!$F$6-'СЕТ СН'!$F$22</f>
        <v>1586.2532273500001</v>
      </c>
      <c r="S27" s="36">
        <f>SUMIFS(СВЦЭМ!$C$39:$C$782,СВЦЭМ!$A$39:$A$782,$A27,СВЦЭМ!$B$39:$B$782,S$11)+'СЕТ СН'!$F$12+СВЦЭМ!$D$10+'СЕТ СН'!$F$6-'СЕТ СН'!$F$22</f>
        <v>1576.6074034800001</v>
      </c>
      <c r="T27" s="36">
        <f>SUMIFS(СВЦЭМ!$C$39:$C$782,СВЦЭМ!$A$39:$A$782,$A27,СВЦЭМ!$B$39:$B$782,T$11)+'СЕТ СН'!$F$12+СВЦЭМ!$D$10+'СЕТ СН'!$F$6-'СЕТ СН'!$F$22</f>
        <v>1564.6323154199999</v>
      </c>
      <c r="U27" s="36">
        <f>SUMIFS(СВЦЭМ!$C$39:$C$782,СВЦЭМ!$A$39:$A$782,$A27,СВЦЭМ!$B$39:$B$782,U$11)+'СЕТ СН'!$F$12+СВЦЭМ!$D$10+'СЕТ СН'!$F$6-'СЕТ СН'!$F$22</f>
        <v>1535.41329763</v>
      </c>
      <c r="V27" s="36">
        <f>SUMIFS(СВЦЭМ!$C$39:$C$782,СВЦЭМ!$A$39:$A$782,$A27,СВЦЭМ!$B$39:$B$782,V$11)+'СЕТ СН'!$F$12+СВЦЭМ!$D$10+'СЕТ СН'!$F$6-'СЕТ СН'!$F$22</f>
        <v>1502.9357760099999</v>
      </c>
      <c r="W27" s="36">
        <f>SUMIFS(СВЦЭМ!$C$39:$C$782,СВЦЭМ!$A$39:$A$782,$A27,СВЦЭМ!$B$39:$B$782,W$11)+'СЕТ СН'!$F$12+СВЦЭМ!$D$10+'СЕТ СН'!$F$6-'СЕТ СН'!$F$22</f>
        <v>1509.15035743</v>
      </c>
      <c r="X27" s="36">
        <f>SUMIFS(СВЦЭМ!$C$39:$C$782,СВЦЭМ!$A$39:$A$782,$A27,СВЦЭМ!$B$39:$B$782,X$11)+'СЕТ СН'!$F$12+СВЦЭМ!$D$10+'СЕТ СН'!$F$6-'СЕТ СН'!$F$22</f>
        <v>1574.9223816599999</v>
      </c>
      <c r="Y27" s="36">
        <f>SUMIFS(СВЦЭМ!$C$39:$C$782,СВЦЭМ!$A$39:$A$782,$A27,СВЦЭМ!$B$39:$B$782,Y$11)+'СЕТ СН'!$F$12+СВЦЭМ!$D$10+'СЕТ СН'!$F$6-'СЕТ СН'!$F$22</f>
        <v>1649.57935189</v>
      </c>
    </row>
    <row r="28" spans="1:25" ht="15.75" x14ac:dyDescent="0.2">
      <c r="A28" s="35">
        <f t="shared" si="0"/>
        <v>45186</v>
      </c>
      <c r="B28" s="36">
        <f>SUMIFS(СВЦЭМ!$C$39:$C$782,СВЦЭМ!$A$39:$A$782,$A28,СВЦЭМ!$B$39:$B$782,B$11)+'СЕТ СН'!$F$12+СВЦЭМ!$D$10+'СЕТ СН'!$F$6-'СЕТ СН'!$F$22</f>
        <v>1622.56243812</v>
      </c>
      <c r="C28" s="36">
        <f>SUMIFS(СВЦЭМ!$C$39:$C$782,СВЦЭМ!$A$39:$A$782,$A28,СВЦЭМ!$B$39:$B$782,C$11)+'СЕТ СН'!$F$12+СВЦЭМ!$D$10+'СЕТ СН'!$F$6-'СЕТ СН'!$F$22</f>
        <v>1699.4552840000001</v>
      </c>
      <c r="D28" s="36">
        <f>SUMIFS(СВЦЭМ!$C$39:$C$782,СВЦЭМ!$A$39:$A$782,$A28,СВЦЭМ!$B$39:$B$782,D$11)+'СЕТ СН'!$F$12+СВЦЭМ!$D$10+'СЕТ СН'!$F$6-'СЕТ СН'!$F$22</f>
        <v>1718.6904397999999</v>
      </c>
      <c r="E28" s="36">
        <f>SUMIFS(СВЦЭМ!$C$39:$C$782,СВЦЭМ!$A$39:$A$782,$A28,СВЦЭМ!$B$39:$B$782,E$11)+'СЕТ СН'!$F$12+СВЦЭМ!$D$10+'СЕТ СН'!$F$6-'СЕТ СН'!$F$22</f>
        <v>1735.9885223900001</v>
      </c>
      <c r="F28" s="36">
        <f>SUMIFS(СВЦЭМ!$C$39:$C$782,СВЦЭМ!$A$39:$A$782,$A28,СВЦЭМ!$B$39:$B$782,F$11)+'СЕТ СН'!$F$12+СВЦЭМ!$D$10+'СЕТ СН'!$F$6-'СЕТ СН'!$F$22</f>
        <v>1770.5702955900001</v>
      </c>
      <c r="G28" s="36">
        <f>SUMIFS(СВЦЭМ!$C$39:$C$782,СВЦЭМ!$A$39:$A$782,$A28,СВЦЭМ!$B$39:$B$782,G$11)+'СЕТ СН'!$F$12+СВЦЭМ!$D$10+'СЕТ СН'!$F$6-'СЕТ СН'!$F$22</f>
        <v>1747.06298595</v>
      </c>
      <c r="H28" s="36">
        <f>SUMIFS(СВЦЭМ!$C$39:$C$782,СВЦЭМ!$A$39:$A$782,$A28,СВЦЭМ!$B$39:$B$782,H$11)+'СЕТ СН'!$F$12+СВЦЭМ!$D$10+'СЕТ СН'!$F$6-'СЕТ СН'!$F$22</f>
        <v>1712.1597521000001</v>
      </c>
      <c r="I28" s="36">
        <f>SUMIFS(СВЦЭМ!$C$39:$C$782,СВЦЭМ!$A$39:$A$782,$A28,СВЦЭМ!$B$39:$B$782,I$11)+'СЕТ СН'!$F$12+СВЦЭМ!$D$10+'СЕТ СН'!$F$6-'СЕТ СН'!$F$22</f>
        <v>1664.7068521200001</v>
      </c>
      <c r="J28" s="36">
        <f>SUMIFS(СВЦЭМ!$C$39:$C$782,СВЦЭМ!$A$39:$A$782,$A28,СВЦЭМ!$B$39:$B$782,J$11)+'СЕТ СН'!$F$12+СВЦЭМ!$D$10+'СЕТ СН'!$F$6-'СЕТ СН'!$F$22</f>
        <v>1535.4011645099999</v>
      </c>
      <c r="K28" s="36">
        <f>SUMIFS(СВЦЭМ!$C$39:$C$782,СВЦЭМ!$A$39:$A$782,$A28,СВЦЭМ!$B$39:$B$782,K$11)+'СЕТ СН'!$F$12+СВЦЭМ!$D$10+'СЕТ СН'!$F$6-'СЕТ СН'!$F$22</f>
        <v>1458.3678485299999</v>
      </c>
      <c r="L28" s="36">
        <f>SUMIFS(СВЦЭМ!$C$39:$C$782,СВЦЭМ!$A$39:$A$782,$A28,СВЦЭМ!$B$39:$B$782,L$11)+'СЕТ СН'!$F$12+СВЦЭМ!$D$10+'СЕТ СН'!$F$6-'СЕТ СН'!$F$22</f>
        <v>1432.7041759000001</v>
      </c>
      <c r="M28" s="36">
        <f>SUMIFS(СВЦЭМ!$C$39:$C$782,СВЦЭМ!$A$39:$A$782,$A28,СВЦЭМ!$B$39:$B$782,M$11)+'СЕТ СН'!$F$12+СВЦЭМ!$D$10+'СЕТ СН'!$F$6-'СЕТ СН'!$F$22</f>
        <v>1437.33447194</v>
      </c>
      <c r="N28" s="36">
        <f>SUMIFS(СВЦЭМ!$C$39:$C$782,СВЦЭМ!$A$39:$A$782,$A28,СВЦЭМ!$B$39:$B$782,N$11)+'СЕТ СН'!$F$12+СВЦЭМ!$D$10+'СЕТ СН'!$F$6-'СЕТ СН'!$F$22</f>
        <v>1455.94102279</v>
      </c>
      <c r="O28" s="36">
        <f>SUMIFS(СВЦЭМ!$C$39:$C$782,СВЦЭМ!$A$39:$A$782,$A28,СВЦЭМ!$B$39:$B$782,O$11)+'СЕТ СН'!$F$12+СВЦЭМ!$D$10+'СЕТ СН'!$F$6-'СЕТ СН'!$F$22</f>
        <v>1503.8655799600001</v>
      </c>
      <c r="P28" s="36">
        <f>SUMIFS(СВЦЭМ!$C$39:$C$782,СВЦЭМ!$A$39:$A$782,$A28,СВЦЭМ!$B$39:$B$782,P$11)+'СЕТ СН'!$F$12+СВЦЭМ!$D$10+'СЕТ СН'!$F$6-'СЕТ СН'!$F$22</f>
        <v>1496.6951610400001</v>
      </c>
      <c r="Q28" s="36">
        <f>SUMIFS(СВЦЭМ!$C$39:$C$782,СВЦЭМ!$A$39:$A$782,$A28,СВЦЭМ!$B$39:$B$782,Q$11)+'СЕТ СН'!$F$12+СВЦЭМ!$D$10+'СЕТ СН'!$F$6-'СЕТ СН'!$F$22</f>
        <v>1500.42405543</v>
      </c>
      <c r="R28" s="36">
        <f>SUMIFS(СВЦЭМ!$C$39:$C$782,СВЦЭМ!$A$39:$A$782,$A28,СВЦЭМ!$B$39:$B$782,R$11)+'СЕТ СН'!$F$12+СВЦЭМ!$D$10+'СЕТ СН'!$F$6-'СЕТ СН'!$F$22</f>
        <v>1536.8081894300001</v>
      </c>
      <c r="S28" s="36">
        <f>SUMIFS(СВЦЭМ!$C$39:$C$782,СВЦЭМ!$A$39:$A$782,$A28,СВЦЭМ!$B$39:$B$782,S$11)+'СЕТ СН'!$F$12+СВЦЭМ!$D$10+'СЕТ СН'!$F$6-'СЕТ СН'!$F$22</f>
        <v>1541.0779655399999</v>
      </c>
      <c r="T28" s="36">
        <f>SUMIFS(СВЦЭМ!$C$39:$C$782,СВЦЭМ!$A$39:$A$782,$A28,СВЦЭМ!$B$39:$B$782,T$11)+'СЕТ СН'!$F$12+СВЦЭМ!$D$10+'СЕТ СН'!$F$6-'СЕТ СН'!$F$22</f>
        <v>1545.56528452</v>
      </c>
      <c r="U28" s="36">
        <f>SUMIFS(СВЦЭМ!$C$39:$C$782,СВЦЭМ!$A$39:$A$782,$A28,СВЦЭМ!$B$39:$B$782,U$11)+'СЕТ СН'!$F$12+СВЦЭМ!$D$10+'СЕТ СН'!$F$6-'СЕТ СН'!$F$22</f>
        <v>1530.67462335</v>
      </c>
      <c r="V28" s="36">
        <f>SUMIFS(СВЦЭМ!$C$39:$C$782,СВЦЭМ!$A$39:$A$782,$A28,СВЦЭМ!$B$39:$B$782,V$11)+'СЕТ СН'!$F$12+СВЦЭМ!$D$10+'СЕТ СН'!$F$6-'СЕТ СН'!$F$22</f>
        <v>1508.17154514</v>
      </c>
      <c r="W28" s="36">
        <f>SUMIFS(СВЦЭМ!$C$39:$C$782,СВЦЭМ!$A$39:$A$782,$A28,СВЦЭМ!$B$39:$B$782,W$11)+'СЕТ СН'!$F$12+СВЦЭМ!$D$10+'СЕТ СН'!$F$6-'СЕТ СН'!$F$22</f>
        <v>1521.8294466300001</v>
      </c>
      <c r="X28" s="36">
        <f>SUMIFS(СВЦЭМ!$C$39:$C$782,СВЦЭМ!$A$39:$A$782,$A28,СВЦЭМ!$B$39:$B$782,X$11)+'СЕТ СН'!$F$12+СВЦЭМ!$D$10+'СЕТ СН'!$F$6-'СЕТ СН'!$F$22</f>
        <v>1587.45630841</v>
      </c>
      <c r="Y28" s="36">
        <f>SUMIFS(СВЦЭМ!$C$39:$C$782,СВЦЭМ!$A$39:$A$782,$A28,СВЦЭМ!$B$39:$B$782,Y$11)+'СЕТ СН'!$F$12+СВЦЭМ!$D$10+'СЕТ СН'!$F$6-'СЕТ СН'!$F$22</f>
        <v>1648.4555683400001</v>
      </c>
    </row>
    <row r="29" spans="1:25" ht="15.75" x14ac:dyDescent="0.2">
      <c r="A29" s="35">
        <f t="shared" si="0"/>
        <v>45187</v>
      </c>
      <c r="B29" s="36">
        <f>SUMIFS(СВЦЭМ!$C$39:$C$782,СВЦЭМ!$A$39:$A$782,$A29,СВЦЭМ!$B$39:$B$782,B$11)+'СЕТ СН'!$F$12+СВЦЭМ!$D$10+'СЕТ СН'!$F$6-'СЕТ СН'!$F$22</f>
        <v>1742.6538601500001</v>
      </c>
      <c r="C29" s="36">
        <f>SUMIFS(СВЦЭМ!$C$39:$C$782,СВЦЭМ!$A$39:$A$782,$A29,СВЦЭМ!$B$39:$B$782,C$11)+'СЕТ СН'!$F$12+СВЦЭМ!$D$10+'СЕТ СН'!$F$6-'СЕТ СН'!$F$22</f>
        <v>1829.4001457700001</v>
      </c>
      <c r="D29" s="36">
        <f>SUMIFS(СВЦЭМ!$C$39:$C$782,СВЦЭМ!$A$39:$A$782,$A29,СВЦЭМ!$B$39:$B$782,D$11)+'СЕТ СН'!$F$12+СВЦЭМ!$D$10+'СЕТ СН'!$F$6-'СЕТ СН'!$F$22</f>
        <v>1879.58962483</v>
      </c>
      <c r="E29" s="36">
        <f>SUMIFS(СВЦЭМ!$C$39:$C$782,СВЦЭМ!$A$39:$A$782,$A29,СВЦЭМ!$B$39:$B$782,E$11)+'СЕТ СН'!$F$12+СВЦЭМ!$D$10+'СЕТ СН'!$F$6-'СЕТ СН'!$F$22</f>
        <v>1897.4885928900001</v>
      </c>
      <c r="F29" s="36">
        <f>SUMIFS(СВЦЭМ!$C$39:$C$782,СВЦЭМ!$A$39:$A$782,$A29,СВЦЭМ!$B$39:$B$782,F$11)+'СЕТ СН'!$F$12+СВЦЭМ!$D$10+'СЕТ СН'!$F$6-'СЕТ СН'!$F$22</f>
        <v>1900.8294110300001</v>
      </c>
      <c r="G29" s="36">
        <f>SUMIFS(СВЦЭМ!$C$39:$C$782,СВЦЭМ!$A$39:$A$782,$A29,СВЦЭМ!$B$39:$B$782,G$11)+'СЕТ СН'!$F$12+СВЦЭМ!$D$10+'СЕТ СН'!$F$6-'СЕТ СН'!$F$22</f>
        <v>1870.43047815</v>
      </c>
      <c r="H29" s="36">
        <f>SUMIFS(СВЦЭМ!$C$39:$C$782,СВЦЭМ!$A$39:$A$782,$A29,СВЦЭМ!$B$39:$B$782,H$11)+'СЕТ СН'!$F$12+СВЦЭМ!$D$10+'СЕТ СН'!$F$6-'СЕТ СН'!$F$22</f>
        <v>1764.7735745800001</v>
      </c>
      <c r="I29" s="36">
        <f>SUMIFS(СВЦЭМ!$C$39:$C$782,СВЦЭМ!$A$39:$A$782,$A29,СВЦЭМ!$B$39:$B$782,I$11)+'СЕТ СН'!$F$12+СВЦЭМ!$D$10+'СЕТ СН'!$F$6-'СЕТ СН'!$F$22</f>
        <v>1656.6627575800001</v>
      </c>
      <c r="J29" s="36">
        <f>SUMIFS(СВЦЭМ!$C$39:$C$782,СВЦЭМ!$A$39:$A$782,$A29,СВЦЭМ!$B$39:$B$782,J$11)+'СЕТ СН'!$F$12+СВЦЭМ!$D$10+'СЕТ СН'!$F$6-'СЕТ СН'!$F$22</f>
        <v>1599.63365247</v>
      </c>
      <c r="K29" s="36">
        <f>SUMIFS(СВЦЭМ!$C$39:$C$782,СВЦЭМ!$A$39:$A$782,$A29,СВЦЭМ!$B$39:$B$782,K$11)+'СЕТ СН'!$F$12+СВЦЭМ!$D$10+'СЕТ СН'!$F$6-'СЕТ СН'!$F$22</f>
        <v>1519.1852334800001</v>
      </c>
      <c r="L29" s="36">
        <f>SUMIFS(СВЦЭМ!$C$39:$C$782,СВЦЭМ!$A$39:$A$782,$A29,СВЦЭМ!$B$39:$B$782,L$11)+'СЕТ СН'!$F$12+СВЦЭМ!$D$10+'СЕТ СН'!$F$6-'СЕТ СН'!$F$22</f>
        <v>1457.98407972</v>
      </c>
      <c r="M29" s="36">
        <f>SUMIFS(СВЦЭМ!$C$39:$C$782,СВЦЭМ!$A$39:$A$782,$A29,СВЦЭМ!$B$39:$B$782,M$11)+'СЕТ СН'!$F$12+СВЦЭМ!$D$10+'СЕТ СН'!$F$6-'СЕТ СН'!$F$22</f>
        <v>1472.1867393100001</v>
      </c>
      <c r="N29" s="36">
        <f>SUMIFS(СВЦЭМ!$C$39:$C$782,СВЦЭМ!$A$39:$A$782,$A29,СВЦЭМ!$B$39:$B$782,N$11)+'СЕТ СН'!$F$12+СВЦЭМ!$D$10+'СЕТ СН'!$F$6-'СЕТ СН'!$F$22</f>
        <v>1485.30517807</v>
      </c>
      <c r="O29" s="36">
        <f>SUMIFS(СВЦЭМ!$C$39:$C$782,СВЦЭМ!$A$39:$A$782,$A29,СВЦЭМ!$B$39:$B$782,O$11)+'СЕТ СН'!$F$12+СВЦЭМ!$D$10+'СЕТ СН'!$F$6-'СЕТ СН'!$F$22</f>
        <v>1479.1186778200001</v>
      </c>
      <c r="P29" s="36">
        <f>SUMIFS(СВЦЭМ!$C$39:$C$782,СВЦЭМ!$A$39:$A$782,$A29,СВЦЭМ!$B$39:$B$782,P$11)+'СЕТ СН'!$F$12+СВЦЭМ!$D$10+'СЕТ СН'!$F$6-'СЕТ СН'!$F$22</f>
        <v>1483.49913997</v>
      </c>
      <c r="Q29" s="36">
        <f>SUMIFS(СВЦЭМ!$C$39:$C$782,СВЦЭМ!$A$39:$A$782,$A29,СВЦЭМ!$B$39:$B$782,Q$11)+'СЕТ СН'!$F$12+СВЦЭМ!$D$10+'СЕТ СН'!$F$6-'СЕТ СН'!$F$22</f>
        <v>1500.5089395</v>
      </c>
      <c r="R29" s="36">
        <f>SUMIFS(СВЦЭМ!$C$39:$C$782,СВЦЭМ!$A$39:$A$782,$A29,СВЦЭМ!$B$39:$B$782,R$11)+'СЕТ СН'!$F$12+СВЦЭМ!$D$10+'СЕТ СН'!$F$6-'СЕТ СН'!$F$22</f>
        <v>1533.2331334200001</v>
      </c>
      <c r="S29" s="36">
        <f>SUMIFS(СВЦЭМ!$C$39:$C$782,СВЦЭМ!$A$39:$A$782,$A29,СВЦЭМ!$B$39:$B$782,S$11)+'СЕТ СН'!$F$12+СВЦЭМ!$D$10+'СЕТ СН'!$F$6-'СЕТ СН'!$F$22</f>
        <v>1514.74185975</v>
      </c>
      <c r="T29" s="36">
        <f>SUMIFS(СВЦЭМ!$C$39:$C$782,СВЦЭМ!$A$39:$A$782,$A29,СВЦЭМ!$B$39:$B$782,T$11)+'СЕТ СН'!$F$12+СВЦЭМ!$D$10+'СЕТ СН'!$F$6-'СЕТ СН'!$F$22</f>
        <v>1491.7611991900001</v>
      </c>
      <c r="U29" s="36">
        <f>SUMIFS(СВЦЭМ!$C$39:$C$782,СВЦЭМ!$A$39:$A$782,$A29,СВЦЭМ!$B$39:$B$782,U$11)+'СЕТ СН'!$F$12+СВЦЭМ!$D$10+'СЕТ СН'!$F$6-'СЕТ СН'!$F$22</f>
        <v>1458.1870184300001</v>
      </c>
      <c r="V29" s="36">
        <f>SUMIFS(СВЦЭМ!$C$39:$C$782,СВЦЭМ!$A$39:$A$782,$A29,СВЦЭМ!$B$39:$B$782,V$11)+'СЕТ СН'!$F$12+СВЦЭМ!$D$10+'СЕТ СН'!$F$6-'СЕТ СН'!$F$22</f>
        <v>1439.90530122</v>
      </c>
      <c r="W29" s="36">
        <f>SUMIFS(СВЦЭМ!$C$39:$C$782,СВЦЭМ!$A$39:$A$782,$A29,СВЦЭМ!$B$39:$B$782,W$11)+'СЕТ СН'!$F$12+СВЦЭМ!$D$10+'СЕТ СН'!$F$6-'СЕТ СН'!$F$22</f>
        <v>1451.9573467499999</v>
      </c>
      <c r="X29" s="36">
        <f>SUMIFS(СВЦЭМ!$C$39:$C$782,СВЦЭМ!$A$39:$A$782,$A29,СВЦЭМ!$B$39:$B$782,X$11)+'СЕТ СН'!$F$12+СВЦЭМ!$D$10+'СЕТ СН'!$F$6-'СЕТ СН'!$F$22</f>
        <v>1508.2164454599999</v>
      </c>
      <c r="Y29" s="36">
        <f>SUMIFS(СВЦЭМ!$C$39:$C$782,СВЦЭМ!$A$39:$A$782,$A29,СВЦЭМ!$B$39:$B$782,Y$11)+'СЕТ СН'!$F$12+СВЦЭМ!$D$10+'СЕТ СН'!$F$6-'СЕТ СН'!$F$22</f>
        <v>1584.1207688</v>
      </c>
    </row>
    <row r="30" spans="1:25" ht="15.75" x14ac:dyDescent="0.2">
      <c r="A30" s="35">
        <f t="shared" si="0"/>
        <v>45188</v>
      </c>
      <c r="B30" s="36">
        <f>SUMIFS(СВЦЭМ!$C$39:$C$782,СВЦЭМ!$A$39:$A$782,$A30,СВЦЭМ!$B$39:$B$782,B$11)+'СЕТ СН'!$F$12+СВЦЭМ!$D$10+'СЕТ СН'!$F$6-'СЕТ СН'!$F$22</f>
        <v>1647.4555400900001</v>
      </c>
      <c r="C30" s="36">
        <f>SUMIFS(СВЦЭМ!$C$39:$C$782,СВЦЭМ!$A$39:$A$782,$A30,СВЦЭМ!$B$39:$B$782,C$11)+'СЕТ СН'!$F$12+СВЦЭМ!$D$10+'СЕТ СН'!$F$6-'СЕТ СН'!$F$22</f>
        <v>1713.7301221800001</v>
      </c>
      <c r="D30" s="36">
        <f>SUMIFS(СВЦЭМ!$C$39:$C$782,СВЦЭМ!$A$39:$A$782,$A30,СВЦЭМ!$B$39:$B$782,D$11)+'СЕТ СН'!$F$12+СВЦЭМ!$D$10+'СЕТ СН'!$F$6-'СЕТ СН'!$F$22</f>
        <v>1720.57408323</v>
      </c>
      <c r="E30" s="36">
        <f>SUMIFS(СВЦЭМ!$C$39:$C$782,СВЦЭМ!$A$39:$A$782,$A30,СВЦЭМ!$B$39:$B$782,E$11)+'СЕТ СН'!$F$12+СВЦЭМ!$D$10+'СЕТ СН'!$F$6-'СЕТ СН'!$F$22</f>
        <v>1725.43815632</v>
      </c>
      <c r="F30" s="36">
        <f>SUMIFS(СВЦЭМ!$C$39:$C$782,СВЦЭМ!$A$39:$A$782,$A30,СВЦЭМ!$B$39:$B$782,F$11)+'СЕТ СН'!$F$12+СВЦЭМ!$D$10+'СЕТ СН'!$F$6-'СЕТ СН'!$F$22</f>
        <v>1741.80931341</v>
      </c>
      <c r="G30" s="36">
        <f>SUMIFS(СВЦЭМ!$C$39:$C$782,СВЦЭМ!$A$39:$A$782,$A30,СВЦЭМ!$B$39:$B$782,G$11)+'СЕТ СН'!$F$12+СВЦЭМ!$D$10+'СЕТ СН'!$F$6-'СЕТ СН'!$F$22</f>
        <v>1701.87059507</v>
      </c>
      <c r="H30" s="36">
        <f>SUMIFS(СВЦЭМ!$C$39:$C$782,СВЦЭМ!$A$39:$A$782,$A30,СВЦЭМ!$B$39:$B$782,H$11)+'СЕТ СН'!$F$12+СВЦЭМ!$D$10+'СЕТ СН'!$F$6-'СЕТ СН'!$F$22</f>
        <v>1649.13978836</v>
      </c>
      <c r="I30" s="36">
        <f>SUMIFS(СВЦЭМ!$C$39:$C$782,СВЦЭМ!$A$39:$A$782,$A30,СВЦЭМ!$B$39:$B$782,I$11)+'СЕТ СН'!$F$12+СВЦЭМ!$D$10+'СЕТ СН'!$F$6-'СЕТ СН'!$F$22</f>
        <v>1584.75243499</v>
      </c>
      <c r="J30" s="36">
        <f>SUMIFS(СВЦЭМ!$C$39:$C$782,СВЦЭМ!$A$39:$A$782,$A30,СВЦЭМ!$B$39:$B$782,J$11)+'СЕТ СН'!$F$12+СВЦЭМ!$D$10+'СЕТ СН'!$F$6-'СЕТ СН'!$F$22</f>
        <v>1531.5049556900001</v>
      </c>
      <c r="K30" s="36">
        <f>SUMIFS(СВЦЭМ!$C$39:$C$782,СВЦЭМ!$A$39:$A$782,$A30,СВЦЭМ!$B$39:$B$782,K$11)+'СЕТ СН'!$F$12+СВЦЭМ!$D$10+'СЕТ СН'!$F$6-'СЕТ СН'!$F$22</f>
        <v>1504.09866152</v>
      </c>
      <c r="L30" s="36">
        <f>SUMIFS(СВЦЭМ!$C$39:$C$782,СВЦЭМ!$A$39:$A$782,$A30,СВЦЭМ!$B$39:$B$782,L$11)+'СЕТ СН'!$F$12+СВЦЭМ!$D$10+'СЕТ СН'!$F$6-'СЕТ СН'!$F$22</f>
        <v>1499.6307733200001</v>
      </c>
      <c r="M30" s="36">
        <f>SUMIFS(СВЦЭМ!$C$39:$C$782,СВЦЭМ!$A$39:$A$782,$A30,СВЦЭМ!$B$39:$B$782,M$11)+'СЕТ СН'!$F$12+СВЦЭМ!$D$10+'СЕТ СН'!$F$6-'СЕТ СН'!$F$22</f>
        <v>1528.61254693</v>
      </c>
      <c r="N30" s="36">
        <f>SUMIFS(СВЦЭМ!$C$39:$C$782,СВЦЭМ!$A$39:$A$782,$A30,СВЦЭМ!$B$39:$B$782,N$11)+'СЕТ СН'!$F$12+СВЦЭМ!$D$10+'СЕТ СН'!$F$6-'СЕТ СН'!$F$22</f>
        <v>1539.4849214200001</v>
      </c>
      <c r="O30" s="36">
        <f>SUMIFS(СВЦЭМ!$C$39:$C$782,СВЦЭМ!$A$39:$A$782,$A30,СВЦЭМ!$B$39:$B$782,O$11)+'СЕТ СН'!$F$12+СВЦЭМ!$D$10+'СЕТ СН'!$F$6-'СЕТ СН'!$F$22</f>
        <v>1541.6947454900001</v>
      </c>
      <c r="P30" s="36">
        <f>SUMIFS(СВЦЭМ!$C$39:$C$782,СВЦЭМ!$A$39:$A$782,$A30,СВЦЭМ!$B$39:$B$782,P$11)+'СЕТ СН'!$F$12+СВЦЭМ!$D$10+'СЕТ СН'!$F$6-'СЕТ СН'!$F$22</f>
        <v>1529.69510167</v>
      </c>
      <c r="Q30" s="36">
        <f>SUMIFS(СВЦЭМ!$C$39:$C$782,СВЦЭМ!$A$39:$A$782,$A30,СВЦЭМ!$B$39:$B$782,Q$11)+'СЕТ СН'!$F$12+СВЦЭМ!$D$10+'СЕТ СН'!$F$6-'СЕТ СН'!$F$22</f>
        <v>1538.35960348</v>
      </c>
      <c r="R30" s="36">
        <f>SUMIFS(СВЦЭМ!$C$39:$C$782,СВЦЭМ!$A$39:$A$782,$A30,СВЦЭМ!$B$39:$B$782,R$11)+'СЕТ СН'!$F$12+СВЦЭМ!$D$10+'СЕТ СН'!$F$6-'СЕТ СН'!$F$22</f>
        <v>1572.6946810300001</v>
      </c>
      <c r="S30" s="36">
        <f>SUMIFS(СВЦЭМ!$C$39:$C$782,СВЦЭМ!$A$39:$A$782,$A30,СВЦЭМ!$B$39:$B$782,S$11)+'СЕТ СН'!$F$12+СВЦЭМ!$D$10+'СЕТ СН'!$F$6-'СЕТ СН'!$F$22</f>
        <v>1524.22307961</v>
      </c>
      <c r="T30" s="36">
        <f>SUMIFS(СВЦЭМ!$C$39:$C$782,СВЦЭМ!$A$39:$A$782,$A30,СВЦЭМ!$B$39:$B$782,T$11)+'СЕТ СН'!$F$12+СВЦЭМ!$D$10+'СЕТ СН'!$F$6-'СЕТ СН'!$F$22</f>
        <v>1475.14575094</v>
      </c>
      <c r="U30" s="36">
        <f>SUMIFS(СВЦЭМ!$C$39:$C$782,СВЦЭМ!$A$39:$A$782,$A30,СВЦЭМ!$B$39:$B$782,U$11)+'СЕТ СН'!$F$12+СВЦЭМ!$D$10+'СЕТ СН'!$F$6-'СЕТ СН'!$F$22</f>
        <v>1438.58459853</v>
      </c>
      <c r="V30" s="36">
        <f>SUMIFS(СВЦЭМ!$C$39:$C$782,СВЦЭМ!$A$39:$A$782,$A30,СВЦЭМ!$B$39:$B$782,V$11)+'СЕТ СН'!$F$12+СВЦЭМ!$D$10+'СЕТ СН'!$F$6-'СЕТ СН'!$F$22</f>
        <v>1407.36623237</v>
      </c>
      <c r="W30" s="36">
        <f>SUMIFS(СВЦЭМ!$C$39:$C$782,СВЦЭМ!$A$39:$A$782,$A30,СВЦЭМ!$B$39:$B$782,W$11)+'СЕТ СН'!$F$12+СВЦЭМ!$D$10+'СЕТ СН'!$F$6-'СЕТ СН'!$F$22</f>
        <v>1394.7956163700001</v>
      </c>
      <c r="X30" s="36">
        <f>SUMIFS(СВЦЭМ!$C$39:$C$782,СВЦЭМ!$A$39:$A$782,$A30,СВЦЭМ!$B$39:$B$782,X$11)+'СЕТ СН'!$F$12+СВЦЭМ!$D$10+'СЕТ СН'!$F$6-'СЕТ СН'!$F$22</f>
        <v>1458.4700063100001</v>
      </c>
      <c r="Y30" s="36">
        <f>SUMIFS(СВЦЭМ!$C$39:$C$782,СВЦЭМ!$A$39:$A$782,$A30,СВЦЭМ!$B$39:$B$782,Y$11)+'СЕТ СН'!$F$12+СВЦЭМ!$D$10+'СЕТ СН'!$F$6-'СЕТ СН'!$F$22</f>
        <v>1546.0899663499999</v>
      </c>
    </row>
    <row r="31" spans="1:25" ht="15.75" x14ac:dyDescent="0.2">
      <c r="A31" s="35">
        <f t="shared" si="0"/>
        <v>45189</v>
      </c>
      <c r="B31" s="36">
        <f>SUMIFS(СВЦЭМ!$C$39:$C$782,СВЦЭМ!$A$39:$A$782,$A31,СВЦЭМ!$B$39:$B$782,B$11)+'СЕТ СН'!$F$12+СВЦЭМ!$D$10+'СЕТ СН'!$F$6-'СЕТ СН'!$F$22</f>
        <v>1640.84443693</v>
      </c>
      <c r="C31" s="36">
        <f>SUMIFS(СВЦЭМ!$C$39:$C$782,СВЦЭМ!$A$39:$A$782,$A31,СВЦЭМ!$B$39:$B$782,C$11)+'СЕТ СН'!$F$12+СВЦЭМ!$D$10+'СЕТ СН'!$F$6-'СЕТ СН'!$F$22</f>
        <v>1710.84778551</v>
      </c>
      <c r="D31" s="36">
        <f>SUMIFS(СВЦЭМ!$C$39:$C$782,СВЦЭМ!$A$39:$A$782,$A31,СВЦЭМ!$B$39:$B$782,D$11)+'СЕТ СН'!$F$12+СВЦЭМ!$D$10+'СЕТ СН'!$F$6-'СЕТ СН'!$F$22</f>
        <v>1734.75673426</v>
      </c>
      <c r="E31" s="36">
        <f>SUMIFS(СВЦЭМ!$C$39:$C$782,СВЦЭМ!$A$39:$A$782,$A31,СВЦЭМ!$B$39:$B$782,E$11)+'СЕТ СН'!$F$12+СВЦЭМ!$D$10+'СЕТ СН'!$F$6-'СЕТ СН'!$F$22</f>
        <v>1754.2818142200001</v>
      </c>
      <c r="F31" s="36">
        <f>SUMIFS(СВЦЭМ!$C$39:$C$782,СВЦЭМ!$A$39:$A$782,$A31,СВЦЭМ!$B$39:$B$782,F$11)+'СЕТ СН'!$F$12+СВЦЭМ!$D$10+'СЕТ СН'!$F$6-'СЕТ СН'!$F$22</f>
        <v>1771.31962774</v>
      </c>
      <c r="G31" s="36">
        <f>SUMIFS(СВЦЭМ!$C$39:$C$782,СВЦЭМ!$A$39:$A$782,$A31,СВЦЭМ!$B$39:$B$782,G$11)+'СЕТ СН'!$F$12+СВЦЭМ!$D$10+'СЕТ СН'!$F$6-'СЕТ СН'!$F$22</f>
        <v>1741.4634569699999</v>
      </c>
      <c r="H31" s="36">
        <f>SUMIFS(СВЦЭМ!$C$39:$C$782,СВЦЭМ!$A$39:$A$782,$A31,СВЦЭМ!$B$39:$B$782,H$11)+'СЕТ СН'!$F$12+СВЦЭМ!$D$10+'СЕТ СН'!$F$6-'СЕТ СН'!$F$22</f>
        <v>1659.6162234000001</v>
      </c>
      <c r="I31" s="36">
        <f>SUMIFS(СВЦЭМ!$C$39:$C$782,СВЦЭМ!$A$39:$A$782,$A31,СВЦЭМ!$B$39:$B$782,I$11)+'СЕТ СН'!$F$12+СВЦЭМ!$D$10+'СЕТ СН'!$F$6-'СЕТ СН'!$F$22</f>
        <v>1584.8944913400001</v>
      </c>
      <c r="J31" s="36">
        <f>SUMIFS(СВЦЭМ!$C$39:$C$782,СВЦЭМ!$A$39:$A$782,$A31,СВЦЭМ!$B$39:$B$782,J$11)+'СЕТ СН'!$F$12+СВЦЭМ!$D$10+'СЕТ СН'!$F$6-'СЕТ СН'!$F$22</f>
        <v>1529.0951486700001</v>
      </c>
      <c r="K31" s="36">
        <f>SUMIFS(СВЦЭМ!$C$39:$C$782,СВЦЭМ!$A$39:$A$782,$A31,СВЦЭМ!$B$39:$B$782,K$11)+'СЕТ СН'!$F$12+СВЦЭМ!$D$10+'СЕТ СН'!$F$6-'СЕТ СН'!$F$22</f>
        <v>1510.9641982800001</v>
      </c>
      <c r="L31" s="36">
        <f>SUMIFS(СВЦЭМ!$C$39:$C$782,СВЦЭМ!$A$39:$A$782,$A31,СВЦЭМ!$B$39:$B$782,L$11)+'СЕТ СН'!$F$12+СВЦЭМ!$D$10+'СЕТ СН'!$F$6-'СЕТ СН'!$F$22</f>
        <v>1507.9586928599999</v>
      </c>
      <c r="M31" s="36">
        <f>SUMIFS(СВЦЭМ!$C$39:$C$782,СВЦЭМ!$A$39:$A$782,$A31,СВЦЭМ!$B$39:$B$782,M$11)+'СЕТ СН'!$F$12+СВЦЭМ!$D$10+'СЕТ СН'!$F$6-'СЕТ СН'!$F$22</f>
        <v>1496.9804683899999</v>
      </c>
      <c r="N31" s="36">
        <f>SUMIFS(СВЦЭМ!$C$39:$C$782,СВЦЭМ!$A$39:$A$782,$A31,СВЦЭМ!$B$39:$B$782,N$11)+'СЕТ СН'!$F$12+СВЦЭМ!$D$10+'СЕТ СН'!$F$6-'СЕТ СН'!$F$22</f>
        <v>1501.9933741899999</v>
      </c>
      <c r="O31" s="36">
        <f>SUMIFS(СВЦЭМ!$C$39:$C$782,СВЦЭМ!$A$39:$A$782,$A31,СВЦЭМ!$B$39:$B$782,O$11)+'СЕТ СН'!$F$12+СВЦЭМ!$D$10+'СЕТ СН'!$F$6-'СЕТ СН'!$F$22</f>
        <v>1504.60386333</v>
      </c>
      <c r="P31" s="36">
        <f>SUMIFS(СВЦЭМ!$C$39:$C$782,СВЦЭМ!$A$39:$A$782,$A31,СВЦЭМ!$B$39:$B$782,P$11)+'СЕТ СН'!$F$12+СВЦЭМ!$D$10+'СЕТ СН'!$F$6-'СЕТ СН'!$F$22</f>
        <v>1520.0881769499999</v>
      </c>
      <c r="Q31" s="36">
        <f>SUMIFS(СВЦЭМ!$C$39:$C$782,СВЦЭМ!$A$39:$A$782,$A31,СВЦЭМ!$B$39:$B$782,Q$11)+'СЕТ СН'!$F$12+СВЦЭМ!$D$10+'СЕТ СН'!$F$6-'СЕТ СН'!$F$22</f>
        <v>1529.6490910100001</v>
      </c>
      <c r="R31" s="36">
        <f>SUMIFS(СВЦЭМ!$C$39:$C$782,СВЦЭМ!$A$39:$A$782,$A31,СВЦЭМ!$B$39:$B$782,R$11)+'СЕТ СН'!$F$12+СВЦЭМ!$D$10+'СЕТ СН'!$F$6-'СЕТ СН'!$F$22</f>
        <v>1557.89129286</v>
      </c>
      <c r="S31" s="36">
        <f>SUMIFS(СВЦЭМ!$C$39:$C$782,СВЦЭМ!$A$39:$A$782,$A31,СВЦЭМ!$B$39:$B$782,S$11)+'СЕТ СН'!$F$12+СВЦЭМ!$D$10+'СЕТ СН'!$F$6-'СЕТ СН'!$F$22</f>
        <v>1543.41500597</v>
      </c>
      <c r="T31" s="36">
        <f>SUMIFS(СВЦЭМ!$C$39:$C$782,СВЦЭМ!$A$39:$A$782,$A31,СВЦЭМ!$B$39:$B$782,T$11)+'СЕТ СН'!$F$12+СВЦЭМ!$D$10+'СЕТ СН'!$F$6-'СЕТ СН'!$F$22</f>
        <v>1510.7515053100001</v>
      </c>
      <c r="U31" s="36">
        <f>SUMIFS(СВЦЭМ!$C$39:$C$782,СВЦЭМ!$A$39:$A$782,$A31,СВЦЭМ!$B$39:$B$782,U$11)+'СЕТ СН'!$F$12+СВЦЭМ!$D$10+'СЕТ СН'!$F$6-'СЕТ СН'!$F$22</f>
        <v>1440.31671951</v>
      </c>
      <c r="V31" s="36">
        <f>SUMIFS(СВЦЭМ!$C$39:$C$782,СВЦЭМ!$A$39:$A$782,$A31,СВЦЭМ!$B$39:$B$782,V$11)+'СЕТ СН'!$F$12+СВЦЭМ!$D$10+'СЕТ СН'!$F$6-'СЕТ СН'!$F$22</f>
        <v>1416.18558919</v>
      </c>
      <c r="W31" s="36">
        <f>SUMIFS(СВЦЭМ!$C$39:$C$782,СВЦЭМ!$A$39:$A$782,$A31,СВЦЭМ!$B$39:$B$782,W$11)+'СЕТ СН'!$F$12+СВЦЭМ!$D$10+'СЕТ СН'!$F$6-'СЕТ СН'!$F$22</f>
        <v>1425.36568066</v>
      </c>
      <c r="X31" s="36">
        <f>SUMIFS(СВЦЭМ!$C$39:$C$782,СВЦЭМ!$A$39:$A$782,$A31,СВЦЭМ!$B$39:$B$782,X$11)+'СЕТ СН'!$F$12+СВЦЭМ!$D$10+'СЕТ СН'!$F$6-'СЕТ СН'!$F$22</f>
        <v>1469.6918229600001</v>
      </c>
      <c r="Y31" s="36">
        <f>SUMIFS(СВЦЭМ!$C$39:$C$782,СВЦЭМ!$A$39:$A$782,$A31,СВЦЭМ!$B$39:$B$782,Y$11)+'СЕТ СН'!$F$12+СВЦЭМ!$D$10+'СЕТ СН'!$F$6-'СЕТ СН'!$F$22</f>
        <v>1551.8126908700001</v>
      </c>
    </row>
    <row r="32" spans="1:25" ht="15.75" x14ac:dyDescent="0.2">
      <c r="A32" s="35">
        <f t="shared" si="0"/>
        <v>45190</v>
      </c>
      <c r="B32" s="36">
        <f>SUMIFS(СВЦЭМ!$C$39:$C$782,СВЦЭМ!$A$39:$A$782,$A32,СВЦЭМ!$B$39:$B$782,B$11)+'СЕТ СН'!$F$12+СВЦЭМ!$D$10+'СЕТ СН'!$F$6-'СЕТ СН'!$F$22</f>
        <v>1701.92659639</v>
      </c>
      <c r="C32" s="36">
        <f>SUMIFS(СВЦЭМ!$C$39:$C$782,СВЦЭМ!$A$39:$A$782,$A32,СВЦЭМ!$B$39:$B$782,C$11)+'СЕТ СН'!$F$12+СВЦЭМ!$D$10+'СЕТ СН'!$F$6-'СЕТ СН'!$F$22</f>
        <v>1793.1207171900001</v>
      </c>
      <c r="D32" s="36">
        <f>SUMIFS(СВЦЭМ!$C$39:$C$782,СВЦЭМ!$A$39:$A$782,$A32,СВЦЭМ!$B$39:$B$782,D$11)+'СЕТ СН'!$F$12+СВЦЭМ!$D$10+'СЕТ СН'!$F$6-'СЕТ СН'!$F$22</f>
        <v>1902.67732351</v>
      </c>
      <c r="E32" s="36">
        <f>SUMIFS(СВЦЭМ!$C$39:$C$782,СВЦЭМ!$A$39:$A$782,$A32,СВЦЭМ!$B$39:$B$782,E$11)+'СЕТ СН'!$F$12+СВЦЭМ!$D$10+'СЕТ СН'!$F$6-'СЕТ СН'!$F$22</f>
        <v>1968.8791679000001</v>
      </c>
      <c r="F32" s="36">
        <f>SUMIFS(СВЦЭМ!$C$39:$C$782,СВЦЭМ!$A$39:$A$782,$A32,СВЦЭМ!$B$39:$B$782,F$11)+'СЕТ СН'!$F$12+СВЦЭМ!$D$10+'СЕТ СН'!$F$6-'СЕТ СН'!$F$22</f>
        <v>1980.5751670300001</v>
      </c>
      <c r="G32" s="36">
        <f>SUMIFS(СВЦЭМ!$C$39:$C$782,СВЦЭМ!$A$39:$A$782,$A32,СВЦЭМ!$B$39:$B$782,G$11)+'СЕТ СН'!$F$12+СВЦЭМ!$D$10+'СЕТ СН'!$F$6-'СЕТ СН'!$F$22</f>
        <v>1960.3176459599999</v>
      </c>
      <c r="H32" s="36">
        <f>SUMIFS(СВЦЭМ!$C$39:$C$782,СВЦЭМ!$A$39:$A$782,$A32,СВЦЭМ!$B$39:$B$782,H$11)+'СЕТ СН'!$F$12+СВЦЭМ!$D$10+'СЕТ СН'!$F$6-'СЕТ СН'!$F$22</f>
        <v>1874.0905440900001</v>
      </c>
      <c r="I32" s="36">
        <f>SUMIFS(СВЦЭМ!$C$39:$C$782,СВЦЭМ!$A$39:$A$782,$A32,СВЦЭМ!$B$39:$B$782,I$11)+'СЕТ СН'!$F$12+СВЦЭМ!$D$10+'СЕТ СН'!$F$6-'СЕТ СН'!$F$22</f>
        <v>1782.50810587</v>
      </c>
      <c r="J32" s="36">
        <f>SUMIFS(СВЦЭМ!$C$39:$C$782,СВЦЭМ!$A$39:$A$782,$A32,СВЦЭМ!$B$39:$B$782,J$11)+'СЕТ СН'!$F$12+СВЦЭМ!$D$10+'СЕТ СН'!$F$6-'СЕТ СН'!$F$22</f>
        <v>1703.9914523</v>
      </c>
      <c r="K32" s="36">
        <f>SUMIFS(СВЦЭМ!$C$39:$C$782,СВЦЭМ!$A$39:$A$782,$A32,СВЦЭМ!$B$39:$B$782,K$11)+'СЕТ СН'!$F$12+СВЦЭМ!$D$10+'СЕТ СН'!$F$6-'СЕТ СН'!$F$22</f>
        <v>1670.4263458200001</v>
      </c>
      <c r="L32" s="36">
        <f>SUMIFS(СВЦЭМ!$C$39:$C$782,СВЦЭМ!$A$39:$A$782,$A32,СВЦЭМ!$B$39:$B$782,L$11)+'СЕТ СН'!$F$12+СВЦЭМ!$D$10+'СЕТ СН'!$F$6-'СЕТ СН'!$F$22</f>
        <v>1667.1501431500001</v>
      </c>
      <c r="M32" s="36">
        <f>SUMIFS(СВЦЭМ!$C$39:$C$782,СВЦЭМ!$A$39:$A$782,$A32,СВЦЭМ!$B$39:$B$782,M$11)+'СЕТ СН'!$F$12+СВЦЭМ!$D$10+'СЕТ СН'!$F$6-'СЕТ СН'!$F$22</f>
        <v>1666.7422878500001</v>
      </c>
      <c r="N32" s="36">
        <f>SUMIFS(СВЦЭМ!$C$39:$C$782,СВЦЭМ!$A$39:$A$782,$A32,СВЦЭМ!$B$39:$B$782,N$11)+'СЕТ СН'!$F$12+СВЦЭМ!$D$10+'СЕТ СН'!$F$6-'СЕТ СН'!$F$22</f>
        <v>1665.4634288899999</v>
      </c>
      <c r="O32" s="36">
        <f>SUMIFS(СВЦЭМ!$C$39:$C$782,СВЦЭМ!$A$39:$A$782,$A32,СВЦЭМ!$B$39:$B$782,O$11)+'СЕТ СН'!$F$12+СВЦЭМ!$D$10+'СЕТ СН'!$F$6-'СЕТ СН'!$F$22</f>
        <v>1694.9143761</v>
      </c>
      <c r="P32" s="36">
        <f>SUMIFS(СВЦЭМ!$C$39:$C$782,СВЦЭМ!$A$39:$A$782,$A32,СВЦЭМ!$B$39:$B$782,P$11)+'СЕТ СН'!$F$12+СВЦЭМ!$D$10+'СЕТ СН'!$F$6-'СЕТ СН'!$F$22</f>
        <v>1754.62997814</v>
      </c>
      <c r="Q32" s="36">
        <f>SUMIFS(СВЦЭМ!$C$39:$C$782,СВЦЭМ!$A$39:$A$782,$A32,СВЦЭМ!$B$39:$B$782,Q$11)+'СЕТ СН'!$F$12+СВЦЭМ!$D$10+'СЕТ СН'!$F$6-'СЕТ СН'!$F$22</f>
        <v>1746.5030005900001</v>
      </c>
      <c r="R32" s="36">
        <f>SUMIFS(СВЦЭМ!$C$39:$C$782,СВЦЭМ!$A$39:$A$782,$A32,СВЦЭМ!$B$39:$B$782,R$11)+'СЕТ СН'!$F$12+СВЦЭМ!$D$10+'СЕТ СН'!$F$6-'СЕТ СН'!$F$22</f>
        <v>1752.9135080999999</v>
      </c>
      <c r="S32" s="36">
        <f>SUMIFS(СВЦЭМ!$C$39:$C$782,СВЦЭМ!$A$39:$A$782,$A32,СВЦЭМ!$B$39:$B$782,S$11)+'СЕТ СН'!$F$12+СВЦЭМ!$D$10+'СЕТ СН'!$F$6-'СЕТ СН'!$F$22</f>
        <v>1764.51810901</v>
      </c>
      <c r="T32" s="36">
        <f>SUMIFS(СВЦЭМ!$C$39:$C$782,СВЦЭМ!$A$39:$A$782,$A32,СВЦЭМ!$B$39:$B$782,T$11)+'СЕТ СН'!$F$12+СВЦЭМ!$D$10+'СЕТ СН'!$F$6-'СЕТ СН'!$F$22</f>
        <v>1699.2051177600001</v>
      </c>
      <c r="U32" s="36">
        <f>SUMIFS(СВЦЭМ!$C$39:$C$782,СВЦЭМ!$A$39:$A$782,$A32,СВЦЭМ!$B$39:$B$782,U$11)+'СЕТ СН'!$F$12+СВЦЭМ!$D$10+'СЕТ СН'!$F$6-'СЕТ СН'!$F$22</f>
        <v>1649.7075656</v>
      </c>
      <c r="V32" s="36">
        <f>SUMIFS(СВЦЭМ!$C$39:$C$782,СВЦЭМ!$A$39:$A$782,$A32,СВЦЭМ!$B$39:$B$782,V$11)+'СЕТ СН'!$F$12+СВЦЭМ!$D$10+'СЕТ СН'!$F$6-'СЕТ СН'!$F$22</f>
        <v>1627.7087563100001</v>
      </c>
      <c r="W32" s="36">
        <f>SUMIFS(СВЦЭМ!$C$39:$C$782,СВЦЭМ!$A$39:$A$782,$A32,СВЦЭМ!$B$39:$B$782,W$11)+'СЕТ СН'!$F$12+СВЦЭМ!$D$10+'СЕТ СН'!$F$6-'СЕТ СН'!$F$22</f>
        <v>1638.4269359899999</v>
      </c>
      <c r="X32" s="36">
        <f>SUMIFS(СВЦЭМ!$C$39:$C$782,СВЦЭМ!$A$39:$A$782,$A32,СВЦЭМ!$B$39:$B$782,X$11)+'СЕТ СН'!$F$12+СВЦЭМ!$D$10+'СЕТ СН'!$F$6-'СЕТ СН'!$F$22</f>
        <v>1695.91149182</v>
      </c>
      <c r="Y32" s="36">
        <f>SUMIFS(СВЦЭМ!$C$39:$C$782,СВЦЭМ!$A$39:$A$782,$A32,СВЦЭМ!$B$39:$B$782,Y$11)+'СЕТ СН'!$F$12+СВЦЭМ!$D$10+'СЕТ СН'!$F$6-'СЕТ СН'!$F$22</f>
        <v>1778.3875122100001</v>
      </c>
    </row>
    <row r="33" spans="1:25" ht="15.75" x14ac:dyDescent="0.2">
      <c r="A33" s="35">
        <f t="shared" si="0"/>
        <v>45191</v>
      </c>
      <c r="B33" s="36">
        <f>SUMIFS(СВЦЭМ!$C$39:$C$782,СВЦЭМ!$A$39:$A$782,$A33,СВЦЭМ!$B$39:$B$782,B$11)+'СЕТ СН'!$F$12+СВЦЭМ!$D$10+'СЕТ СН'!$F$6-'СЕТ СН'!$F$22</f>
        <v>1812.3144144299999</v>
      </c>
      <c r="C33" s="36">
        <f>SUMIFS(СВЦЭМ!$C$39:$C$782,СВЦЭМ!$A$39:$A$782,$A33,СВЦЭМ!$B$39:$B$782,C$11)+'СЕТ СН'!$F$12+СВЦЭМ!$D$10+'СЕТ СН'!$F$6-'СЕТ СН'!$F$22</f>
        <v>1901.33036765</v>
      </c>
      <c r="D33" s="36">
        <f>SUMIFS(СВЦЭМ!$C$39:$C$782,СВЦЭМ!$A$39:$A$782,$A33,СВЦЭМ!$B$39:$B$782,D$11)+'СЕТ СН'!$F$12+СВЦЭМ!$D$10+'СЕТ СН'!$F$6-'СЕТ СН'!$F$22</f>
        <v>1990.93884766</v>
      </c>
      <c r="E33" s="36">
        <f>SUMIFS(СВЦЭМ!$C$39:$C$782,СВЦЭМ!$A$39:$A$782,$A33,СВЦЭМ!$B$39:$B$782,E$11)+'СЕТ СН'!$F$12+СВЦЭМ!$D$10+'СЕТ СН'!$F$6-'СЕТ СН'!$F$22</f>
        <v>1987.9906997000001</v>
      </c>
      <c r="F33" s="36">
        <f>SUMIFS(СВЦЭМ!$C$39:$C$782,СВЦЭМ!$A$39:$A$782,$A33,СВЦЭМ!$B$39:$B$782,F$11)+'СЕТ СН'!$F$12+СВЦЭМ!$D$10+'СЕТ СН'!$F$6-'СЕТ СН'!$F$22</f>
        <v>1960.8700958900001</v>
      </c>
      <c r="G33" s="36">
        <f>SUMIFS(СВЦЭМ!$C$39:$C$782,СВЦЭМ!$A$39:$A$782,$A33,СВЦЭМ!$B$39:$B$782,G$11)+'СЕТ СН'!$F$12+СВЦЭМ!$D$10+'СЕТ СН'!$F$6-'СЕТ СН'!$F$22</f>
        <v>1977.5338168999999</v>
      </c>
      <c r="H33" s="36">
        <f>SUMIFS(СВЦЭМ!$C$39:$C$782,СВЦЭМ!$A$39:$A$782,$A33,СВЦЭМ!$B$39:$B$782,H$11)+'СЕТ СН'!$F$12+СВЦЭМ!$D$10+'СЕТ СН'!$F$6-'СЕТ СН'!$F$22</f>
        <v>1874.85681159</v>
      </c>
      <c r="I33" s="36">
        <f>SUMIFS(СВЦЭМ!$C$39:$C$782,СВЦЭМ!$A$39:$A$782,$A33,СВЦЭМ!$B$39:$B$782,I$11)+'СЕТ СН'!$F$12+СВЦЭМ!$D$10+'СЕТ СН'!$F$6-'СЕТ СН'!$F$22</f>
        <v>1766.56344201</v>
      </c>
      <c r="J33" s="36">
        <f>SUMIFS(СВЦЭМ!$C$39:$C$782,СВЦЭМ!$A$39:$A$782,$A33,СВЦЭМ!$B$39:$B$782,J$11)+'СЕТ СН'!$F$12+СВЦЭМ!$D$10+'СЕТ СН'!$F$6-'СЕТ СН'!$F$22</f>
        <v>1674.40709161</v>
      </c>
      <c r="K33" s="36">
        <f>SUMIFS(СВЦЭМ!$C$39:$C$782,СВЦЭМ!$A$39:$A$782,$A33,СВЦЭМ!$B$39:$B$782,K$11)+'СЕТ СН'!$F$12+СВЦЭМ!$D$10+'СЕТ СН'!$F$6-'СЕТ СН'!$F$22</f>
        <v>1648.7069300600001</v>
      </c>
      <c r="L33" s="36">
        <f>SUMIFS(СВЦЭМ!$C$39:$C$782,СВЦЭМ!$A$39:$A$782,$A33,СВЦЭМ!$B$39:$B$782,L$11)+'СЕТ СН'!$F$12+СВЦЭМ!$D$10+'СЕТ СН'!$F$6-'СЕТ СН'!$F$22</f>
        <v>1638.8224600400001</v>
      </c>
      <c r="M33" s="36">
        <f>SUMIFS(СВЦЭМ!$C$39:$C$782,СВЦЭМ!$A$39:$A$782,$A33,СВЦЭМ!$B$39:$B$782,M$11)+'СЕТ СН'!$F$12+СВЦЭМ!$D$10+'СЕТ СН'!$F$6-'СЕТ СН'!$F$22</f>
        <v>1637.42676983</v>
      </c>
      <c r="N33" s="36">
        <f>SUMIFS(СВЦЭМ!$C$39:$C$782,СВЦЭМ!$A$39:$A$782,$A33,СВЦЭМ!$B$39:$B$782,N$11)+'СЕТ СН'!$F$12+СВЦЭМ!$D$10+'СЕТ СН'!$F$6-'СЕТ СН'!$F$22</f>
        <v>1628.84948581</v>
      </c>
      <c r="O33" s="36">
        <f>SUMIFS(СВЦЭМ!$C$39:$C$782,СВЦЭМ!$A$39:$A$782,$A33,СВЦЭМ!$B$39:$B$782,O$11)+'СЕТ СН'!$F$12+СВЦЭМ!$D$10+'СЕТ СН'!$F$6-'СЕТ СН'!$F$22</f>
        <v>1637.8623023800001</v>
      </c>
      <c r="P33" s="36">
        <f>SUMIFS(СВЦЭМ!$C$39:$C$782,СВЦЭМ!$A$39:$A$782,$A33,СВЦЭМ!$B$39:$B$782,P$11)+'СЕТ СН'!$F$12+СВЦЭМ!$D$10+'СЕТ СН'!$F$6-'СЕТ СН'!$F$22</f>
        <v>1680.1230244200001</v>
      </c>
      <c r="Q33" s="36">
        <f>SUMIFS(СВЦЭМ!$C$39:$C$782,СВЦЭМ!$A$39:$A$782,$A33,СВЦЭМ!$B$39:$B$782,Q$11)+'СЕТ СН'!$F$12+СВЦЭМ!$D$10+'СЕТ СН'!$F$6-'СЕТ СН'!$F$22</f>
        <v>1668.5562173999999</v>
      </c>
      <c r="R33" s="36">
        <f>SUMIFS(СВЦЭМ!$C$39:$C$782,СВЦЭМ!$A$39:$A$782,$A33,СВЦЭМ!$B$39:$B$782,R$11)+'СЕТ СН'!$F$12+СВЦЭМ!$D$10+'СЕТ СН'!$F$6-'СЕТ СН'!$F$22</f>
        <v>1690.83837935</v>
      </c>
      <c r="S33" s="36">
        <f>SUMIFS(СВЦЭМ!$C$39:$C$782,СВЦЭМ!$A$39:$A$782,$A33,СВЦЭМ!$B$39:$B$782,S$11)+'СЕТ СН'!$F$12+СВЦЭМ!$D$10+'СЕТ СН'!$F$6-'СЕТ СН'!$F$22</f>
        <v>1683.2059641999999</v>
      </c>
      <c r="T33" s="36">
        <f>SUMIFS(СВЦЭМ!$C$39:$C$782,СВЦЭМ!$A$39:$A$782,$A33,СВЦЭМ!$B$39:$B$782,T$11)+'СЕТ СН'!$F$12+СВЦЭМ!$D$10+'СЕТ СН'!$F$6-'СЕТ СН'!$F$22</f>
        <v>1654.3702126800001</v>
      </c>
      <c r="U33" s="36">
        <f>SUMIFS(СВЦЭМ!$C$39:$C$782,СВЦЭМ!$A$39:$A$782,$A33,СВЦЭМ!$B$39:$B$782,U$11)+'СЕТ СН'!$F$12+СВЦЭМ!$D$10+'СЕТ СН'!$F$6-'СЕТ СН'!$F$22</f>
        <v>1615.0934313499999</v>
      </c>
      <c r="V33" s="36">
        <f>SUMIFS(СВЦЭМ!$C$39:$C$782,СВЦЭМ!$A$39:$A$782,$A33,СВЦЭМ!$B$39:$B$782,V$11)+'СЕТ СН'!$F$12+СВЦЭМ!$D$10+'СЕТ СН'!$F$6-'СЕТ СН'!$F$22</f>
        <v>1621.1872975400001</v>
      </c>
      <c r="W33" s="36">
        <f>SUMIFS(СВЦЭМ!$C$39:$C$782,СВЦЭМ!$A$39:$A$782,$A33,СВЦЭМ!$B$39:$B$782,W$11)+'СЕТ СН'!$F$12+СВЦЭМ!$D$10+'СЕТ СН'!$F$6-'СЕТ СН'!$F$22</f>
        <v>1658.6562385700001</v>
      </c>
      <c r="X33" s="36">
        <f>SUMIFS(СВЦЭМ!$C$39:$C$782,СВЦЭМ!$A$39:$A$782,$A33,СВЦЭМ!$B$39:$B$782,X$11)+'СЕТ СН'!$F$12+СВЦЭМ!$D$10+'СЕТ СН'!$F$6-'СЕТ СН'!$F$22</f>
        <v>1747.60656984</v>
      </c>
      <c r="Y33" s="36">
        <f>SUMIFS(СВЦЭМ!$C$39:$C$782,СВЦЭМ!$A$39:$A$782,$A33,СВЦЭМ!$B$39:$B$782,Y$11)+'СЕТ СН'!$F$12+СВЦЭМ!$D$10+'СЕТ СН'!$F$6-'СЕТ СН'!$F$22</f>
        <v>1857.1736223299999</v>
      </c>
    </row>
    <row r="34" spans="1:25" ht="15.75" x14ac:dyDescent="0.2">
      <c r="A34" s="35">
        <f t="shared" si="0"/>
        <v>45192</v>
      </c>
      <c r="B34" s="36">
        <f>SUMIFS(СВЦЭМ!$C$39:$C$782,СВЦЭМ!$A$39:$A$782,$A34,СВЦЭМ!$B$39:$B$782,B$11)+'СЕТ СН'!$F$12+СВЦЭМ!$D$10+'СЕТ СН'!$F$6-'СЕТ СН'!$F$22</f>
        <v>1762.2761538500001</v>
      </c>
      <c r="C34" s="36">
        <f>SUMIFS(СВЦЭМ!$C$39:$C$782,СВЦЭМ!$A$39:$A$782,$A34,СВЦЭМ!$B$39:$B$782,C$11)+'СЕТ СН'!$F$12+СВЦЭМ!$D$10+'СЕТ СН'!$F$6-'СЕТ СН'!$F$22</f>
        <v>1835.0594454300001</v>
      </c>
      <c r="D34" s="36">
        <f>SUMIFS(СВЦЭМ!$C$39:$C$782,СВЦЭМ!$A$39:$A$782,$A34,СВЦЭМ!$B$39:$B$782,D$11)+'СЕТ СН'!$F$12+СВЦЭМ!$D$10+'СЕТ СН'!$F$6-'СЕТ СН'!$F$22</f>
        <v>1819.82902696</v>
      </c>
      <c r="E34" s="36">
        <f>SUMIFS(СВЦЭМ!$C$39:$C$782,СВЦЭМ!$A$39:$A$782,$A34,СВЦЭМ!$B$39:$B$782,E$11)+'СЕТ СН'!$F$12+СВЦЭМ!$D$10+'СЕТ СН'!$F$6-'СЕТ СН'!$F$22</f>
        <v>1786.5361884599999</v>
      </c>
      <c r="F34" s="36">
        <f>SUMIFS(СВЦЭМ!$C$39:$C$782,СВЦЭМ!$A$39:$A$782,$A34,СВЦЭМ!$B$39:$B$782,F$11)+'СЕТ СН'!$F$12+СВЦЭМ!$D$10+'СЕТ СН'!$F$6-'СЕТ СН'!$F$22</f>
        <v>1769.32629453</v>
      </c>
      <c r="G34" s="36">
        <f>SUMIFS(СВЦЭМ!$C$39:$C$782,СВЦЭМ!$A$39:$A$782,$A34,СВЦЭМ!$B$39:$B$782,G$11)+'СЕТ СН'!$F$12+СВЦЭМ!$D$10+'СЕТ СН'!$F$6-'СЕТ СН'!$F$22</f>
        <v>1763.7680677000001</v>
      </c>
      <c r="H34" s="36">
        <f>SUMIFS(СВЦЭМ!$C$39:$C$782,СВЦЭМ!$A$39:$A$782,$A34,СВЦЭМ!$B$39:$B$782,H$11)+'СЕТ СН'!$F$12+СВЦЭМ!$D$10+'СЕТ СН'!$F$6-'СЕТ СН'!$F$22</f>
        <v>1726.9885405300001</v>
      </c>
      <c r="I34" s="36">
        <f>SUMIFS(СВЦЭМ!$C$39:$C$782,СВЦЭМ!$A$39:$A$782,$A34,СВЦЭМ!$B$39:$B$782,I$11)+'СЕТ СН'!$F$12+СВЦЭМ!$D$10+'СЕТ СН'!$F$6-'СЕТ СН'!$F$22</f>
        <v>1657.5579486000001</v>
      </c>
      <c r="J34" s="36">
        <f>SUMIFS(СВЦЭМ!$C$39:$C$782,СВЦЭМ!$A$39:$A$782,$A34,СВЦЭМ!$B$39:$B$782,J$11)+'СЕТ СН'!$F$12+СВЦЭМ!$D$10+'СЕТ СН'!$F$6-'СЕТ СН'!$F$22</f>
        <v>1553.8076172400001</v>
      </c>
      <c r="K34" s="36">
        <f>SUMIFS(СВЦЭМ!$C$39:$C$782,СВЦЭМ!$A$39:$A$782,$A34,СВЦЭМ!$B$39:$B$782,K$11)+'СЕТ СН'!$F$12+СВЦЭМ!$D$10+'СЕТ СН'!$F$6-'СЕТ СН'!$F$22</f>
        <v>1485.4397311100001</v>
      </c>
      <c r="L34" s="36">
        <f>SUMIFS(СВЦЭМ!$C$39:$C$782,СВЦЭМ!$A$39:$A$782,$A34,СВЦЭМ!$B$39:$B$782,L$11)+'СЕТ СН'!$F$12+СВЦЭМ!$D$10+'СЕТ СН'!$F$6-'СЕТ СН'!$F$22</f>
        <v>1469.48673394</v>
      </c>
      <c r="M34" s="36">
        <f>SUMIFS(СВЦЭМ!$C$39:$C$782,СВЦЭМ!$A$39:$A$782,$A34,СВЦЭМ!$B$39:$B$782,M$11)+'СЕТ СН'!$F$12+СВЦЭМ!$D$10+'СЕТ СН'!$F$6-'СЕТ СН'!$F$22</f>
        <v>1477.5505011</v>
      </c>
      <c r="N34" s="36">
        <f>SUMIFS(СВЦЭМ!$C$39:$C$782,СВЦЭМ!$A$39:$A$782,$A34,СВЦЭМ!$B$39:$B$782,N$11)+'СЕТ СН'!$F$12+СВЦЭМ!$D$10+'СЕТ СН'!$F$6-'СЕТ СН'!$F$22</f>
        <v>1454.70771739</v>
      </c>
      <c r="O34" s="36">
        <f>SUMIFS(СВЦЭМ!$C$39:$C$782,СВЦЭМ!$A$39:$A$782,$A34,СВЦЭМ!$B$39:$B$782,O$11)+'СЕТ СН'!$F$12+СВЦЭМ!$D$10+'СЕТ СН'!$F$6-'СЕТ СН'!$F$22</f>
        <v>1473.5159184199999</v>
      </c>
      <c r="P34" s="36">
        <f>SUMIFS(СВЦЭМ!$C$39:$C$782,СВЦЭМ!$A$39:$A$782,$A34,СВЦЭМ!$B$39:$B$782,P$11)+'СЕТ СН'!$F$12+СВЦЭМ!$D$10+'СЕТ СН'!$F$6-'СЕТ СН'!$F$22</f>
        <v>1517.51921313</v>
      </c>
      <c r="Q34" s="36">
        <f>SUMIFS(СВЦЭМ!$C$39:$C$782,СВЦЭМ!$A$39:$A$782,$A34,СВЦЭМ!$B$39:$B$782,Q$11)+'СЕТ СН'!$F$12+СВЦЭМ!$D$10+'СЕТ СН'!$F$6-'СЕТ СН'!$F$22</f>
        <v>1509.9577374400001</v>
      </c>
      <c r="R34" s="36">
        <f>SUMIFS(СВЦЭМ!$C$39:$C$782,СВЦЭМ!$A$39:$A$782,$A34,СВЦЭМ!$B$39:$B$782,R$11)+'СЕТ СН'!$F$12+СВЦЭМ!$D$10+'СЕТ СН'!$F$6-'СЕТ СН'!$F$22</f>
        <v>1524.7692986300001</v>
      </c>
      <c r="S34" s="36">
        <f>SUMIFS(СВЦЭМ!$C$39:$C$782,СВЦЭМ!$A$39:$A$782,$A34,СВЦЭМ!$B$39:$B$782,S$11)+'СЕТ СН'!$F$12+СВЦЭМ!$D$10+'СЕТ СН'!$F$6-'СЕТ СН'!$F$22</f>
        <v>1529.4339685899999</v>
      </c>
      <c r="T34" s="36">
        <f>SUMIFS(СВЦЭМ!$C$39:$C$782,СВЦЭМ!$A$39:$A$782,$A34,СВЦЭМ!$B$39:$B$782,T$11)+'СЕТ СН'!$F$12+СВЦЭМ!$D$10+'СЕТ СН'!$F$6-'СЕТ СН'!$F$22</f>
        <v>1502.08655522</v>
      </c>
      <c r="U34" s="36">
        <f>SUMIFS(СВЦЭМ!$C$39:$C$782,СВЦЭМ!$A$39:$A$782,$A34,СВЦЭМ!$B$39:$B$782,U$11)+'СЕТ СН'!$F$12+СВЦЭМ!$D$10+'СЕТ СН'!$F$6-'СЕТ СН'!$F$22</f>
        <v>1470.4145329800001</v>
      </c>
      <c r="V34" s="36">
        <f>SUMIFS(СВЦЭМ!$C$39:$C$782,СВЦЭМ!$A$39:$A$782,$A34,СВЦЭМ!$B$39:$B$782,V$11)+'СЕТ СН'!$F$12+СВЦЭМ!$D$10+'СЕТ СН'!$F$6-'СЕТ СН'!$F$22</f>
        <v>1451.58219207</v>
      </c>
      <c r="W34" s="36">
        <f>SUMIFS(СВЦЭМ!$C$39:$C$782,СВЦЭМ!$A$39:$A$782,$A34,СВЦЭМ!$B$39:$B$782,W$11)+'СЕТ СН'!$F$12+СВЦЭМ!$D$10+'СЕТ СН'!$F$6-'СЕТ СН'!$F$22</f>
        <v>1456.4205915100001</v>
      </c>
      <c r="X34" s="36">
        <f>SUMIFS(СВЦЭМ!$C$39:$C$782,СВЦЭМ!$A$39:$A$782,$A34,СВЦЭМ!$B$39:$B$782,X$11)+'СЕТ СН'!$F$12+СВЦЭМ!$D$10+'СЕТ СН'!$F$6-'СЕТ СН'!$F$22</f>
        <v>1522.04546551</v>
      </c>
      <c r="Y34" s="36">
        <f>SUMIFS(СВЦЭМ!$C$39:$C$782,СВЦЭМ!$A$39:$A$782,$A34,СВЦЭМ!$B$39:$B$782,Y$11)+'СЕТ СН'!$F$12+СВЦЭМ!$D$10+'СЕТ СН'!$F$6-'СЕТ СН'!$F$22</f>
        <v>1582.4173391700001</v>
      </c>
    </row>
    <row r="35" spans="1:25" ht="15.75" x14ac:dyDescent="0.2">
      <c r="A35" s="35">
        <f t="shared" si="0"/>
        <v>45193</v>
      </c>
      <c r="B35" s="36">
        <f>SUMIFS(СВЦЭМ!$C$39:$C$782,СВЦЭМ!$A$39:$A$782,$A35,СВЦЭМ!$B$39:$B$782,B$11)+'СЕТ СН'!$F$12+СВЦЭМ!$D$10+'СЕТ СН'!$F$6-'СЕТ СН'!$F$22</f>
        <v>1620.1088622300001</v>
      </c>
      <c r="C35" s="36">
        <f>SUMIFS(СВЦЭМ!$C$39:$C$782,СВЦЭМ!$A$39:$A$782,$A35,СВЦЭМ!$B$39:$B$782,C$11)+'СЕТ СН'!$F$12+СВЦЭМ!$D$10+'СЕТ СН'!$F$6-'СЕТ СН'!$F$22</f>
        <v>1698.24852762</v>
      </c>
      <c r="D35" s="36">
        <f>SUMIFS(СВЦЭМ!$C$39:$C$782,СВЦЭМ!$A$39:$A$782,$A35,СВЦЭМ!$B$39:$B$782,D$11)+'СЕТ СН'!$F$12+СВЦЭМ!$D$10+'СЕТ СН'!$F$6-'СЕТ СН'!$F$22</f>
        <v>1779.14213528</v>
      </c>
      <c r="E35" s="36">
        <f>SUMIFS(СВЦЭМ!$C$39:$C$782,СВЦЭМ!$A$39:$A$782,$A35,СВЦЭМ!$B$39:$B$782,E$11)+'СЕТ СН'!$F$12+СВЦЭМ!$D$10+'СЕТ СН'!$F$6-'СЕТ СН'!$F$22</f>
        <v>1783.8502721699999</v>
      </c>
      <c r="F35" s="36">
        <f>SUMIFS(СВЦЭМ!$C$39:$C$782,СВЦЭМ!$A$39:$A$782,$A35,СВЦЭМ!$B$39:$B$782,F$11)+'СЕТ СН'!$F$12+СВЦЭМ!$D$10+'СЕТ СН'!$F$6-'СЕТ СН'!$F$22</f>
        <v>1785.46965204</v>
      </c>
      <c r="G35" s="36">
        <f>SUMIFS(СВЦЭМ!$C$39:$C$782,СВЦЭМ!$A$39:$A$782,$A35,СВЦЭМ!$B$39:$B$782,G$11)+'СЕТ СН'!$F$12+СВЦЭМ!$D$10+'СЕТ СН'!$F$6-'СЕТ СН'!$F$22</f>
        <v>1784.5701645900001</v>
      </c>
      <c r="H35" s="36">
        <f>SUMIFS(СВЦЭМ!$C$39:$C$782,СВЦЭМ!$A$39:$A$782,$A35,СВЦЭМ!$B$39:$B$782,H$11)+'СЕТ СН'!$F$12+СВЦЭМ!$D$10+'СЕТ СН'!$F$6-'СЕТ СН'!$F$22</f>
        <v>1754.7145733</v>
      </c>
      <c r="I35" s="36">
        <f>SUMIFS(СВЦЭМ!$C$39:$C$782,СВЦЭМ!$A$39:$A$782,$A35,СВЦЭМ!$B$39:$B$782,I$11)+'СЕТ СН'!$F$12+СВЦЭМ!$D$10+'СЕТ СН'!$F$6-'СЕТ СН'!$F$22</f>
        <v>1752.0453318500001</v>
      </c>
      <c r="J35" s="36">
        <f>SUMIFS(СВЦЭМ!$C$39:$C$782,СВЦЭМ!$A$39:$A$782,$A35,СВЦЭМ!$B$39:$B$782,J$11)+'СЕТ СН'!$F$12+СВЦЭМ!$D$10+'СЕТ СН'!$F$6-'СЕТ СН'!$F$22</f>
        <v>1663.21299974</v>
      </c>
      <c r="K35" s="36">
        <f>SUMIFS(СВЦЭМ!$C$39:$C$782,СВЦЭМ!$A$39:$A$782,$A35,СВЦЭМ!$B$39:$B$782,K$11)+'СЕТ СН'!$F$12+СВЦЭМ!$D$10+'СЕТ СН'!$F$6-'СЕТ СН'!$F$22</f>
        <v>1575.7531803700001</v>
      </c>
      <c r="L35" s="36">
        <f>SUMIFS(СВЦЭМ!$C$39:$C$782,СВЦЭМ!$A$39:$A$782,$A35,СВЦЭМ!$B$39:$B$782,L$11)+'СЕТ СН'!$F$12+СВЦЭМ!$D$10+'СЕТ СН'!$F$6-'СЕТ СН'!$F$22</f>
        <v>1534.58075439</v>
      </c>
      <c r="M35" s="36">
        <f>SUMIFS(СВЦЭМ!$C$39:$C$782,СВЦЭМ!$A$39:$A$782,$A35,СВЦЭМ!$B$39:$B$782,M$11)+'СЕТ СН'!$F$12+СВЦЭМ!$D$10+'СЕТ СН'!$F$6-'СЕТ СН'!$F$22</f>
        <v>1543.62332874</v>
      </c>
      <c r="N35" s="36">
        <f>SUMIFS(СВЦЭМ!$C$39:$C$782,СВЦЭМ!$A$39:$A$782,$A35,СВЦЭМ!$B$39:$B$782,N$11)+'СЕТ СН'!$F$12+СВЦЭМ!$D$10+'СЕТ СН'!$F$6-'СЕТ СН'!$F$22</f>
        <v>1513.25865333</v>
      </c>
      <c r="O35" s="36">
        <f>SUMIFS(СВЦЭМ!$C$39:$C$782,СВЦЭМ!$A$39:$A$782,$A35,СВЦЭМ!$B$39:$B$782,O$11)+'СЕТ СН'!$F$12+СВЦЭМ!$D$10+'СЕТ СН'!$F$6-'СЕТ СН'!$F$22</f>
        <v>1537.6946301400001</v>
      </c>
      <c r="P35" s="36">
        <f>SUMIFS(СВЦЭМ!$C$39:$C$782,СВЦЭМ!$A$39:$A$782,$A35,СВЦЭМ!$B$39:$B$782,P$11)+'СЕТ СН'!$F$12+СВЦЭМ!$D$10+'СЕТ СН'!$F$6-'СЕТ СН'!$F$22</f>
        <v>1589.8678715799999</v>
      </c>
      <c r="Q35" s="36">
        <f>SUMIFS(СВЦЭМ!$C$39:$C$782,СВЦЭМ!$A$39:$A$782,$A35,СВЦЭМ!$B$39:$B$782,Q$11)+'СЕТ СН'!$F$12+СВЦЭМ!$D$10+'СЕТ СН'!$F$6-'СЕТ СН'!$F$22</f>
        <v>1573.8914351800001</v>
      </c>
      <c r="R35" s="36">
        <f>SUMIFS(СВЦЭМ!$C$39:$C$782,СВЦЭМ!$A$39:$A$782,$A35,СВЦЭМ!$B$39:$B$782,R$11)+'СЕТ СН'!$F$12+СВЦЭМ!$D$10+'СЕТ СН'!$F$6-'СЕТ СН'!$F$22</f>
        <v>1577.13508746</v>
      </c>
      <c r="S35" s="36">
        <f>SUMIFS(СВЦЭМ!$C$39:$C$782,СВЦЭМ!$A$39:$A$782,$A35,СВЦЭМ!$B$39:$B$782,S$11)+'СЕТ СН'!$F$12+СВЦЭМ!$D$10+'СЕТ СН'!$F$6-'СЕТ СН'!$F$22</f>
        <v>1581.6637222300001</v>
      </c>
      <c r="T35" s="36">
        <f>SUMIFS(СВЦЭМ!$C$39:$C$782,СВЦЭМ!$A$39:$A$782,$A35,СВЦЭМ!$B$39:$B$782,T$11)+'СЕТ СН'!$F$12+СВЦЭМ!$D$10+'СЕТ СН'!$F$6-'СЕТ СН'!$F$22</f>
        <v>1554.64946695</v>
      </c>
      <c r="U35" s="36">
        <f>SUMIFS(СВЦЭМ!$C$39:$C$782,СВЦЭМ!$A$39:$A$782,$A35,СВЦЭМ!$B$39:$B$782,U$11)+'СЕТ СН'!$F$12+СВЦЭМ!$D$10+'СЕТ СН'!$F$6-'СЕТ СН'!$F$22</f>
        <v>1504.25058128</v>
      </c>
      <c r="V35" s="36">
        <f>SUMIFS(СВЦЭМ!$C$39:$C$782,СВЦЭМ!$A$39:$A$782,$A35,СВЦЭМ!$B$39:$B$782,V$11)+'СЕТ СН'!$F$12+СВЦЭМ!$D$10+'СЕТ СН'!$F$6-'СЕТ СН'!$F$22</f>
        <v>1470.96455393</v>
      </c>
      <c r="W35" s="36">
        <f>SUMIFS(СВЦЭМ!$C$39:$C$782,СВЦЭМ!$A$39:$A$782,$A35,СВЦЭМ!$B$39:$B$782,W$11)+'СЕТ СН'!$F$12+СВЦЭМ!$D$10+'СЕТ СН'!$F$6-'СЕТ СН'!$F$22</f>
        <v>1486.86539404</v>
      </c>
      <c r="X35" s="36">
        <f>SUMIFS(СВЦЭМ!$C$39:$C$782,СВЦЭМ!$A$39:$A$782,$A35,СВЦЭМ!$B$39:$B$782,X$11)+'СЕТ СН'!$F$12+СВЦЭМ!$D$10+'СЕТ СН'!$F$6-'СЕТ СН'!$F$22</f>
        <v>1560.95213889</v>
      </c>
      <c r="Y35" s="36">
        <f>SUMIFS(СВЦЭМ!$C$39:$C$782,СВЦЭМ!$A$39:$A$782,$A35,СВЦЭМ!$B$39:$B$782,Y$11)+'СЕТ СН'!$F$12+СВЦЭМ!$D$10+'СЕТ СН'!$F$6-'СЕТ СН'!$F$22</f>
        <v>1631.91982519</v>
      </c>
    </row>
    <row r="36" spans="1:25" ht="15.75" x14ac:dyDescent="0.2">
      <c r="A36" s="35">
        <f t="shared" si="0"/>
        <v>45194</v>
      </c>
      <c r="B36" s="36">
        <f>SUMIFS(СВЦЭМ!$C$39:$C$782,СВЦЭМ!$A$39:$A$782,$A36,СВЦЭМ!$B$39:$B$782,B$11)+'СЕТ СН'!$F$12+СВЦЭМ!$D$10+'СЕТ СН'!$F$6-'СЕТ СН'!$F$22</f>
        <v>1685.15137574</v>
      </c>
      <c r="C36" s="36">
        <f>SUMIFS(СВЦЭМ!$C$39:$C$782,СВЦЭМ!$A$39:$A$782,$A36,СВЦЭМ!$B$39:$B$782,C$11)+'СЕТ СН'!$F$12+СВЦЭМ!$D$10+'СЕТ СН'!$F$6-'СЕТ СН'!$F$22</f>
        <v>1770.7394722199999</v>
      </c>
      <c r="D36" s="36">
        <f>SUMIFS(СВЦЭМ!$C$39:$C$782,СВЦЭМ!$A$39:$A$782,$A36,СВЦЭМ!$B$39:$B$782,D$11)+'СЕТ СН'!$F$12+СВЦЭМ!$D$10+'СЕТ СН'!$F$6-'СЕТ СН'!$F$22</f>
        <v>1852.66823869</v>
      </c>
      <c r="E36" s="36">
        <f>SUMIFS(СВЦЭМ!$C$39:$C$782,СВЦЭМ!$A$39:$A$782,$A36,СВЦЭМ!$B$39:$B$782,E$11)+'СЕТ СН'!$F$12+СВЦЭМ!$D$10+'СЕТ СН'!$F$6-'СЕТ СН'!$F$22</f>
        <v>1845.3838323499999</v>
      </c>
      <c r="F36" s="36">
        <f>SUMIFS(СВЦЭМ!$C$39:$C$782,СВЦЭМ!$A$39:$A$782,$A36,СВЦЭМ!$B$39:$B$782,F$11)+'СЕТ СН'!$F$12+СВЦЭМ!$D$10+'СЕТ СН'!$F$6-'СЕТ СН'!$F$22</f>
        <v>1842.33867237</v>
      </c>
      <c r="G36" s="36">
        <f>SUMIFS(СВЦЭМ!$C$39:$C$782,СВЦЭМ!$A$39:$A$782,$A36,СВЦЭМ!$B$39:$B$782,G$11)+'СЕТ СН'!$F$12+СВЦЭМ!$D$10+'СЕТ СН'!$F$6-'СЕТ СН'!$F$22</f>
        <v>1856.2634731200001</v>
      </c>
      <c r="H36" s="36">
        <f>SUMIFS(СВЦЭМ!$C$39:$C$782,СВЦЭМ!$A$39:$A$782,$A36,СВЦЭМ!$B$39:$B$782,H$11)+'СЕТ СН'!$F$12+СВЦЭМ!$D$10+'СЕТ СН'!$F$6-'СЕТ СН'!$F$22</f>
        <v>1796.32402858</v>
      </c>
      <c r="I36" s="36">
        <f>SUMIFS(СВЦЭМ!$C$39:$C$782,СВЦЭМ!$A$39:$A$782,$A36,СВЦЭМ!$B$39:$B$782,I$11)+'СЕТ СН'!$F$12+СВЦЭМ!$D$10+'СЕТ СН'!$F$6-'СЕТ СН'!$F$22</f>
        <v>1683.5837188400001</v>
      </c>
      <c r="J36" s="36">
        <f>SUMIFS(СВЦЭМ!$C$39:$C$782,СВЦЭМ!$A$39:$A$782,$A36,СВЦЭМ!$B$39:$B$782,J$11)+'СЕТ СН'!$F$12+СВЦЭМ!$D$10+'СЕТ СН'!$F$6-'СЕТ СН'!$F$22</f>
        <v>1631.2411122600001</v>
      </c>
      <c r="K36" s="36">
        <f>SUMIFS(СВЦЭМ!$C$39:$C$782,СВЦЭМ!$A$39:$A$782,$A36,СВЦЭМ!$B$39:$B$782,K$11)+'СЕТ СН'!$F$12+СВЦЭМ!$D$10+'СЕТ СН'!$F$6-'СЕТ СН'!$F$22</f>
        <v>1640.9955589000001</v>
      </c>
      <c r="L36" s="36">
        <f>SUMIFS(СВЦЭМ!$C$39:$C$782,СВЦЭМ!$A$39:$A$782,$A36,СВЦЭМ!$B$39:$B$782,L$11)+'СЕТ СН'!$F$12+СВЦЭМ!$D$10+'СЕТ СН'!$F$6-'СЕТ СН'!$F$22</f>
        <v>1618.7984361599999</v>
      </c>
      <c r="M36" s="36">
        <f>SUMIFS(СВЦЭМ!$C$39:$C$782,СВЦЭМ!$A$39:$A$782,$A36,СВЦЭМ!$B$39:$B$782,M$11)+'СЕТ СН'!$F$12+СВЦЭМ!$D$10+'СЕТ СН'!$F$6-'СЕТ СН'!$F$22</f>
        <v>1620.47659004</v>
      </c>
      <c r="N36" s="36">
        <f>SUMIFS(СВЦЭМ!$C$39:$C$782,СВЦЭМ!$A$39:$A$782,$A36,СВЦЭМ!$B$39:$B$782,N$11)+'СЕТ СН'!$F$12+СВЦЭМ!$D$10+'СЕТ СН'!$F$6-'СЕТ СН'!$F$22</f>
        <v>1601.92798236</v>
      </c>
      <c r="O36" s="36">
        <f>SUMIFS(СВЦЭМ!$C$39:$C$782,СВЦЭМ!$A$39:$A$782,$A36,СВЦЭМ!$B$39:$B$782,O$11)+'СЕТ СН'!$F$12+СВЦЭМ!$D$10+'СЕТ СН'!$F$6-'СЕТ СН'!$F$22</f>
        <v>1593.8301203799999</v>
      </c>
      <c r="P36" s="36">
        <f>SUMIFS(СВЦЭМ!$C$39:$C$782,СВЦЭМ!$A$39:$A$782,$A36,СВЦЭМ!$B$39:$B$782,P$11)+'СЕТ СН'!$F$12+СВЦЭМ!$D$10+'СЕТ СН'!$F$6-'СЕТ СН'!$F$22</f>
        <v>1650.2809887999999</v>
      </c>
      <c r="Q36" s="36">
        <f>SUMIFS(СВЦЭМ!$C$39:$C$782,СВЦЭМ!$A$39:$A$782,$A36,СВЦЭМ!$B$39:$B$782,Q$11)+'СЕТ СН'!$F$12+СВЦЭМ!$D$10+'СЕТ СН'!$F$6-'СЕТ СН'!$F$22</f>
        <v>1640.3987984400001</v>
      </c>
      <c r="R36" s="36">
        <f>SUMIFS(СВЦЭМ!$C$39:$C$782,СВЦЭМ!$A$39:$A$782,$A36,СВЦЭМ!$B$39:$B$782,R$11)+'СЕТ СН'!$F$12+СВЦЭМ!$D$10+'СЕТ СН'!$F$6-'СЕТ СН'!$F$22</f>
        <v>1654.9074447800001</v>
      </c>
      <c r="S36" s="36">
        <f>SUMIFS(СВЦЭМ!$C$39:$C$782,СВЦЭМ!$A$39:$A$782,$A36,СВЦЭМ!$B$39:$B$782,S$11)+'СЕТ СН'!$F$12+СВЦЭМ!$D$10+'СЕТ СН'!$F$6-'СЕТ СН'!$F$22</f>
        <v>1656.68619724</v>
      </c>
      <c r="T36" s="36">
        <f>SUMIFS(СВЦЭМ!$C$39:$C$782,СВЦЭМ!$A$39:$A$782,$A36,СВЦЭМ!$B$39:$B$782,T$11)+'СЕТ СН'!$F$12+СВЦЭМ!$D$10+'СЕТ СН'!$F$6-'СЕТ СН'!$F$22</f>
        <v>1629.5717118300001</v>
      </c>
      <c r="U36" s="36">
        <f>SUMIFS(СВЦЭМ!$C$39:$C$782,СВЦЭМ!$A$39:$A$782,$A36,СВЦЭМ!$B$39:$B$782,U$11)+'СЕТ СН'!$F$12+СВЦЭМ!$D$10+'СЕТ СН'!$F$6-'СЕТ СН'!$F$22</f>
        <v>1576.9759478999999</v>
      </c>
      <c r="V36" s="36">
        <f>SUMIFS(СВЦЭМ!$C$39:$C$782,СВЦЭМ!$A$39:$A$782,$A36,СВЦЭМ!$B$39:$B$782,V$11)+'СЕТ СН'!$F$12+СВЦЭМ!$D$10+'СЕТ СН'!$F$6-'СЕТ СН'!$F$22</f>
        <v>1540.61138458</v>
      </c>
      <c r="W36" s="36">
        <f>SUMIFS(СВЦЭМ!$C$39:$C$782,СВЦЭМ!$A$39:$A$782,$A36,СВЦЭМ!$B$39:$B$782,W$11)+'СЕТ СН'!$F$12+СВЦЭМ!$D$10+'СЕТ СН'!$F$6-'СЕТ СН'!$F$22</f>
        <v>1560.1194152600001</v>
      </c>
      <c r="X36" s="36">
        <f>SUMIFS(СВЦЭМ!$C$39:$C$782,СВЦЭМ!$A$39:$A$782,$A36,СВЦЭМ!$B$39:$B$782,X$11)+'СЕТ СН'!$F$12+СВЦЭМ!$D$10+'СЕТ СН'!$F$6-'СЕТ СН'!$F$22</f>
        <v>1597.3402173900001</v>
      </c>
      <c r="Y36" s="36">
        <f>SUMIFS(СВЦЭМ!$C$39:$C$782,СВЦЭМ!$A$39:$A$782,$A36,СВЦЭМ!$B$39:$B$782,Y$11)+'СЕТ СН'!$F$12+СВЦЭМ!$D$10+'СЕТ СН'!$F$6-'СЕТ СН'!$F$22</f>
        <v>1691.44857241</v>
      </c>
    </row>
    <row r="37" spans="1:25" ht="15.75" x14ac:dyDescent="0.2">
      <c r="A37" s="35">
        <f t="shared" si="0"/>
        <v>45195</v>
      </c>
      <c r="B37" s="36">
        <f>SUMIFS(СВЦЭМ!$C$39:$C$782,СВЦЭМ!$A$39:$A$782,$A37,СВЦЭМ!$B$39:$B$782,B$11)+'СЕТ СН'!$F$12+СВЦЭМ!$D$10+'СЕТ СН'!$F$6-'СЕТ СН'!$F$22</f>
        <v>1708.36563348</v>
      </c>
      <c r="C37" s="36">
        <f>SUMIFS(СВЦЭМ!$C$39:$C$782,СВЦЭМ!$A$39:$A$782,$A37,СВЦЭМ!$B$39:$B$782,C$11)+'СЕТ СН'!$F$12+СВЦЭМ!$D$10+'СЕТ СН'!$F$6-'СЕТ СН'!$F$22</f>
        <v>1783.0051228699999</v>
      </c>
      <c r="D37" s="36">
        <f>SUMIFS(СВЦЭМ!$C$39:$C$782,СВЦЭМ!$A$39:$A$782,$A37,СВЦЭМ!$B$39:$B$782,D$11)+'СЕТ СН'!$F$12+СВЦЭМ!$D$10+'СЕТ СН'!$F$6-'СЕТ СН'!$F$22</f>
        <v>1849.7563026099999</v>
      </c>
      <c r="E37" s="36">
        <f>SUMIFS(СВЦЭМ!$C$39:$C$782,СВЦЭМ!$A$39:$A$782,$A37,СВЦЭМ!$B$39:$B$782,E$11)+'СЕТ СН'!$F$12+СВЦЭМ!$D$10+'СЕТ СН'!$F$6-'СЕТ СН'!$F$22</f>
        <v>1850.4303737400001</v>
      </c>
      <c r="F37" s="36">
        <f>SUMIFS(СВЦЭМ!$C$39:$C$782,СВЦЭМ!$A$39:$A$782,$A37,СВЦЭМ!$B$39:$B$782,F$11)+'СЕТ СН'!$F$12+СВЦЭМ!$D$10+'СЕТ СН'!$F$6-'СЕТ СН'!$F$22</f>
        <v>1854.72110359</v>
      </c>
      <c r="G37" s="36">
        <f>SUMIFS(СВЦЭМ!$C$39:$C$782,СВЦЭМ!$A$39:$A$782,$A37,СВЦЭМ!$B$39:$B$782,G$11)+'СЕТ СН'!$F$12+СВЦЭМ!$D$10+'СЕТ СН'!$F$6-'СЕТ СН'!$F$22</f>
        <v>1844.82821782</v>
      </c>
      <c r="H37" s="36">
        <f>SUMIFS(СВЦЭМ!$C$39:$C$782,СВЦЭМ!$A$39:$A$782,$A37,СВЦЭМ!$B$39:$B$782,H$11)+'СЕТ СН'!$F$12+СВЦЭМ!$D$10+'СЕТ СН'!$F$6-'СЕТ СН'!$F$22</f>
        <v>1738.37361728</v>
      </c>
      <c r="I37" s="36">
        <f>SUMIFS(СВЦЭМ!$C$39:$C$782,СВЦЭМ!$A$39:$A$782,$A37,СВЦЭМ!$B$39:$B$782,I$11)+'СЕТ СН'!$F$12+СВЦЭМ!$D$10+'СЕТ СН'!$F$6-'СЕТ СН'!$F$22</f>
        <v>1633.21965432</v>
      </c>
      <c r="J37" s="36">
        <f>SUMIFS(СВЦЭМ!$C$39:$C$782,СВЦЭМ!$A$39:$A$782,$A37,СВЦЭМ!$B$39:$B$782,J$11)+'СЕТ СН'!$F$12+СВЦЭМ!$D$10+'СЕТ СН'!$F$6-'СЕТ СН'!$F$22</f>
        <v>1579.9453001700001</v>
      </c>
      <c r="K37" s="36">
        <f>SUMIFS(СВЦЭМ!$C$39:$C$782,СВЦЭМ!$A$39:$A$782,$A37,СВЦЭМ!$B$39:$B$782,K$11)+'СЕТ СН'!$F$12+СВЦЭМ!$D$10+'СЕТ СН'!$F$6-'СЕТ СН'!$F$22</f>
        <v>1539.18411586</v>
      </c>
      <c r="L37" s="36">
        <f>SUMIFS(СВЦЭМ!$C$39:$C$782,СВЦЭМ!$A$39:$A$782,$A37,СВЦЭМ!$B$39:$B$782,L$11)+'СЕТ СН'!$F$12+СВЦЭМ!$D$10+'СЕТ СН'!$F$6-'СЕТ СН'!$F$22</f>
        <v>1528.0058995100001</v>
      </c>
      <c r="M37" s="36">
        <f>SUMIFS(СВЦЭМ!$C$39:$C$782,СВЦЭМ!$A$39:$A$782,$A37,СВЦЭМ!$B$39:$B$782,M$11)+'СЕТ СН'!$F$12+СВЦЭМ!$D$10+'СЕТ СН'!$F$6-'СЕТ СН'!$F$22</f>
        <v>1529.9314929</v>
      </c>
      <c r="N37" s="36">
        <f>SUMIFS(СВЦЭМ!$C$39:$C$782,СВЦЭМ!$A$39:$A$782,$A37,СВЦЭМ!$B$39:$B$782,N$11)+'СЕТ СН'!$F$12+СВЦЭМ!$D$10+'СЕТ СН'!$F$6-'СЕТ СН'!$F$22</f>
        <v>1502.17617513</v>
      </c>
      <c r="O37" s="36">
        <f>SUMIFS(СВЦЭМ!$C$39:$C$782,СВЦЭМ!$A$39:$A$782,$A37,СВЦЭМ!$B$39:$B$782,O$11)+'СЕТ СН'!$F$12+СВЦЭМ!$D$10+'СЕТ СН'!$F$6-'СЕТ СН'!$F$22</f>
        <v>1508.96160872</v>
      </c>
      <c r="P37" s="36">
        <f>SUMIFS(СВЦЭМ!$C$39:$C$782,СВЦЭМ!$A$39:$A$782,$A37,СВЦЭМ!$B$39:$B$782,P$11)+'СЕТ СН'!$F$12+СВЦЭМ!$D$10+'СЕТ СН'!$F$6-'СЕТ СН'!$F$22</f>
        <v>1545.8048710400001</v>
      </c>
      <c r="Q37" s="36">
        <f>SUMIFS(СВЦЭМ!$C$39:$C$782,СВЦЭМ!$A$39:$A$782,$A37,СВЦЭМ!$B$39:$B$782,Q$11)+'СЕТ СН'!$F$12+СВЦЭМ!$D$10+'СЕТ СН'!$F$6-'СЕТ СН'!$F$22</f>
        <v>1538.2420665899999</v>
      </c>
      <c r="R37" s="36">
        <f>SUMIFS(СВЦЭМ!$C$39:$C$782,СВЦЭМ!$A$39:$A$782,$A37,СВЦЭМ!$B$39:$B$782,R$11)+'СЕТ СН'!$F$12+СВЦЭМ!$D$10+'СЕТ СН'!$F$6-'СЕТ СН'!$F$22</f>
        <v>1556.8397123500001</v>
      </c>
      <c r="S37" s="36">
        <f>SUMIFS(СВЦЭМ!$C$39:$C$782,СВЦЭМ!$A$39:$A$782,$A37,СВЦЭМ!$B$39:$B$782,S$11)+'СЕТ СН'!$F$12+СВЦЭМ!$D$10+'СЕТ СН'!$F$6-'СЕТ СН'!$F$22</f>
        <v>1559.6260032100001</v>
      </c>
      <c r="T37" s="36">
        <f>SUMIFS(СВЦЭМ!$C$39:$C$782,СВЦЭМ!$A$39:$A$782,$A37,СВЦЭМ!$B$39:$B$782,T$11)+'СЕТ СН'!$F$12+СВЦЭМ!$D$10+'СЕТ СН'!$F$6-'СЕТ СН'!$F$22</f>
        <v>1572.10259907</v>
      </c>
      <c r="U37" s="36">
        <f>SUMIFS(СВЦЭМ!$C$39:$C$782,СВЦЭМ!$A$39:$A$782,$A37,СВЦЭМ!$B$39:$B$782,U$11)+'СЕТ СН'!$F$12+СВЦЭМ!$D$10+'СЕТ СН'!$F$6-'СЕТ СН'!$F$22</f>
        <v>1524.3462745300001</v>
      </c>
      <c r="V37" s="36">
        <f>SUMIFS(СВЦЭМ!$C$39:$C$782,СВЦЭМ!$A$39:$A$782,$A37,СВЦЭМ!$B$39:$B$782,V$11)+'СЕТ СН'!$F$12+СВЦЭМ!$D$10+'СЕТ СН'!$F$6-'СЕТ СН'!$F$22</f>
        <v>1501.34241711</v>
      </c>
      <c r="W37" s="36">
        <f>SUMIFS(СВЦЭМ!$C$39:$C$782,СВЦЭМ!$A$39:$A$782,$A37,СВЦЭМ!$B$39:$B$782,W$11)+'СЕТ СН'!$F$12+СВЦЭМ!$D$10+'СЕТ СН'!$F$6-'СЕТ СН'!$F$22</f>
        <v>1520.3591341700001</v>
      </c>
      <c r="X37" s="36">
        <f>SUMIFS(СВЦЭМ!$C$39:$C$782,СВЦЭМ!$A$39:$A$782,$A37,СВЦЭМ!$B$39:$B$782,X$11)+'СЕТ СН'!$F$12+СВЦЭМ!$D$10+'СЕТ СН'!$F$6-'СЕТ СН'!$F$22</f>
        <v>1543.24377581</v>
      </c>
      <c r="Y37" s="36">
        <f>SUMIFS(СВЦЭМ!$C$39:$C$782,СВЦЭМ!$A$39:$A$782,$A37,СВЦЭМ!$B$39:$B$782,Y$11)+'СЕТ СН'!$F$12+СВЦЭМ!$D$10+'СЕТ СН'!$F$6-'СЕТ СН'!$F$22</f>
        <v>1640.11772163</v>
      </c>
    </row>
    <row r="38" spans="1:25" ht="15.75" x14ac:dyDescent="0.2">
      <c r="A38" s="35">
        <f t="shared" si="0"/>
        <v>45196</v>
      </c>
      <c r="B38" s="36">
        <f>SUMIFS(СВЦЭМ!$C$39:$C$782,СВЦЭМ!$A$39:$A$782,$A38,СВЦЭМ!$B$39:$B$782,B$11)+'СЕТ СН'!$F$12+СВЦЭМ!$D$10+'СЕТ СН'!$F$6-'СЕТ СН'!$F$22</f>
        <v>1639.7264739</v>
      </c>
      <c r="C38" s="36">
        <f>SUMIFS(СВЦЭМ!$C$39:$C$782,СВЦЭМ!$A$39:$A$782,$A38,СВЦЭМ!$B$39:$B$782,C$11)+'СЕТ СН'!$F$12+СВЦЭМ!$D$10+'СЕТ СН'!$F$6-'СЕТ СН'!$F$22</f>
        <v>1705.29820928</v>
      </c>
      <c r="D38" s="36">
        <f>SUMIFS(СВЦЭМ!$C$39:$C$782,СВЦЭМ!$A$39:$A$782,$A38,СВЦЭМ!$B$39:$B$782,D$11)+'СЕТ СН'!$F$12+СВЦЭМ!$D$10+'СЕТ СН'!$F$6-'СЕТ СН'!$F$22</f>
        <v>1799.5244435700001</v>
      </c>
      <c r="E38" s="36">
        <f>SUMIFS(СВЦЭМ!$C$39:$C$782,СВЦЭМ!$A$39:$A$782,$A38,СВЦЭМ!$B$39:$B$782,E$11)+'СЕТ СН'!$F$12+СВЦЭМ!$D$10+'СЕТ СН'!$F$6-'СЕТ СН'!$F$22</f>
        <v>1825.8874537500001</v>
      </c>
      <c r="F38" s="36">
        <f>SUMIFS(СВЦЭМ!$C$39:$C$782,СВЦЭМ!$A$39:$A$782,$A38,СВЦЭМ!$B$39:$B$782,F$11)+'СЕТ СН'!$F$12+СВЦЭМ!$D$10+'СЕТ СН'!$F$6-'СЕТ СН'!$F$22</f>
        <v>1815.6814142400001</v>
      </c>
      <c r="G38" s="36">
        <f>SUMIFS(СВЦЭМ!$C$39:$C$782,СВЦЭМ!$A$39:$A$782,$A38,СВЦЭМ!$B$39:$B$782,G$11)+'СЕТ СН'!$F$12+СВЦЭМ!$D$10+'СЕТ СН'!$F$6-'СЕТ СН'!$F$22</f>
        <v>1780.1701266499999</v>
      </c>
      <c r="H38" s="36">
        <f>SUMIFS(СВЦЭМ!$C$39:$C$782,СВЦЭМ!$A$39:$A$782,$A38,СВЦЭМ!$B$39:$B$782,H$11)+'СЕТ СН'!$F$12+СВЦЭМ!$D$10+'СЕТ СН'!$F$6-'СЕТ СН'!$F$22</f>
        <v>1688.0676950100001</v>
      </c>
      <c r="I38" s="36">
        <f>SUMIFS(СВЦЭМ!$C$39:$C$782,СВЦЭМ!$A$39:$A$782,$A38,СВЦЭМ!$B$39:$B$782,I$11)+'СЕТ СН'!$F$12+СВЦЭМ!$D$10+'СЕТ СН'!$F$6-'СЕТ СН'!$F$22</f>
        <v>1613.17457638</v>
      </c>
      <c r="J38" s="36">
        <f>SUMIFS(СВЦЭМ!$C$39:$C$782,СВЦЭМ!$A$39:$A$782,$A38,СВЦЭМ!$B$39:$B$782,J$11)+'СЕТ СН'!$F$12+СВЦЭМ!$D$10+'СЕТ СН'!$F$6-'СЕТ СН'!$F$22</f>
        <v>1593.7269356199999</v>
      </c>
      <c r="K38" s="36">
        <f>SUMIFS(СВЦЭМ!$C$39:$C$782,СВЦЭМ!$A$39:$A$782,$A38,СВЦЭМ!$B$39:$B$782,K$11)+'СЕТ СН'!$F$12+СВЦЭМ!$D$10+'СЕТ СН'!$F$6-'СЕТ СН'!$F$22</f>
        <v>1556.3571540200001</v>
      </c>
      <c r="L38" s="36">
        <f>SUMIFS(СВЦЭМ!$C$39:$C$782,СВЦЭМ!$A$39:$A$782,$A38,СВЦЭМ!$B$39:$B$782,L$11)+'СЕТ СН'!$F$12+СВЦЭМ!$D$10+'СЕТ СН'!$F$6-'СЕТ СН'!$F$22</f>
        <v>1547.4388605500001</v>
      </c>
      <c r="M38" s="36">
        <f>SUMIFS(СВЦЭМ!$C$39:$C$782,СВЦЭМ!$A$39:$A$782,$A38,СВЦЭМ!$B$39:$B$782,M$11)+'СЕТ СН'!$F$12+СВЦЭМ!$D$10+'СЕТ СН'!$F$6-'СЕТ СН'!$F$22</f>
        <v>1542.9502126100001</v>
      </c>
      <c r="N38" s="36">
        <f>SUMIFS(СВЦЭМ!$C$39:$C$782,СВЦЭМ!$A$39:$A$782,$A38,СВЦЭМ!$B$39:$B$782,N$11)+'СЕТ СН'!$F$12+СВЦЭМ!$D$10+'СЕТ СН'!$F$6-'СЕТ СН'!$F$22</f>
        <v>1525.49622503</v>
      </c>
      <c r="O38" s="36">
        <f>SUMIFS(СВЦЭМ!$C$39:$C$782,СВЦЭМ!$A$39:$A$782,$A38,СВЦЭМ!$B$39:$B$782,O$11)+'СЕТ СН'!$F$12+СВЦЭМ!$D$10+'СЕТ СН'!$F$6-'СЕТ СН'!$F$22</f>
        <v>1524.3698965400001</v>
      </c>
      <c r="P38" s="36">
        <f>SUMIFS(СВЦЭМ!$C$39:$C$782,СВЦЭМ!$A$39:$A$782,$A38,СВЦЭМ!$B$39:$B$782,P$11)+'СЕТ СН'!$F$12+СВЦЭМ!$D$10+'СЕТ СН'!$F$6-'СЕТ СН'!$F$22</f>
        <v>1585.0251054800001</v>
      </c>
      <c r="Q38" s="36">
        <f>SUMIFS(СВЦЭМ!$C$39:$C$782,СВЦЭМ!$A$39:$A$782,$A38,СВЦЭМ!$B$39:$B$782,Q$11)+'СЕТ СН'!$F$12+СВЦЭМ!$D$10+'СЕТ СН'!$F$6-'СЕТ СН'!$F$22</f>
        <v>1610.3637457300001</v>
      </c>
      <c r="R38" s="36">
        <f>SUMIFS(СВЦЭМ!$C$39:$C$782,СВЦЭМ!$A$39:$A$782,$A38,СВЦЭМ!$B$39:$B$782,R$11)+'СЕТ СН'!$F$12+СВЦЭМ!$D$10+'СЕТ СН'!$F$6-'СЕТ СН'!$F$22</f>
        <v>1612.8734234799999</v>
      </c>
      <c r="S38" s="36">
        <f>SUMIFS(СВЦЭМ!$C$39:$C$782,СВЦЭМ!$A$39:$A$782,$A38,СВЦЭМ!$B$39:$B$782,S$11)+'СЕТ СН'!$F$12+СВЦЭМ!$D$10+'СЕТ СН'!$F$6-'СЕТ СН'!$F$22</f>
        <v>1615.68006504</v>
      </c>
      <c r="T38" s="36">
        <f>SUMIFS(СВЦЭМ!$C$39:$C$782,СВЦЭМ!$A$39:$A$782,$A38,СВЦЭМ!$B$39:$B$782,T$11)+'СЕТ СН'!$F$12+СВЦЭМ!$D$10+'СЕТ СН'!$F$6-'СЕТ СН'!$F$22</f>
        <v>1590.7262860600001</v>
      </c>
      <c r="U38" s="36">
        <f>SUMIFS(СВЦЭМ!$C$39:$C$782,СВЦЭМ!$A$39:$A$782,$A38,СВЦЭМ!$B$39:$B$782,U$11)+'СЕТ СН'!$F$12+СВЦЭМ!$D$10+'СЕТ СН'!$F$6-'СЕТ СН'!$F$22</f>
        <v>1524.8646504400001</v>
      </c>
      <c r="V38" s="36">
        <f>SUMIFS(СВЦЭМ!$C$39:$C$782,СВЦЭМ!$A$39:$A$782,$A38,СВЦЭМ!$B$39:$B$782,V$11)+'СЕТ СН'!$F$12+СВЦЭМ!$D$10+'СЕТ СН'!$F$6-'СЕТ СН'!$F$22</f>
        <v>1504.33655621</v>
      </c>
      <c r="W38" s="36">
        <f>SUMIFS(СВЦЭМ!$C$39:$C$782,СВЦЭМ!$A$39:$A$782,$A38,СВЦЭМ!$B$39:$B$782,W$11)+'СЕТ СН'!$F$12+СВЦЭМ!$D$10+'СЕТ СН'!$F$6-'СЕТ СН'!$F$22</f>
        <v>1523.0714528000001</v>
      </c>
      <c r="X38" s="36">
        <f>SUMIFS(СВЦЭМ!$C$39:$C$782,СВЦЭМ!$A$39:$A$782,$A38,СВЦЭМ!$B$39:$B$782,X$11)+'СЕТ СН'!$F$12+СВЦЭМ!$D$10+'СЕТ СН'!$F$6-'СЕТ СН'!$F$22</f>
        <v>1585.9545405900001</v>
      </c>
      <c r="Y38" s="36">
        <f>SUMIFS(СВЦЭМ!$C$39:$C$782,СВЦЭМ!$A$39:$A$782,$A38,СВЦЭМ!$B$39:$B$782,Y$11)+'СЕТ СН'!$F$12+СВЦЭМ!$D$10+'СЕТ СН'!$F$6-'СЕТ СН'!$F$22</f>
        <v>1677.9871770700001</v>
      </c>
    </row>
    <row r="39" spans="1:25" ht="15.75" x14ac:dyDescent="0.2">
      <c r="A39" s="35">
        <f t="shared" si="0"/>
        <v>45197</v>
      </c>
      <c r="B39" s="36">
        <f>SUMIFS(СВЦЭМ!$C$39:$C$782,СВЦЭМ!$A$39:$A$782,$A39,СВЦЭМ!$B$39:$B$782,B$11)+'СЕТ СН'!$F$12+СВЦЭМ!$D$10+'СЕТ СН'!$F$6-'СЕТ СН'!$F$22</f>
        <v>1789.69685951</v>
      </c>
      <c r="C39" s="36">
        <f>SUMIFS(СВЦЭМ!$C$39:$C$782,СВЦЭМ!$A$39:$A$782,$A39,СВЦЭМ!$B$39:$B$782,C$11)+'СЕТ СН'!$F$12+СВЦЭМ!$D$10+'СЕТ СН'!$F$6-'СЕТ СН'!$F$22</f>
        <v>1826.3741489700001</v>
      </c>
      <c r="D39" s="36">
        <f>SUMIFS(СВЦЭМ!$C$39:$C$782,СВЦЭМ!$A$39:$A$782,$A39,СВЦЭМ!$B$39:$B$782,D$11)+'СЕТ СН'!$F$12+СВЦЭМ!$D$10+'СЕТ СН'!$F$6-'СЕТ СН'!$F$22</f>
        <v>1924.3415589700001</v>
      </c>
      <c r="E39" s="36">
        <f>SUMIFS(СВЦЭМ!$C$39:$C$782,СВЦЭМ!$A$39:$A$782,$A39,СВЦЭМ!$B$39:$B$782,E$11)+'СЕТ СН'!$F$12+СВЦЭМ!$D$10+'СЕТ СН'!$F$6-'СЕТ СН'!$F$22</f>
        <v>1918.8141620900001</v>
      </c>
      <c r="F39" s="36">
        <f>SUMIFS(СВЦЭМ!$C$39:$C$782,СВЦЭМ!$A$39:$A$782,$A39,СВЦЭМ!$B$39:$B$782,F$11)+'СЕТ СН'!$F$12+СВЦЭМ!$D$10+'СЕТ СН'!$F$6-'СЕТ СН'!$F$22</f>
        <v>1917.65474178</v>
      </c>
      <c r="G39" s="36">
        <f>SUMIFS(СВЦЭМ!$C$39:$C$782,СВЦЭМ!$A$39:$A$782,$A39,СВЦЭМ!$B$39:$B$782,G$11)+'СЕТ СН'!$F$12+СВЦЭМ!$D$10+'СЕТ СН'!$F$6-'СЕТ СН'!$F$22</f>
        <v>1901.3843794300001</v>
      </c>
      <c r="H39" s="36">
        <f>SUMIFS(СВЦЭМ!$C$39:$C$782,СВЦЭМ!$A$39:$A$782,$A39,СВЦЭМ!$B$39:$B$782,H$11)+'СЕТ СН'!$F$12+СВЦЭМ!$D$10+'СЕТ СН'!$F$6-'СЕТ СН'!$F$22</f>
        <v>1812.14314261</v>
      </c>
      <c r="I39" s="36">
        <f>SUMIFS(СВЦЭМ!$C$39:$C$782,СВЦЭМ!$A$39:$A$782,$A39,СВЦЭМ!$B$39:$B$782,I$11)+'СЕТ СН'!$F$12+СВЦЭМ!$D$10+'СЕТ СН'!$F$6-'СЕТ СН'!$F$22</f>
        <v>1721.5723560200001</v>
      </c>
      <c r="J39" s="36">
        <f>SUMIFS(СВЦЭМ!$C$39:$C$782,СВЦЭМ!$A$39:$A$782,$A39,СВЦЭМ!$B$39:$B$782,J$11)+'СЕТ СН'!$F$12+СВЦЭМ!$D$10+'СЕТ СН'!$F$6-'СЕТ СН'!$F$22</f>
        <v>1683.7193163700001</v>
      </c>
      <c r="K39" s="36">
        <f>SUMIFS(СВЦЭМ!$C$39:$C$782,СВЦЭМ!$A$39:$A$782,$A39,СВЦЭМ!$B$39:$B$782,K$11)+'СЕТ СН'!$F$12+СВЦЭМ!$D$10+'СЕТ СН'!$F$6-'СЕТ СН'!$F$22</f>
        <v>1628.62368197</v>
      </c>
      <c r="L39" s="36">
        <f>SUMIFS(СВЦЭМ!$C$39:$C$782,СВЦЭМ!$A$39:$A$782,$A39,СВЦЭМ!$B$39:$B$782,L$11)+'СЕТ СН'!$F$12+СВЦЭМ!$D$10+'СЕТ СН'!$F$6-'СЕТ СН'!$F$22</f>
        <v>1625.3589569400001</v>
      </c>
      <c r="M39" s="36">
        <f>SUMIFS(СВЦЭМ!$C$39:$C$782,СВЦЭМ!$A$39:$A$782,$A39,СВЦЭМ!$B$39:$B$782,M$11)+'СЕТ СН'!$F$12+СВЦЭМ!$D$10+'СЕТ СН'!$F$6-'СЕТ СН'!$F$22</f>
        <v>1630.6183225500001</v>
      </c>
      <c r="N39" s="36">
        <f>SUMIFS(СВЦЭМ!$C$39:$C$782,СВЦЭМ!$A$39:$A$782,$A39,СВЦЭМ!$B$39:$B$782,N$11)+'СЕТ СН'!$F$12+СВЦЭМ!$D$10+'СЕТ СН'!$F$6-'СЕТ СН'!$F$22</f>
        <v>1616.54207232</v>
      </c>
      <c r="O39" s="36">
        <f>SUMIFS(СВЦЭМ!$C$39:$C$782,СВЦЭМ!$A$39:$A$782,$A39,СВЦЭМ!$B$39:$B$782,O$11)+'СЕТ СН'!$F$12+СВЦЭМ!$D$10+'СЕТ СН'!$F$6-'СЕТ СН'!$F$22</f>
        <v>1643.7442883799999</v>
      </c>
      <c r="P39" s="36">
        <f>SUMIFS(СВЦЭМ!$C$39:$C$782,СВЦЭМ!$A$39:$A$782,$A39,СВЦЭМ!$B$39:$B$782,P$11)+'СЕТ СН'!$F$12+СВЦЭМ!$D$10+'СЕТ СН'!$F$6-'СЕТ СН'!$F$22</f>
        <v>1681.1797502300001</v>
      </c>
      <c r="Q39" s="36">
        <f>SUMIFS(СВЦЭМ!$C$39:$C$782,СВЦЭМ!$A$39:$A$782,$A39,СВЦЭМ!$B$39:$B$782,Q$11)+'СЕТ СН'!$F$12+СВЦЭМ!$D$10+'СЕТ СН'!$F$6-'СЕТ СН'!$F$22</f>
        <v>1677.44814185</v>
      </c>
      <c r="R39" s="36">
        <f>SUMIFS(СВЦЭМ!$C$39:$C$782,СВЦЭМ!$A$39:$A$782,$A39,СВЦЭМ!$B$39:$B$782,R$11)+'СЕТ СН'!$F$12+СВЦЭМ!$D$10+'СЕТ СН'!$F$6-'СЕТ СН'!$F$22</f>
        <v>1675.6011880400001</v>
      </c>
      <c r="S39" s="36">
        <f>SUMIFS(СВЦЭМ!$C$39:$C$782,СВЦЭМ!$A$39:$A$782,$A39,СВЦЭМ!$B$39:$B$782,S$11)+'СЕТ СН'!$F$12+СВЦЭМ!$D$10+'СЕТ СН'!$F$6-'СЕТ СН'!$F$22</f>
        <v>1674.92012267</v>
      </c>
      <c r="T39" s="36">
        <f>SUMIFS(СВЦЭМ!$C$39:$C$782,СВЦЭМ!$A$39:$A$782,$A39,СВЦЭМ!$B$39:$B$782,T$11)+'СЕТ СН'!$F$12+СВЦЭМ!$D$10+'СЕТ СН'!$F$6-'СЕТ СН'!$F$22</f>
        <v>1651.0821344999999</v>
      </c>
      <c r="U39" s="36">
        <f>SUMIFS(СВЦЭМ!$C$39:$C$782,СВЦЭМ!$A$39:$A$782,$A39,СВЦЭМ!$B$39:$B$782,U$11)+'СЕТ СН'!$F$12+СВЦЭМ!$D$10+'СЕТ СН'!$F$6-'СЕТ СН'!$F$22</f>
        <v>1593.1510080099999</v>
      </c>
      <c r="V39" s="36">
        <f>SUMIFS(СВЦЭМ!$C$39:$C$782,СВЦЭМ!$A$39:$A$782,$A39,СВЦЭМ!$B$39:$B$782,V$11)+'СЕТ СН'!$F$12+СВЦЭМ!$D$10+'СЕТ СН'!$F$6-'СЕТ СН'!$F$22</f>
        <v>1578.95224555</v>
      </c>
      <c r="W39" s="36">
        <f>SUMIFS(СВЦЭМ!$C$39:$C$782,СВЦЭМ!$A$39:$A$782,$A39,СВЦЭМ!$B$39:$B$782,W$11)+'СЕТ СН'!$F$12+СВЦЭМ!$D$10+'СЕТ СН'!$F$6-'СЕТ СН'!$F$22</f>
        <v>1593.82358168</v>
      </c>
      <c r="X39" s="36">
        <f>SUMIFS(СВЦЭМ!$C$39:$C$782,СВЦЭМ!$A$39:$A$782,$A39,СВЦЭМ!$B$39:$B$782,X$11)+'СЕТ СН'!$F$12+СВЦЭМ!$D$10+'СЕТ СН'!$F$6-'СЕТ СН'!$F$22</f>
        <v>1657.1199022999999</v>
      </c>
      <c r="Y39" s="36">
        <f>SUMIFS(СВЦЭМ!$C$39:$C$782,СВЦЭМ!$A$39:$A$782,$A39,СВЦЭМ!$B$39:$B$782,Y$11)+'СЕТ СН'!$F$12+СВЦЭМ!$D$10+'СЕТ СН'!$F$6-'СЕТ СН'!$F$22</f>
        <v>1754.01373216</v>
      </c>
    </row>
    <row r="40" spans="1:25" ht="15.75" x14ac:dyDescent="0.2">
      <c r="A40" s="35">
        <f t="shared" si="0"/>
        <v>45198</v>
      </c>
      <c r="B40" s="36">
        <f>SUMIFS(СВЦЭМ!$C$39:$C$782,СВЦЭМ!$A$39:$A$782,$A40,СВЦЭМ!$B$39:$B$782,B$11)+'СЕТ СН'!$F$12+СВЦЭМ!$D$10+'СЕТ СН'!$F$6-'СЕТ СН'!$F$22</f>
        <v>1784.57390334</v>
      </c>
      <c r="C40" s="36">
        <f>SUMIFS(СВЦЭМ!$C$39:$C$782,СВЦЭМ!$A$39:$A$782,$A40,СВЦЭМ!$B$39:$B$782,C$11)+'СЕТ СН'!$F$12+СВЦЭМ!$D$10+'СЕТ СН'!$F$6-'СЕТ СН'!$F$22</f>
        <v>1861.6575620600001</v>
      </c>
      <c r="D40" s="36">
        <f>SUMIFS(СВЦЭМ!$C$39:$C$782,СВЦЭМ!$A$39:$A$782,$A40,СВЦЭМ!$B$39:$B$782,D$11)+'СЕТ СН'!$F$12+СВЦЭМ!$D$10+'СЕТ СН'!$F$6-'СЕТ СН'!$F$22</f>
        <v>1957.1114129600001</v>
      </c>
      <c r="E40" s="36">
        <f>SUMIFS(СВЦЭМ!$C$39:$C$782,СВЦЭМ!$A$39:$A$782,$A40,СВЦЭМ!$B$39:$B$782,E$11)+'СЕТ СН'!$F$12+СВЦЭМ!$D$10+'СЕТ СН'!$F$6-'СЕТ СН'!$F$22</f>
        <v>1961.1651930200001</v>
      </c>
      <c r="F40" s="36">
        <f>SUMIFS(СВЦЭМ!$C$39:$C$782,СВЦЭМ!$A$39:$A$782,$A40,СВЦЭМ!$B$39:$B$782,F$11)+'СЕТ СН'!$F$12+СВЦЭМ!$D$10+'СЕТ СН'!$F$6-'СЕТ СН'!$F$22</f>
        <v>1962.6265722400001</v>
      </c>
      <c r="G40" s="36">
        <f>SUMIFS(СВЦЭМ!$C$39:$C$782,СВЦЭМ!$A$39:$A$782,$A40,СВЦЭМ!$B$39:$B$782,G$11)+'СЕТ СН'!$F$12+СВЦЭМ!$D$10+'СЕТ СН'!$F$6-'СЕТ СН'!$F$22</f>
        <v>1950.0486891099999</v>
      </c>
      <c r="H40" s="36">
        <f>SUMIFS(СВЦЭМ!$C$39:$C$782,СВЦЭМ!$A$39:$A$782,$A40,СВЦЭМ!$B$39:$B$782,H$11)+'СЕТ СН'!$F$12+СВЦЭМ!$D$10+'СЕТ СН'!$F$6-'СЕТ СН'!$F$22</f>
        <v>1871.15344613</v>
      </c>
      <c r="I40" s="36">
        <f>SUMIFS(СВЦЭМ!$C$39:$C$782,СВЦЭМ!$A$39:$A$782,$A40,СВЦЭМ!$B$39:$B$782,I$11)+'СЕТ СН'!$F$12+СВЦЭМ!$D$10+'СЕТ СН'!$F$6-'СЕТ СН'!$F$22</f>
        <v>1748.63748816</v>
      </c>
      <c r="J40" s="36">
        <f>SUMIFS(СВЦЭМ!$C$39:$C$782,СВЦЭМ!$A$39:$A$782,$A40,СВЦЭМ!$B$39:$B$782,J$11)+'СЕТ СН'!$F$12+СВЦЭМ!$D$10+'СЕТ СН'!$F$6-'СЕТ СН'!$F$22</f>
        <v>1698.77673495</v>
      </c>
      <c r="K40" s="36">
        <f>SUMIFS(СВЦЭМ!$C$39:$C$782,СВЦЭМ!$A$39:$A$782,$A40,СВЦЭМ!$B$39:$B$782,K$11)+'СЕТ СН'!$F$12+СВЦЭМ!$D$10+'СЕТ СН'!$F$6-'СЕТ СН'!$F$22</f>
        <v>1648.0694388900001</v>
      </c>
      <c r="L40" s="36">
        <f>SUMIFS(СВЦЭМ!$C$39:$C$782,СВЦЭМ!$A$39:$A$782,$A40,СВЦЭМ!$B$39:$B$782,L$11)+'СЕТ СН'!$F$12+СВЦЭМ!$D$10+'СЕТ СН'!$F$6-'СЕТ СН'!$F$22</f>
        <v>1646.8332520900001</v>
      </c>
      <c r="M40" s="36">
        <f>SUMIFS(СВЦЭМ!$C$39:$C$782,СВЦЭМ!$A$39:$A$782,$A40,СВЦЭМ!$B$39:$B$782,M$11)+'СЕТ СН'!$F$12+СВЦЭМ!$D$10+'СЕТ СН'!$F$6-'СЕТ СН'!$F$22</f>
        <v>1650.91775493</v>
      </c>
      <c r="N40" s="36">
        <f>SUMIFS(СВЦЭМ!$C$39:$C$782,СВЦЭМ!$A$39:$A$782,$A40,СВЦЭМ!$B$39:$B$782,N$11)+'СЕТ СН'!$F$12+СВЦЭМ!$D$10+'СЕТ СН'!$F$6-'СЕТ СН'!$F$22</f>
        <v>1663.0025294900001</v>
      </c>
      <c r="O40" s="36">
        <f>SUMIFS(СВЦЭМ!$C$39:$C$782,СВЦЭМ!$A$39:$A$782,$A40,СВЦЭМ!$B$39:$B$782,O$11)+'СЕТ СН'!$F$12+СВЦЭМ!$D$10+'СЕТ СН'!$F$6-'СЕТ СН'!$F$22</f>
        <v>1646.1485709600001</v>
      </c>
      <c r="P40" s="36">
        <f>SUMIFS(СВЦЭМ!$C$39:$C$782,СВЦЭМ!$A$39:$A$782,$A40,СВЦЭМ!$B$39:$B$782,P$11)+'СЕТ СН'!$F$12+СВЦЭМ!$D$10+'СЕТ СН'!$F$6-'СЕТ СН'!$F$22</f>
        <v>1714.14744746</v>
      </c>
      <c r="Q40" s="36">
        <f>SUMIFS(СВЦЭМ!$C$39:$C$782,СВЦЭМ!$A$39:$A$782,$A40,СВЦЭМ!$B$39:$B$782,Q$11)+'СЕТ СН'!$F$12+СВЦЭМ!$D$10+'СЕТ СН'!$F$6-'СЕТ СН'!$F$22</f>
        <v>1689.91494143</v>
      </c>
      <c r="R40" s="36">
        <f>SUMIFS(СВЦЭМ!$C$39:$C$782,СВЦЭМ!$A$39:$A$782,$A40,СВЦЭМ!$B$39:$B$782,R$11)+'СЕТ СН'!$F$12+СВЦЭМ!$D$10+'СЕТ СН'!$F$6-'СЕТ СН'!$F$22</f>
        <v>1698.8342999900001</v>
      </c>
      <c r="S40" s="36">
        <f>SUMIFS(СВЦЭМ!$C$39:$C$782,СВЦЭМ!$A$39:$A$782,$A40,СВЦЭМ!$B$39:$B$782,S$11)+'СЕТ СН'!$F$12+СВЦЭМ!$D$10+'СЕТ СН'!$F$6-'СЕТ СН'!$F$22</f>
        <v>1703.11296952</v>
      </c>
      <c r="T40" s="36">
        <f>SUMIFS(СВЦЭМ!$C$39:$C$782,СВЦЭМ!$A$39:$A$782,$A40,СВЦЭМ!$B$39:$B$782,T$11)+'СЕТ СН'!$F$12+СВЦЭМ!$D$10+'СЕТ СН'!$F$6-'СЕТ СН'!$F$22</f>
        <v>1667.62723934</v>
      </c>
      <c r="U40" s="36">
        <f>SUMIFS(СВЦЭМ!$C$39:$C$782,СВЦЭМ!$A$39:$A$782,$A40,СВЦЭМ!$B$39:$B$782,U$11)+'СЕТ СН'!$F$12+СВЦЭМ!$D$10+'СЕТ СН'!$F$6-'СЕТ СН'!$F$22</f>
        <v>1621.2187179499999</v>
      </c>
      <c r="V40" s="36">
        <f>SUMIFS(СВЦЭМ!$C$39:$C$782,СВЦЭМ!$A$39:$A$782,$A40,СВЦЭМ!$B$39:$B$782,V$11)+'СЕТ СН'!$F$12+СВЦЭМ!$D$10+'СЕТ СН'!$F$6-'СЕТ СН'!$F$22</f>
        <v>1611.0695258000001</v>
      </c>
      <c r="W40" s="36">
        <f>SUMIFS(СВЦЭМ!$C$39:$C$782,СВЦЭМ!$A$39:$A$782,$A40,СВЦЭМ!$B$39:$B$782,W$11)+'СЕТ СН'!$F$12+СВЦЭМ!$D$10+'СЕТ СН'!$F$6-'СЕТ СН'!$F$22</f>
        <v>1626.95871382</v>
      </c>
      <c r="X40" s="36">
        <f>SUMIFS(СВЦЭМ!$C$39:$C$782,СВЦЭМ!$A$39:$A$782,$A40,СВЦЭМ!$B$39:$B$782,X$11)+'СЕТ СН'!$F$12+СВЦЭМ!$D$10+'СЕТ СН'!$F$6-'СЕТ СН'!$F$22</f>
        <v>1688.1381299899999</v>
      </c>
      <c r="Y40" s="36">
        <f>SUMIFS(СВЦЭМ!$C$39:$C$782,СВЦЭМ!$A$39:$A$782,$A40,СВЦЭМ!$B$39:$B$782,Y$11)+'СЕТ СН'!$F$12+СВЦЭМ!$D$10+'СЕТ СН'!$F$6-'СЕТ СН'!$F$22</f>
        <v>1846.3454339500001</v>
      </c>
    </row>
    <row r="41" spans="1:25" ht="15.75" x14ac:dyDescent="0.2">
      <c r="A41" s="35">
        <f t="shared" si="0"/>
        <v>45199</v>
      </c>
      <c r="B41" s="36">
        <f>SUMIFS(СВЦЭМ!$C$39:$C$782,СВЦЭМ!$A$39:$A$782,$A41,СВЦЭМ!$B$39:$B$782,B$11)+'СЕТ СН'!$F$12+СВЦЭМ!$D$10+'СЕТ СН'!$F$6-'СЕТ СН'!$F$22</f>
        <v>1794.7442838300001</v>
      </c>
      <c r="C41" s="36">
        <f>SUMIFS(СВЦЭМ!$C$39:$C$782,СВЦЭМ!$A$39:$A$782,$A41,СВЦЭМ!$B$39:$B$782,C$11)+'СЕТ СН'!$F$12+СВЦЭМ!$D$10+'СЕТ СН'!$F$6-'СЕТ СН'!$F$22</f>
        <v>1789.2168688900001</v>
      </c>
      <c r="D41" s="36">
        <f>SUMIFS(СВЦЭМ!$C$39:$C$782,СВЦЭМ!$A$39:$A$782,$A41,СВЦЭМ!$B$39:$B$782,D$11)+'СЕТ СН'!$F$12+СВЦЭМ!$D$10+'СЕТ СН'!$F$6-'СЕТ СН'!$F$22</f>
        <v>1858.36000412</v>
      </c>
      <c r="E41" s="36">
        <f>SUMIFS(СВЦЭМ!$C$39:$C$782,СВЦЭМ!$A$39:$A$782,$A41,СВЦЭМ!$B$39:$B$782,E$11)+'СЕТ СН'!$F$12+СВЦЭМ!$D$10+'СЕТ СН'!$F$6-'СЕТ СН'!$F$22</f>
        <v>1871.2018044000001</v>
      </c>
      <c r="F41" s="36">
        <f>SUMIFS(СВЦЭМ!$C$39:$C$782,СВЦЭМ!$A$39:$A$782,$A41,СВЦЭМ!$B$39:$B$782,F$11)+'СЕТ СН'!$F$12+СВЦЭМ!$D$10+'СЕТ СН'!$F$6-'СЕТ СН'!$F$22</f>
        <v>1864.1152915100001</v>
      </c>
      <c r="G41" s="36">
        <f>SUMIFS(СВЦЭМ!$C$39:$C$782,СВЦЭМ!$A$39:$A$782,$A41,СВЦЭМ!$B$39:$B$782,G$11)+'СЕТ СН'!$F$12+СВЦЭМ!$D$10+'СЕТ СН'!$F$6-'СЕТ СН'!$F$22</f>
        <v>1853.89516781</v>
      </c>
      <c r="H41" s="36">
        <f>SUMIFS(СВЦЭМ!$C$39:$C$782,СВЦЭМ!$A$39:$A$782,$A41,СВЦЭМ!$B$39:$B$782,H$11)+'СЕТ СН'!$F$12+СВЦЭМ!$D$10+'СЕТ СН'!$F$6-'СЕТ СН'!$F$22</f>
        <v>1819.4854800200001</v>
      </c>
      <c r="I41" s="36">
        <f>SUMIFS(СВЦЭМ!$C$39:$C$782,СВЦЭМ!$A$39:$A$782,$A41,СВЦЭМ!$B$39:$B$782,I$11)+'СЕТ СН'!$F$12+СВЦЭМ!$D$10+'СЕТ СН'!$F$6-'СЕТ СН'!$F$22</f>
        <v>1768.8024879700001</v>
      </c>
      <c r="J41" s="36">
        <f>SUMIFS(СВЦЭМ!$C$39:$C$782,СВЦЭМ!$A$39:$A$782,$A41,СВЦЭМ!$B$39:$B$782,J$11)+'СЕТ СН'!$F$12+СВЦЭМ!$D$10+'СЕТ СН'!$F$6-'СЕТ СН'!$F$22</f>
        <v>1682.2271213700001</v>
      </c>
      <c r="K41" s="36">
        <f>SUMIFS(СВЦЭМ!$C$39:$C$782,СВЦЭМ!$A$39:$A$782,$A41,СВЦЭМ!$B$39:$B$782,K$11)+'СЕТ СН'!$F$12+СВЦЭМ!$D$10+'СЕТ СН'!$F$6-'СЕТ СН'!$F$22</f>
        <v>1596.9496708900001</v>
      </c>
      <c r="L41" s="36">
        <f>SUMIFS(СВЦЭМ!$C$39:$C$782,СВЦЭМ!$A$39:$A$782,$A41,СВЦЭМ!$B$39:$B$782,L$11)+'СЕТ СН'!$F$12+СВЦЭМ!$D$10+'СЕТ СН'!$F$6-'СЕТ СН'!$F$22</f>
        <v>1574.4056631200001</v>
      </c>
      <c r="M41" s="36">
        <f>SUMIFS(СВЦЭМ!$C$39:$C$782,СВЦЭМ!$A$39:$A$782,$A41,СВЦЭМ!$B$39:$B$782,M$11)+'СЕТ СН'!$F$12+СВЦЭМ!$D$10+'СЕТ СН'!$F$6-'СЕТ СН'!$F$22</f>
        <v>1578.49942523</v>
      </c>
      <c r="N41" s="36">
        <f>SUMIFS(СВЦЭМ!$C$39:$C$782,СВЦЭМ!$A$39:$A$782,$A41,СВЦЭМ!$B$39:$B$782,N$11)+'СЕТ СН'!$F$12+СВЦЭМ!$D$10+'СЕТ СН'!$F$6-'СЕТ СН'!$F$22</f>
        <v>1555.87939241</v>
      </c>
      <c r="O41" s="36">
        <f>SUMIFS(СВЦЭМ!$C$39:$C$782,СВЦЭМ!$A$39:$A$782,$A41,СВЦЭМ!$B$39:$B$782,O$11)+'СЕТ СН'!$F$12+СВЦЭМ!$D$10+'СЕТ СН'!$F$6-'СЕТ СН'!$F$22</f>
        <v>1564.6696194200001</v>
      </c>
      <c r="P41" s="36">
        <f>SUMIFS(СВЦЭМ!$C$39:$C$782,СВЦЭМ!$A$39:$A$782,$A41,СВЦЭМ!$B$39:$B$782,P$11)+'СЕТ СН'!$F$12+СВЦЭМ!$D$10+'СЕТ СН'!$F$6-'СЕТ СН'!$F$22</f>
        <v>1615.2942370000001</v>
      </c>
      <c r="Q41" s="36">
        <f>SUMIFS(СВЦЭМ!$C$39:$C$782,СВЦЭМ!$A$39:$A$782,$A41,СВЦЭМ!$B$39:$B$782,Q$11)+'СЕТ СН'!$F$12+СВЦЭМ!$D$10+'СЕТ СН'!$F$6-'СЕТ СН'!$F$22</f>
        <v>1610.40187238</v>
      </c>
      <c r="R41" s="36">
        <f>SUMIFS(СВЦЭМ!$C$39:$C$782,СВЦЭМ!$A$39:$A$782,$A41,СВЦЭМ!$B$39:$B$782,R$11)+'СЕТ СН'!$F$12+СВЦЭМ!$D$10+'СЕТ СН'!$F$6-'СЕТ СН'!$F$22</f>
        <v>1610.2235539999999</v>
      </c>
      <c r="S41" s="36">
        <f>SUMIFS(СВЦЭМ!$C$39:$C$782,СВЦЭМ!$A$39:$A$782,$A41,СВЦЭМ!$B$39:$B$782,S$11)+'СЕТ СН'!$F$12+СВЦЭМ!$D$10+'СЕТ СН'!$F$6-'СЕТ СН'!$F$22</f>
        <v>1625.25427001</v>
      </c>
      <c r="T41" s="36">
        <f>SUMIFS(СВЦЭМ!$C$39:$C$782,СВЦЭМ!$A$39:$A$782,$A41,СВЦЭМ!$B$39:$B$782,T$11)+'СЕТ СН'!$F$12+СВЦЭМ!$D$10+'СЕТ СН'!$F$6-'СЕТ СН'!$F$22</f>
        <v>1606.1010137200001</v>
      </c>
      <c r="U41" s="36">
        <f>SUMIFS(СВЦЭМ!$C$39:$C$782,СВЦЭМ!$A$39:$A$782,$A41,СВЦЭМ!$B$39:$B$782,U$11)+'СЕТ СН'!$F$12+СВЦЭМ!$D$10+'СЕТ СН'!$F$6-'СЕТ СН'!$F$22</f>
        <v>1592.2366551800001</v>
      </c>
      <c r="V41" s="36">
        <f>SUMIFS(СВЦЭМ!$C$39:$C$782,СВЦЭМ!$A$39:$A$782,$A41,СВЦЭМ!$B$39:$B$782,V$11)+'СЕТ СН'!$F$12+СВЦЭМ!$D$10+'СЕТ СН'!$F$6-'СЕТ СН'!$F$22</f>
        <v>1572.4556499800001</v>
      </c>
      <c r="W41" s="36">
        <f>SUMIFS(СВЦЭМ!$C$39:$C$782,СВЦЭМ!$A$39:$A$782,$A41,СВЦЭМ!$B$39:$B$782,W$11)+'СЕТ СН'!$F$12+СВЦЭМ!$D$10+'СЕТ СН'!$F$6-'СЕТ СН'!$F$22</f>
        <v>1591.6891352499999</v>
      </c>
      <c r="X41" s="36">
        <f>SUMIFS(СВЦЭМ!$C$39:$C$782,СВЦЭМ!$A$39:$A$782,$A41,СВЦЭМ!$B$39:$B$782,X$11)+'СЕТ СН'!$F$12+СВЦЭМ!$D$10+'СЕТ СН'!$F$6-'СЕТ СН'!$F$22</f>
        <v>1644.3328015500001</v>
      </c>
      <c r="Y41" s="36">
        <f>SUMIFS(СВЦЭМ!$C$39:$C$782,СВЦЭМ!$A$39:$A$782,$A41,СВЦЭМ!$B$39:$B$782,Y$11)+'СЕТ СН'!$F$12+СВЦЭМ!$D$10+'СЕТ СН'!$F$6-'СЕТ СН'!$F$22</f>
        <v>1709.2688298099999</v>
      </c>
    </row>
    <row r="42" spans="1:25"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7"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5" ht="12.75" customHeight="1" x14ac:dyDescent="0.2">
      <c r="A46" s="138"/>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5" ht="12.75" customHeight="1" x14ac:dyDescent="0.2">
      <c r="A47" s="13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01.09.2023</v>
      </c>
      <c r="B48" s="36">
        <f>SUMIFS(СВЦЭМ!$C$39:$C$782,СВЦЭМ!$A$39:$A$782,$A48,СВЦЭМ!$B$39:$B$782,B$47)+'СЕТ СН'!$G$12+СВЦЭМ!$D$10+'СЕТ СН'!$G$6-'СЕТ СН'!$G$22</f>
        <v>1962.52529211</v>
      </c>
      <c r="C48" s="36">
        <f>SUMIFS(СВЦЭМ!$C$39:$C$782,СВЦЭМ!$A$39:$A$782,$A48,СВЦЭМ!$B$39:$B$782,C$47)+'СЕТ СН'!$G$12+СВЦЭМ!$D$10+'СЕТ СН'!$G$6-'СЕТ СН'!$G$22</f>
        <v>2012.6732105400001</v>
      </c>
      <c r="D48" s="36">
        <f>SUMIFS(СВЦЭМ!$C$39:$C$782,СВЦЭМ!$A$39:$A$782,$A48,СВЦЭМ!$B$39:$B$782,D$47)+'СЕТ СН'!$G$12+СВЦЭМ!$D$10+'СЕТ СН'!$G$6-'СЕТ СН'!$G$22</f>
        <v>2031.0919603800003</v>
      </c>
      <c r="E48" s="36">
        <f>SUMIFS(СВЦЭМ!$C$39:$C$782,СВЦЭМ!$A$39:$A$782,$A48,СВЦЭМ!$B$39:$B$782,E$47)+'СЕТ СН'!$G$12+СВЦЭМ!$D$10+'СЕТ СН'!$G$6-'СЕТ СН'!$G$22</f>
        <v>2051.4504028400002</v>
      </c>
      <c r="F48" s="36">
        <f>SUMIFS(СВЦЭМ!$C$39:$C$782,СВЦЭМ!$A$39:$A$782,$A48,СВЦЭМ!$B$39:$B$782,F$47)+'СЕТ СН'!$G$12+СВЦЭМ!$D$10+'СЕТ СН'!$G$6-'СЕТ СН'!$G$22</f>
        <v>2105.9810763200003</v>
      </c>
      <c r="G48" s="36">
        <f>SUMIFS(СВЦЭМ!$C$39:$C$782,СВЦЭМ!$A$39:$A$782,$A48,СВЦЭМ!$B$39:$B$782,G$47)+'СЕТ СН'!$G$12+СВЦЭМ!$D$10+'СЕТ СН'!$G$6-'СЕТ СН'!$G$22</f>
        <v>2107.9253812699999</v>
      </c>
      <c r="H48" s="36">
        <f>SUMIFS(СВЦЭМ!$C$39:$C$782,СВЦЭМ!$A$39:$A$782,$A48,СВЦЭМ!$B$39:$B$782,H$47)+'СЕТ СН'!$G$12+СВЦЭМ!$D$10+'СЕТ СН'!$G$6-'СЕТ СН'!$G$22</f>
        <v>2011.1812719899999</v>
      </c>
      <c r="I48" s="36">
        <f>SUMIFS(СВЦЭМ!$C$39:$C$782,СВЦЭМ!$A$39:$A$782,$A48,СВЦЭМ!$B$39:$B$782,I$47)+'СЕТ СН'!$G$12+СВЦЭМ!$D$10+'СЕТ СН'!$G$6-'СЕТ СН'!$G$22</f>
        <v>1949.7852116100003</v>
      </c>
      <c r="J48" s="36">
        <f>SUMIFS(СВЦЭМ!$C$39:$C$782,СВЦЭМ!$A$39:$A$782,$A48,СВЦЭМ!$B$39:$B$782,J$47)+'СЕТ СН'!$G$12+СВЦЭМ!$D$10+'СЕТ СН'!$G$6-'СЕТ СН'!$G$22</f>
        <v>1859.0325411399999</v>
      </c>
      <c r="K48" s="36">
        <f>SUMIFS(СВЦЭМ!$C$39:$C$782,СВЦЭМ!$A$39:$A$782,$A48,СВЦЭМ!$B$39:$B$782,K$47)+'СЕТ СН'!$G$12+СВЦЭМ!$D$10+'СЕТ СН'!$G$6-'СЕТ СН'!$G$22</f>
        <v>1808.1896346200001</v>
      </c>
      <c r="L48" s="36">
        <f>SUMIFS(СВЦЭМ!$C$39:$C$782,СВЦЭМ!$A$39:$A$782,$A48,СВЦЭМ!$B$39:$B$782,L$47)+'СЕТ СН'!$G$12+СВЦЭМ!$D$10+'СЕТ СН'!$G$6-'СЕТ СН'!$G$22</f>
        <v>1787.6612937600003</v>
      </c>
      <c r="M48" s="36">
        <f>SUMIFS(СВЦЭМ!$C$39:$C$782,СВЦЭМ!$A$39:$A$782,$A48,СВЦЭМ!$B$39:$B$782,M$47)+'СЕТ СН'!$G$12+СВЦЭМ!$D$10+'СЕТ СН'!$G$6-'СЕТ СН'!$G$22</f>
        <v>1786.5489969700002</v>
      </c>
      <c r="N48" s="36">
        <f>SUMIFS(СВЦЭМ!$C$39:$C$782,СВЦЭМ!$A$39:$A$782,$A48,СВЦЭМ!$B$39:$B$782,N$47)+'СЕТ СН'!$G$12+СВЦЭМ!$D$10+'СЕТ СН'!$G$6-'СЕТ СН'!$G$22</f>
        <v>1775.80515629</v>
      </c>
      <c r="O48" s="36">
        <f>SUMIFS(СВЦЭМ!$C$39:$C$782,СВЦЭМ!$A$39:$A$782,$A48,СВЦЭМ!$B$39:$B$782,O$47)+'СЕТ СН'!$G$12+СВЦЭМ!$D$10+'СЕТ СН'!$G$6-'СЕТ СН'!$G$22</f>
        <v>1789.00892643</v>
      </c>
      <c r="P48" s="36">
        <f>SUMIFS(СВЦЭМ!$C$39:$C$782,СВЦЭМ!$A$39:$A$782,$A48,СВЦЭМ!$B$39:$B$782,P$47)+'СЕТ СН'!$G$12+СВЦЭМ!$D$10+'СЕТ СН'!$G$6-'СЕТ СН'!$G$22</f>
        <v>1779.2047603199999</v>
      </c>
      <c r="Q48" s="36">
        <f>SUMIFS(СВЦЭМ!$C$39:$C$782,СВЦЭМ!$A$39:$A$782,$A48,СВЦЭМ!$B$39:$B$782,Q$47)+'СЕТ СН'!$G$12+СВЦЭМ!$D$10+'СЕТ СН'!$G$6-'СЕТ СН'!$G$22</f>
        <v>1774.79294906</v>
      </c>
      <c r="R48" s="36">
        <f>SUMIFS(СВЦЭМ!$C$39:$C$782,СВЦЭМ!$A$39:$A$782,$A48,СВЦЭМ!$B$39:$B$782,R$47)+'СЕТ СН'!$G$12+СВЦЭМ!$D$10+'СЕТ СН'!$G$6-'СЕТ СН'!$G$22</f>
        <v>1811.4191750800001</v>
      </c>
      <c r="S48" s="36">
        <f>SUMIFS(СВЦЭМ!$C$39:$C$782,СВЦЭМ!$A$39:$A$782,$A48,СВЦЭМ!$B$39:$B$782,S$47)+'СЕТ СН'!$G$12+СВЦЭМ!$D$10+'СЕТ СН'!$G$6-'СЕТ СН'!$G$22</f>
        <v>1798.9244580700001</v>
      </c>
      <c r="T48" s="36">
        <f>SUMIFS(СВЦЭМ!$C$39:$C$782,СВЦЭМ!$A$39:$A$782,$A48,СВЦЭМ!$B$39:$B$782,T$47)+'СЕТ СН'!$G$12+СВЦЭМ!$D$10+'СЕТ СН'!$G$6-'СЕТ СН'!$G$22</f>
        <v>1798.0291258299999</v>
      </c>
      <c r="U48" s="36">
        <f>SUMIFS(СВЦЭМ!$C$39:$C$782,СВЦЭМ!$A$39:$A$782,$A48,СВЦЭМ!$B$39:$B$782,U$47)+'СЕТ СН'!$G$12+СВЦЭМ!$D$10+'СЕТ СН'!$G$6-'СЕТ СН'!$G$22</f>
        <v>1781.4137971499999</v>
      </c>
      <c r="V48" s="36">
        <f>SUMIFS(СВЦЭМ!$C$39:$C$782,СВЦЭМ!$A$39:$A$782,$A48,СВЦЭМ!$B$39:$B$782,V$47)+'СЕТ СН'!$G$12+СВЦЭМ!$D$10+'СЕТ СН'!$G$6-'СЕТ СН'!$G$22</f>
        <v>1759.3409920300001</v>
      </c>
      <c r="W48" s="36">
        <f>SUMIFS(СВЦЭМ!$C$39:$C$782,СВЦЭМ!$A$39:$A$782,$A48,СВЦЭМ!$B$39:$B$782,W$47)+'СЕТ СН'!$G$12+СВЦЭМ!$D$10+'СЕТ СН'!$G$6-'СЕТ СН'!$G$22</f>
        <v>1759.3193753200003</v>
      </c>
      <c r="X48" s="36">
        <f>SUMIFS(СВЦЭМ!$C$39:$C$782,СВЦЭМ!$A$39:$A$782,$A48,СВЦЭМ!$B$39:$B$782,X$47)+'СЕТ СН'!$G$12+СВЦЭМ!$D$10+'СЕТ СН'!$G$6-'СЕТ СН'!$G$22</f>
        <v>1823.0005780300003</v>
      </c>
      <c r="Y48" s="36">
        <f>SUMIFS(СВЦЭМ!$C$39:$C$782,СВЦЭМ!$A$39:$A$782,$A48,СВЦЭМ!$B$39:$B$782,Y$47)+'СЕТ СН'!$G$12+СВЦЭМ!$D$10+'СЕТ СН'!$G$6-'СЕТ СН'!$G$22</f>
        <v>1888.9808399100002</v>
      </c>
    </row>
    <row r="49" spans="1:25" ht="15.75" x14ac:dyDescent="0.2">
      <c r="A49" s="35">
        <f>A48+1</f>
        <v>45171</v>
      </c>
      <c r="B49" s="36">
        <f>SUMIFS(СВЦЭМ!$C$39:$C$782,СВЦЭМ!$A$39:$A$782,$A49,СВЦЭМ!$B$39:$B$782,B$47)+'СЕТ СН'!$G$12+СВЦЭМ!$D$10+'СЕТ СН'!$G$6-'СЕТ СН'!$G$22</f>
        <v>1962.33472755</v>
      </c>
      <c r="C49" s="36">
        <f>SUMIFS(СВЦЭМ!$C$39:$C$782,СВЦЭМ!$A$39:$A$782,$A49,СВЦЭМ!$B$39:$B$782,C$47)+'СЕТ СН'!$G$12+СВЦЭМ!$D$10+'СЕТ СН'!$G$6-'СЕТ СН'!$G$22</f>
        <v>2023.9663021599999</v>
      </c>
      <c r="D49" s="36">
        <f>SUMIFS(СВЦЭМ!$C$39:$C$782,СВЦЭМ!$A$39:$A$782,$A49,СВЦЭМ!$B$39:$B$782,D$47)+'СЕТ СН'!$G$12+СВЦЭМ!$D$10+'СЕТ СН'!$G$6-'СЕТ СН'!$G$22</f>
        <v>2025.48598038</v>
      </c>
      <c r="E49" s="36">
        <f>SUMIFS(СВЦЭМ!$C$39:$C$782,СВЦЭМ!$A$39:$A$782,$A49,СВЦЭМ!$B$39:$B$782,E$47)+'СЕТ СН'!$G$12+СВЦЭМ!$D$10+'СЕТ СН'!$G$6-'СЕТ СН'!$G$22</f>
        <v>2048.2838050200003</v>
      </c>
      <c r="F49" s="36">
        <f>SUMIFS(СВЦЭМ!$C$39:$C$782,СВЦЭМ!$A$39:$A$782,$A49,СВЦЭМ!$B$39:$B$782,F$47)+'СЕТ СН'!$G$12+СВЦЭМ!$D$10+'СЕТ СН'!$G$6-'СЕТ СН'!$G$22</f>
        <v>2081.3130269000003</v>
      </c>
      <c r="G49" s="36">
        <f>SUMIFS(СВЦЭМ!$C$39:$C$782,СВЦЭМ!$A$39:$A$782,$A49,СВЦЭМ!$B$39:$B$782,G$47)+'СЕТ СН'!$G$12+СВЦЭМ!$D$10+'СЕТ СН'!$G$6-'СЕТ СН'!$G$22</f>
        <v>2074.1725725300003</v>
      </c>
      <c r="H49" s="36">
        <f>SUMIFS(СВЦЭМ!$C$39:$C$782,СВЦЭМ!$A$39:$A$782,$A49,СВЦЭМ!$B$39:$B$782,H$47)+'СЕТ СН'!$G$12+СВЦЭМ!$D$10+'СЕТ СН'!$G$6-'СЕТ СН'!$G$22</f>
        <v>2067.5408472300001</v>
      </c>
      <c r="I49" s="36">
        <f>SUMIFS(СВЦЭМ!$C$39:$C$782,СВЦЭМ!$A$39:$A$782,$A49,СВЦЭМ!$B$39:$B$782,I$47)+'СЕТ СН'!$G$12+СВЦЭМ!$D$10+'СЕТ СН'!$G$6-'СЕТ СН'!$G$22</f>
        <v>2012.9361098700001</v>
      </c>
      <c r="J49" s="36">
        <f>SUMIFS(СВЦЭМ!$C$39:$C$782,СВЦЭМ!$A$39:$A$782,$A49,СВЦЭМ!$B$39:$B$782,J$47)+'СЕТ СН'!$G$12+СВЦЭМ!$D$10+'СЕТ СН'!$G$6-'СЕТ СН'!$G$22</f>
        <v>1891.8587861400001</v>
      </c>
      <c r="K49" s="36">
        <f>SUMIFS(СВЦЭМ!$C$39:$C$782,СВЦЭМ!$A$39:$A$782,$A49,СВЦЭМ!$B$39:$B$782,K$47)+'СЕТ СН'!$G$12+СВЦЭМ!$D$10+'СЕТ СН'!$G$6-'СЕТ СН'!$G$22</f>
        <v>1780.7202391400001</v>
      </c>
      <c r="L49" s="36">
        <f>SUMIFS(СВЦЭМ!$C$39:$C$782,СВЦЭМ!$A$39:$A$782,$A49,СВЦЭМ!$B$39:$B$782,L$47)+'СЕТ СН'!$G$12+СВЦЭМ!$D$10+'СЕТ СН'!$G$6-'СЕТ СН'!$G$22</f>
        <v>1740.1209320500002</v>
      </c>
      <c r="M49" s="36">
        <f>SUMIFS(СВЦЭМ!$C$39:$C$782,СВЦЭМ!$A$39:$A$782,$A49,СВЦЭМ!$B$39:$B$782,M$47)+'СЕТ СН'!$G$12+СВЦЭМ!$D$10+'СЕТ СН'!$G$6-'СЕТ СН'!$G$22</f>
        <v>1725.07638873</v>
      </c>
      <c r="N49" s="36">
        <f>SUMIFS(СВЦЭМ!$C$39:$C$782,СВЦЭМ!$A$39:$A$782,$A49,СВЦЭМ!$B$39:$B$782,N$47)+'СЕТ СН'!$G$12+СВЦЭМ!$D$10+'СЕТ СН'!$G$6-'СЕТ СН'!$G$22</f>
        <v>1721.2113226300003</v>
      </c>
      <c r="O49" s="36">
        <f>SUMIFS(СВЦЭМ!$C$39:$C$782,СВЦЭМ!$A$39:$A$782,$A49,СВЦЭМ!$B$39:$B$782,O$47)+'СЕТ СН'!$G$12+СВЦЭМ!$D$10+'СЕТ СН'!$G$6-'СЕТ СН'!$G$22</f>
        <v>1740.3903625400003</v>
      </c>
      <c r="P49" s="36">
        <f>SUMIFS(СВЦЭМ!$C$39:$C$782,СВЦЭМ!$A$39:$A$782,$A49,СВЦЭМ!$B$39:$B$782,P$47)+'СЕТ СН'!$G$12+СВЦЭМ!$D$10+'СЕТ СН'!$G$6-'СЕТ СН'!$G$22</f>
        <v>1713.8037330000002</v>
      </c>
      <c r="Q49" s="36">
        <f>SUMIFS(СВЦЭМ!$C$39:$C$782,СВЦЭМ!$A$39:$A$782,$A49,СВЦЭМ!$B$39:$B$782,Q$47)+'СЕТ СН'!$G$12+СВЦЭМ!$D$10+'СЕТ СН'!$G$6-'СЕТ СН'!$G$22</f>
        <v>1716.7577887800003</v>
      </c>
      <c r="R49" s="36">
        <f>SUMIFS(СВЦЭМ!$C$39:$C$782,СВЦЭМ!$A$39:$A$782,$A49,СВЦЭМ!$B$39:$B$782,R$47)+'СЕТ СН'!$G$12+СВЦЭМ!$D$10+'СЕТ СН'!$G$6-'СЕТ СН'!$G$22</f>
        <v>1757.8717584300002</v>
      </c>
      <c r="S49" s="36">
        <f>SUMIFS(СВЦЭМ!$C$39:$C$782,СВЦЭМ!$A$39:$A$782,$A49,СВЦЭМ!$B$39:$B$782,S$47)+'СЕТ СН'!$G$12+СВЦЭМ!$D$10+'СЕТ СН'!$G$6-'СЕТ СН'!$G$22</f>
        <v>1748.8781736599999</v>
      </c>
      <c r="T49" s="36">
        <f>SUMIFS(СВЦЭМ!$C$39:$C$782,СВЦЭМ!$A$39:$A$782,$A49,СВЦЭМ!$B$39:$B$782,T$47)+'СЕТ СН'!$G$12+СВЦЭМ!$D$10+'СЕТ СН'!$G$6-'СЕТ СН'!$G$22</f>
        <v>1758.4522537799999</v>
      </c>
      <c r="U49" s="36">
        <f>SUMIFS(СВЦЭМ!$C$39:$C$782,СВЦЭМ!$A$39:$A$782,$A49,СВЦЭМ!$B$39:$B$782,U$47)+'СЕТ СН'!$G$12+СВЦЭМ!$D$10+'СЕТ СН'!$G$6-'СЕТ СН'!$G$22</f>
        <v>1761.0986280299999</v>
      </c>
      <c r="V49" s="36">
        <f>SUMIFS(СВЦЭМ!$C$39:$C$782,СВЦЭМ!$A$39:$A$782,$A49,СВЦЭМ!$B$39:$B$782,V$47)+'СЕТ СН'!$G$12+СВЦЭМ!$D$10+'СЕТ СН'!$G$6-'СЕТ СН'!$G$22</f>
        <v>1742.24376102</v>
      </c>
      <c r="W49" s="36">
        <f>SUMIFS(СВЦЭМ!$C$39:$C$782,СВЦЭМ!$A$39:$A$782,$A49,СВЦЭМ!$B$39:$B$782,W$47)+'СЕТ СН'!$G$12+СВЦЭМ!$D$10+'СЕТ СН'!$G$6-'СЕТ СН'!$G$22</f>
        <v>1726.22756007</v>
      </c>
      <c r="X49" s="36">
        <f>SUMIFS(СВЦЭМ!$C$39:$C$782,СВЦЭМ!$A$39:$A$782,$A49,СВЦЭМ!$B$39:$B$782,X$47)+'СЕТ СН'!$G$12+СВЦЭМ!$D$10+'СЕТ СН'!$G$6-'СЕТ СН'!$G$22</f>
        <v>1795.2074554000001</v>
      </c>
      <c r="Y49" s="36">
        <f>SUMIFS(СВЦЭМ!$C$39:$C$782,СВЦЭМ!$A$39:$A$782,$A49,СВЦЭМ!$B$39:$B$782,Y$47)+'СЕТ СН'!$G$12+СВЦЭМ!$D$10+'СЕТ СН'!$G$6-'СЕТ СН'!$G$22</f>
        <v>1881.8902553400003</v>
      </c>
    </row>
    <row r="50" spans="1:25" ht="15.75" x14ac:dyDescent="0.2">
      <c r="A50" s="35">
        <f t="shared" ref="A50:A77" si="1">A49+1</f>
        <v>45172</v>
      </c>
      <c r="B50" s="36">
        <f>SUMIFS(СВЦЭМ!$C$39:$C$782,СВЦЭМ!$A$39:$A$782,$A50,СВЦЭМ!$B$39:$B$782,B$47)+'СЕТ СН'!$G$12+СВЦЭМ!$D$10+'СЕТ СН'!$G$6-'СЕТ СН'!$G$22</f>
        <v>1907.9726538700002</v>
      </c>
      <c r="C50" s="36">
        <f>SUMIFS(СВЦЭМ!$C$39:$C$782,СВЦЭМ!$A$39:$A$782,$A50,СВЦЭМ!$B$39:$B$782,C$47)+'СЕТ СН'!$G$12+СВЦЭМ!$D$10+'СЕТ СН'!$G$6-'СЕТ СН'!$G$22</f>
        <v>1979.6079696000002</v>
      </c>
      <c r="D50" s="36">
        <f>SUMIFS(СВЦЭМ!$C$39:$C$782,СВЦЭМ!$A$39:$A$782,$A50,СВЦЭМ!$B$39:$B$782,D$47)+'СЕТ СН'!$G$12+СВЦЭМ!$D$10+'СЕТ СН'!$G$6-'СЕТ СН'!$G$22</f>
        <v>2047.4985245900002</v>
      </c>
      <c r="E50" s="36">
        <f>SUMIFS(СВЦЭМ!$C$39:$C$782,СВЦЭМ!$A$39:$A$782,$A50,СВЦЭМ!$B$39:$B$782,E$47)+'СЕТ СН'!$G$12+СВЦЭМ!$D$10+'СЕТ СН'!$G$6-'СЕТ СН'!$G$22</f>
        <v>2169.1204165100003</v>
      </c>
      <c r="F50" s="36">
        <f>SUMIFS(СВЦЭМ!$C$39:$C$782,СВЦЭМ!$A$39:$A$782,$A50,СВЦЭМ!$B$39:$B$782,F$47)+'СЕТ СН'!$G$12+СВЦЭМ!$D$10+'СЕТ СН'!$G$6-'СЕТ СН'!$G$22</f>
        <v>2138.95861741</v>
      </c>
      <c r="G50" s="36">
        <f>SUMIFS(СВЦЭМ!$C$39:$C$782,СВЦЭМ!$A$39:$A$782,$A50,СВЦЭМ!$B$39:$B$782,G$47)+'СЕТ СН'!$G$12+СВЦЭМ!$D$10+'СЕТ СН'!$G$6-'СЕТ СН'!$G$22</f>
        <v>2121.21679567</v>
      </c>
      <c r="H50" s="36">
        <f>SUMIFS(СВЦЭМ!$C$39:$C$782,СВЦЭМ!$A$39:$A$782,$A50,СВЦЭМ!$B$39:$B$782,H$47)+'СЕТ СН'!$G$12+СВЦЭМ!$D$10+'СЕТ СН'!$G$6-'СЕТ СН'!$G$22</f>
        <v>2129.8973517600002</v>
      </c>
      <c r="I50" s="36">
        <f>SUMIFS(СВЦЭМ!$C$39:$C$782,СВЦЭМ!$A$39:$A$782,$A50,СВЦЭМ!$B$39:$B$782,I$47)+'СЕТ СН'!$G$12+СВЦЭМ!$D$10+'СЕТ СН'!$G$6-'СЕТ СН'!$G$22</f>
        <v>2085.5855274599999</v>
      </c>
      <c r="J50" s="36">
        <f>SUMIFS(СВЦЭМ!$C$39:$C$782,СВЦЭМ!$A$39:$A$782,$A50,СВЦЭМ!$B$39:$B$782,J$47)+'СЕТ СН'!$G$12+СВЦЭМ!$D$10+'СЕТ СН'!$G$6-'СЕТ СН'!$G$22</f>
        <v>1977.4260070999999</v>
      </c>
      <c r="K50" s="36">
        <f>SUMIFS(СВЦЭМ!$C$39:$C$782,СВЦЭМ!$A$39:$A$782,$A50,СВЦЭМ!$B$39:$B$782,K$47)+'СЕТ СН'!$G$12+СВЦЭМ!$D$10+'СЕТ СН'!$G$6-'СЕТ СН'!$G$22</f>
        <v>1882.22360346</v>
      </c>
      <c r="L50" s="36">
        <f>SUMIFS(СВЦЭМ!$C$39:$C$782,СВЦЭМ!$A$39:$A$782,$A50,СВЦЭМ!$B$39:$B$782,L$47)+'СЕТ СН'!$G$12+СВЦЭМ!$D$10+'СЕТ СН'!$G$6-'СЕТ СН'!$G$22</f>
        <v>1816.05949672</v>
      </c>
      <c r="M50" s="36">
        <f>SUMIFS(СВЦЭМ!$C$39:$C$782,СВЦЭМ!$A$39:$A$782,$A50,СВЦЭМ!$B$39:$B$782,M$47)+'СЕТ СН'!$G$12+СВЦЭМ!$D$10+'СЕТ СН'!$G$6-'СЕТ СН'!$G$22</f>
        <v>1798.80467245</v>
      </c>
      <c r="N50" s="36">
        <f>SUMIFS(СВЦЭМ!$C$39:$C$782,СВЦЭМ!$A$39:$A$782,$A50,СВЦЭМ!$B$39:$B$782,N$47)+'СЕТ СН'!$G$12+СВЦЭМ!$D$10+'СЕТ СН'!$G$6-'СЕТ СН'!$G$22</f>
        <v>1788.74334344</v>
      </c>
      <c r="O50" s="36">
        <f>SUMIFS(СВЦЭМ!$C$39:$C$782,СВЦЭМ!$A$39:$A$782,$A50,СВЦЭМ!$B$39:$B$782,O$47)+'СЕТ СН'!$G$12+СВЦЭМ!$D$10+'СЕТ СН'!$G$6-'СЕТ СН'!$G$22</f>
        <v>1794.9409992199999</v>
      </c>
      <c r="P50" s="36">
        <f>SUMIFS(СВЦЭМ!$C$39:$C$782,СВЦЭМ!$A$39:$A$782,$A50,СВЦЭМ!$B$39:$B$782,P$47)+'СЕТ СН'!$G$12+СВЦЭМ!$D$10+'СЕТ СН'!$G$6-'СЕТ СН'!$G$22</f>
        <v>1770.2573947300002</v>
      </c>
      <c r="Q50" s="36">
        <f>SUMIFS(СВЦЭМ!$C$39:$C$782,СВЦЭМ!$A$39:$A$782,$A50,СВЦЭМ!$B$39:$B$782,Q$47)+'СЕТ СН'!$G$12+СВЦЭМ!$D$10+'СЕТ СН'!$G$6-'СЕТ СН'!$G$22</f>
        <v>1781.9126559400001</v>
      </c>
      <c r="R50" s="36">
        <f>SUMIFS(СВЦЭМ!$C$39:$C$782,СВЦЭМ!$A$39:$A$782,$A50,СВЦЭМ!$B$39:$B$782,R$47)+'СЕТ СН'!$G$12+СВЦЭМ!$D$10+'СЕТ СН'!$G$6-'СЕТ СН'!$G$22</f>
        <v>1813.1885265000001</v>
      </c>
      <c r="S50" s="36">
        <f>SUMIFS(СВЦЭМ!$C$39:$C$782,СВЦЭМ!$A$39:$A$782,$A50,СВЦЭМ!$B$39:$B$782,S$47)+'СЕТ СН'!$G$12+СВЦЭМ!$D$10+'СЕТ СН'!$G$6-'СЕТ СН'!$G$22</f>
        <v>1810.9960069900003</v>
      </c>
      <c r="T50" s="36">
        <f>SUMIFS(СВЦЭМ!$C$39:$C$782,СВЦЭМ!$A$39:$A$782,$A50,СВЦЭМ!$B$39:$B$782,T$47)+'СЕТ СН'!$G$12+СВЦЭМ!$D$10+'СЕТ СН'!$G$6-'СЕТ СН'!$G$22</f>
        <v>1818.65416456</v>
      </c>
      <c r="U50" s="36">
        <f>SUMIFS(СВЦЭМ!$C$39:$C$782,СВЦЭМ!$A$39:$A$782,$A50,СВЦЭМ!$B$39:$B$782,U$47)+'СЕТ СН'!$G$12+СВЦЭМ!$D$10+'СЕТ СН'!$G$6-'СЕТ СН'!$G$22</f>
        <v>1809.67902749</v>
      </c>
      <c r="V50" s="36">
        <f>SUMIFS(СВЦЭМ!$C$39:$C$782,СВЦЭМ!$A$39:$A$782,$A50,СВЦЭМ!$B$39:$B$782,V$47)+'СЕТ СН'!$G$12+СВЦЭМ!$D$10+'СЕТ СН'!$G$6-'СЕТ СН'!$G$22</f>
        <v>1789.5737740899999</v>
      </c>
      <c r="W50" s="36">
        <f>SUMIFS(СВЦЭМ!$C$39:$C$782,СВЦЭМ!$A$39:$A$782,$A50,СВЦЭМ!$B$39:$B$782,W$47)+'СЕТ СН'!$G$12+СВЦЭМ!$D$10+'СЕТ СН'!$G$6-'СЕТ СН'!$G$22</f>
        <v>1797.62374851</v>
      </c>
      <c r="X50" s="36">
        <f>SUMIFS(СВЦЭМ!$C$39:$C$782,СВЦЭМ!$A$39:$A$782,$A50,СВЦЭМ!$B$39:$B$782,X$47)+'СЕТ СН'!$G$12+СВЦЭМ!$D$10+'СЕТ СН'!$G$6-'СЕТ СН'!$G$22</f>
        <v>1875.49293313</v>
      </c>
      <c r="Y50" s="36">
        <f>SUMIFS(СВЦЭМ!$C$39:$C$782,СВЦЭМ!$A$39:$A$782,$A50,СВЦЭМ!$B$39:$B$782,Y$47)+'СЕТ СН'!$G$12+СВЦЭМ!$D$10+'СЕТ СН'!$G$6-'СЕТ СН'!$G$22</f>
        <v>1942.3534804999999</v>
      </c>
    </row>
    <row r="51" spans="1:25" ht="15.75" x14ac:dyDescent="0.2">
      <c r="A51" s="35">
        <f t="shared" si="1"/>
        <v>45173</v>
      </c>
      <c r="B51" s="36">
        <f>SUMIFS(СВЦЭМ!$C$39:$C$782,СВЦЭМ!$A$39:$A$782,$A51,СВЦЭМ!$B$39:$B$782,B$47)+'СЕТ СН'!$G$12+СВЦЭМ!$D$10+'СЕТ СН'!$G$6-'СЕТ СН'!$G$22</f>
        <v>2042.7634594199999</v>
      </c>
      <c r="C51" s="36">
        <f>SUMIFS(СВЦЭМ!$C$39:$C$782,СВЦЭМ!$A$39:$A$782,$A51,СВЦЭМ!$B$39:$B$782,C$47)+'СЕТ СН'!$G$12+СВЦЭМ!$D$10+'СЕТ СН'!$G$6-'СЕТ СН'!$G$22</f>
        <v>2117.7865624300002</v>
      </c>
      <c r="D51" s="36">
        <f>SUMIFS(СВЦЭМ!$C$39:$C$782,СВЦЭМ!$A$39:$A$782,$A51,СВЦЭМ!$B$39:$B$782,D$47)+'СЕТ СН'!$G$12+СВЦЭМ!$D$10+'СЕТ СН'!$G$6-'СЕТ СН'!$G$22</f>
        <v>2126.21778735</v>
      </c>
      <c r="E51" s="36">
        <f>SUMIFS(СВЦЭМ!$C$39:$C$782,СВЦЭМ!$A$39:$A$782,$A51,СВЦЭМ!$B$39:$B$782,E$47)+'СЕТ СН'!$G$12+СВЦЭМ!$D$10+'СЕТ СН'!$G$6-'СЕТ СН'!$G$22</f>
        <v>2157.2220922900001</v>
      </c>
      <c r="F51" s="36">
        <f>SUMIFS(СВЦЭМ!$C$39:$C$782,СВЦЭМ!$A$39:$A$782,$A51,СВЦЭМ!$B$39:$B$782,F$47)+'СЕТ СН'!$G$12+СВЦЭМ!$D$10+'СЕТ СН'!$G$6-'СЕТ СН'!$G$22</f>
        <v>2208.6623485200003</v>
      </c>
      <c r="G51" s="36">
        <f>SUMIFS(СВЦЭМ!$C$39:$C$782,СВЦЭМ!$A$39:$A$782,$A51,СВЦЭМ!$B$39:$B$782,G$47)+'СЕТ СН'!$G$12+СВЦЭМ!$D$10+'СЕТ СН'!$G$6-'СЕТ СН'!$G$22</f>
        <v>2204.5787273999999</v>
      </c>
      <c r="H51" s="36">
        <f>SUMIFS(СВЦЭМ!$C$39:$C$782,СВЦЭМ!$A$39:$A$782,$A51,СВЦЭМ!$B$39:$B$782,H$47)+'СЕТ СН'!$G$12+СВЦЭМ!$D$10+'СЕТ СН'!$G$6-'СЕТ СН'!$G$22</f>
        <v>2225.0035652400002</v>
      </c>
      <c r="I51" s="36">
        <f>SUMIFS(СВЦЭМ!$C$39:$C$782,СВЦЭМ!$A$39:$A$782,$A51,СВЦЭМ!$B$39:$B$782,I$47)+'СЕТ СН'!$G$12+СВЦЭМ!$D$10+'СЕТ СН'!$G$6-'СЕТ СН'!$G$22</f>
        <v>2078.5123913100001</v>
      </c>
      <c r="J51" s="36">
        <f>SUMIFS(СВЦЭМ!$C$39:$C$782,СВЦЭМ!$A$39:$A$782,$A51,СВЦЭМ!$B$39:$B$782,J$47)+'СЕТ СН'!$G$12+СВЦЭМ!$D$10+'СЕТ СН'!$G$6-'СЕТ СН'!$G$22</f>
        <v>1958.2140842700001</v>
      </c>
      <c r="K51" s="36">
        <f>SUMIFS(СВЦЭМ!$C$39:$C$782,СВЦЭМ!$A$39:$A$782,$A51,СВЦЭМ!$B$39:$B$782,K$47)+'СЕТ СН'!$G$12+СВЦЭМ!$D$10+'СЕТ СН'!$G$6-'СЕТ СН'!$G$22</f>
        <v>1894.2597744</v>
      </c>
      <c r="L51" s="36">
        <f>SUMIFS(СВЦЭМ!$C$39:$C$782,СВЦЭМ!$A$39:$A$782,$A51,СВЦЭМ!$B$39:$B$782,L$47)+'СЕТ СН'!$G$12+СВЦЭМ!$D$10+'СЕТ СН'!$G$6-'СЕТ СН'!$G$22</f>
        <v>1892.07099913</v>
      </c>
      <c r="M51" s="36">
        <f>SUMIFS(СВЦЭМ!$C$39:$C$782,СВЦЭМ!$A$39:$A$782,$A51,СВЦЭМ!$B$39:$B$782,M$47)+'СЕТ СН'!$G$12+СВЦЭМ!$D$10+'СЕТ СН'!$G$6-'СЕТ СН'!$G$22</f>
        <v>1884.8562834300001</v>
      </c>
      <c r="N51" s="36">
        <f>SUMIFS(СВЦЭМ!$C$39:$C$782,СВЦЭМ!$A$39:$A$782,$A51,СВЦЭМ!$B$39:$B$782,N$47)+'СЕТ СН'!$G$12+СВЦЭМ!$D$10+'СЕТ СН'!$G$6-'СЕТ СН'!$G$22</f>
        <v>1905.3828181399999</v>
      </c>
      <c r="O51" s="36">
        <f>SUMIFS(СВЦЭМ!$C$39:$C$782,СВЦЭМ!$A$39:$A$782,$A51,СВЦЭМ!$B$39:$B$782,O$47)+'СЕТ СН'!$G$12+СВЦЭМ!$D$10+'СЕТ СН'!$G$6-'СЕТ СН'!$G$22</f>
        <v>1883.8588516499999</v>
      </c>
      <c r="P51" s="36">
        <f>SUMIFS(СВЦЭМ!$C$39:$C$782,СВЦЭМ!$A$39:$A$782,$A51,СВЦЭМ!$B$39:$B$782,P$47)+'СЕТ СН'!$G$12+СВЦЭМ!$D$10+'СЕТ СН'!$G$6-'СЕТ СН'!$G$22</f>
        <v>1865.1114585</v>
      </c>
      <c r="Q51" s="36">
        <f>SUMIFS(СВЦЭМ!$C$39:$C$782,СВЦЭМ!$A$39:$A$782,$A51,СВЦЭМ!$B$39:$B$782,Q$47)+'СЕТ СН'!$G$12+СВЦЭМ!$D$10+'СЕТ СН'!$G$6-'СЕТ СН'!$G$22</f>
        <v>1871.7320759200002</v>
      </c>
      <c r="R51" s="36">
        <f>SUMIFS(СВЦЭМ!$C$39:$C$782,СВЦЭМ!$A$39:$A$782,$A51,СВЦЭМ!$B$39:$B$782,R$47)+'СЕТ СН'!$G$12+СВЦЭМ!$D$10+'СЕТ СН'!$G$6-'СЕТ СН'!$G$22</f>
        <v>1910.78486071</v>
      </c>
      <c r="S51" s="36">
        <f>SUMIFS(СВЦЭМ!$C$39:$C$782,СВЦЭМ!$A$39:$A$782,$A51,СВЦЭМ!$B$39:$B$782,S$47)+'СЕТ СН'!$G$12+СВЦЭМ!$D$10+'СЕТ СН'!$G$6-'СЕТ СН'!$G$22</f>
        <v>1894.0761600700002</v>
      </c>
      <c r="T51" s="36">
        <f>SUMIFS(СВЦЭМ!$C$39:$C$782,СВЦЭМ!$A$39:$A$782,$A51,СВЦЭМ!$B$39:$B$782,T$47)+'СЕТ СН'!$G$12+СВЦЭМ!$D$10+'СЕТ СН'!$G$6-'СЕТ СН'!$G$22</f>
        <v>1885.6436457</v>
      </c>
      <c r="U51" s="36">
        <f>SUMIFS(СВЦЭМ!$C$39:$C$782,СВЦЭМ!$A$39:$A$782,$A51,СВЦЭМ!$B$39:$B$782,U$47)+'СЕТ СН'!$G$12+СВЦЭМ!$D$10+'СЕТ СН'!$G$6-'СЕТ СН'!$G$22</f>
        <v>1881.0870735799999</v>
      </c>
      <c r="V51" s="36">
        <f>SUMIFS(СВЦЭМ!$C$39:$C$782,СВЦЭМ!$A$39:$A$782,$A51,СВЦЭМ!$B$39:$B$782,V$47)+'СЕТ СН'!$G$12+СВЦЭМ!$D$10+'СЕТ СН'!$G$6-'СЕТ СН'!$G$22</f>
        <v>1857.7014311600001</v>
      </c>
      <c r="W51" s="36">
        <f>SUMIFS(СВЦЭМ!$C$39:$C$782,СВЦЭМ!$A$39:$A$782,$A51,СВЦЭМ!$B$39:$B$782,W$47)+'СЕТ СН'!$G$12+СВЦЭМ!$D$10+'СЕТ СН'!$G$6-'СЕТ СН'!$G$22</f>
        <v>1856.8526445299999</v>
      </c>
      <c r="X51" s="36">
        <f>SUMIFS(СВЦЭМ!$C$39:$C$782,СВЦЭМ!$A$39:$A$782,$A51,СВЦЭМ!$B$39:$B$782,X$47)+'СЕТ СН'!$G$12+СВЦЭМ!$D$10+'СЕТ СН'!$G$6-'СЕТ СН'!$G$22</f>
        <v>1928.7657495600001</v>
      </c>
      <c r="Y51" s="36">
        <f>SUMIFS(СВЦЭМ!$C$39:$C$782,СВЦЭМ!$A$39:$A$782,$A51,СВЦЭМ!$B$39:$B$782,Y$47)+'СЕТ СН'!$G$12+СВЦЭМ!$D$10+'СЕТ СН'!$G$6-'СЕТ СН'!$G$22</f>
        <v>2027.6163565900001</v>
      </c>
    </row>
    <row r="52" spans="1:25" ht="15.75" x14ac:dyDescent="0.2">
      <c r="A52" s="35">
        <f t="shared" si="1"/>
        <v>45174</v>
      </c>
      <c r="B52" s="36">
        <f>SUMIFS(СВЦЭМ!$C$39:$C$782,СВЦЭМ!$A$39:$A$782,$A52,СВЦЭМ!$B$39:$B$782,B$47)+'СЕТ СН'!$G$12+СВЦЭМ!$D$10+'СЕТ СН'!$G$6-'СЕТ СН'!$G$22</f>
        <v>2153.3863447500003</v>
      </c>
      <c r="C52" s="36">
        <f>SUMIFS(СВЦЭМ!$C$39:$C$782,СВЦЭМ!$A$39:$A$782,$A52,СВЦЭМ!$B$39:$B$782,C$47)+'СЕТ СН'!$G$12+СВЦЭМ!$D$10+'СЕТ СН'!$G$6-'СЕТ СН'!$G$22</f>
        <v>2246.2294917700001</v>
      </c>
      <c r="D52" s="36">
        <f>SUMIFS(СВЦЭМ!$C$39:$C$782,СВЦЭМ!$A$39:$A$782,$A52,СВЦЭМ!$B$39:$B$782,D$47)+'СЕТ СН'!$G$12+СВЦЭМ!$D$10+'СЕТ СН'!$G$6-'СЕТ СН'!$G$22</f>
        <v>2259.3985160699999</v>
      </c>
      <c r="E52" s="36">
        <f>SUMIFS(СВЦЭМ!$C$39:$C$782,СВЦЭМ!$A$39:$A$782,$A52,СВЦЭМ!$B$39:$B$782,E$47)+'СЕТ СН'!$G$12+СВЦЭМ!$D$10+'СЕТ СН'!$G$6-'СЕТ СН'!$G$22</f>
        <v>2264.6445673500002</v>
      </c>
      <c r="F52" s="36">
        <f>SUMIFS(СВЦЭМ!$C$39:$C$782,СВЦЭМ!$A$39:$A$782,$A52,СВЦЭМ!$B$39:$B$782,F$47)+'СЕТ СН'!$G$12+СВЦЭМ!$D$10+'СЕТ СН'!$G$6-'СЕТ СН'!$G$22</f>
        <v>2268.1400201000001</v>
      </c>
      <c r="G52" s="36">
        <f>SUMIFS(СВЦЭМ!$C$39:$C$782,СВЦЭМ!$A$39:$A$782,$A52,СВЦЭМ!$B$39:$B$782,G$47)+'СЕТ СН'!$G$12+СВЦЭМ!$D$10+'СЕТ СН'!$G$6-'СЕТ СН'!$G$22</f>
        <v>2239.1339225500001</v>
      </c>
      <c r="H52" s="36">
        <f>SUMIFS(СВЦЭМ!$C$39:$C$782,СВЦЭМ!$A$39:$A$782,$A52,СВЦЭМ!$B$39:$B$782,H$47)+'СЕТ СН'!$G$12+СВЦЭМ!$D$10+'СЕТ СН'!$G$6-'СЕТ СН'!$G$22</f>
        <v>2185.3148297100001</v>
      </c>
      <c r="I52" s="36">
        <f>SUMIFS(СВЦЭМ!$C$39:$C$782,СВЦЭМ!$A$39:$A$782,$A52,СВЦЭМ!$B$39:$B$782,I$47)+'СЕТ СН'!$G$12+СВЦЭМ!$D$10+'СЕТ СН'!$G$6-'СЕТ СН'!$G$22</f>
        <v>2027.61163536</v>
      </c>
      <c r="J52" s="36">
        <f>SUMIFS(СВЦЭМ!$C$39:$C$782,СВЦЭМ!$A$39:$A$782,$A52,СВЦЭМ!$B$39:$B$782,J$47)+'СЕТ СН'!$G$12+СВЦЭМ!$D$10+'СЕТ СН'!$G$6-'СЕТ СН'!$G$22</f>
        <v>1917.4745383200002</v>
      </c>
      <c r="K52" s="36">
        <f>SUMIFS(СВЦЭМ!$C$39:$C$782,СВЦЭМ!$A$39:$A$782,$A52,СВЦЭМ!$B$39:$B$782,K$47)+'СЕТ СН'!$G$12+СВЦЭМ!$D$10+'СЕТ СН'!$G$6-'СЕТ СН'!$G$22</f>
        <v>1848.3767817100002</v>
      </c>
      <c r="L52" s="36">
        <f>SUMIFS(СВЦЭМ!$C$39:$C$782,СВЦЭМ!$A$39:$A$782,$A52,СВЦЭМ!$B$39:$B$782,L$47)+'СЕТ СН'!$G$12+СВЦЭМ!$D$10+'СЕТ СН'!$G$6-'СЕТ СН'!$G$22</f>
        <v>1815.5527075</v>
      </c>
      <c r="M52" s="36">
        <f>SUMIFS(СВЦЭМ!$C$39:$C$782,СВЦЭМ!$A$39:$A$782,$A52,СВЦЭМ!$B$39:$B$782,M$47)+'СЕТ СН'!$G$12+СВЦЭМ!$D$10+'СЕТ СН'!$G$6-'СЕТ СН'!$G$22</f>
        <v>1806.3733742300001</v>
      </c>
      <c r="N52" s="36">
        <f>SUMIFS(СВЦЭМ!$C$39:$C$782,СВЦЭМ!$A$39:$A$782,$A52,СВЦЭМ!$B$39:$B$782,N$47)+'СЕТ СН'!$G$12+СВЦЭМ!$D$10+'СЕТ СН'!$G$6-'СЕТ СН'!$G$22</f>
        <v>1804.2099665400001</v>
      </c>
      <c r="O52" s="36">
        <f>SUMIFS(СВЦЭМ!$C$39:$C$782,СВЦЭМ!$A$39:$A$782,$A52,СВЦЭМ!$B$39:$B$782,O$47)+'СЕТ СН'!$G$12+СВЦЭМ!$D$10+'СЕТ СН'!$G$6-'СЕТ СН'!$G$22</f>
        <v>1797.1575285600002</v>
      </c>
      <c r="P52" s="36">
        <f>SUMIFS(СВЦЭМ!$C$39:$C$782,СВЦЭМ!$A$39:$A$782,$A52,СВЦЭМ!$B$39:$B$782,P$47)+'СЕТ СН'!$G$12+СВЦЭМ!$D$10+'СЕТ СН'!$G$6-'СЕТ СН'!$G$22</f>
        <v>1775.5488028200002</v>
      </c>
      <c r="Q52" s="36">
        <f>SUMIFS(СВЦЭМ!$C$39:$C$782,СВЦЭМ!$A$39:$A$782,$A52,СВЦЭМ!$B$39:$B$782,Q$47)+'СЕТ СН'!$G$12+СВЦЭМ!$D$10+'СЕТ СН'!$G$6-'СЕТ СН'!$G$22</f>
        <v>1781.00034426</v>
      </c>
      <c r="R52" s="36">
        <f>SUMIFS(СВЦЭМ!$C$39:$C$782,СВЦЭМ!$A$39:$A$782,$A52,СВЦЭМ!$B$39:$B$782,R$47)+'СЕТ СН'!$G$12+СВЦЭМ!$D$10+'СЕТ СН'!$G$6-'СЕТ СН'!$G$22</f>
        <v>1806.73855314</v>
      </c>
      <c r="S52" s="36">
        <f>SUMIFS(СВЦЭМ!$C$39:$C$782,СВЦЭМ!$A$39:$A$782,$A52,СВЦЭМ!$B$39:$B$782,S$47)+'СЕТ СН'!$G$12+СВЦЭМ!$D$10+'СЕТ СН'!$G$6-'СЕТ СН'!$G$22</f>
        <v>1817.1285386300001</v>
      </c>
      <c r="T52" s="36">
        <f>SUMIFS(СВЦЭМ!$C$39:$C$782,СВЦЭМ!$A$39:$A$782,$A52,СВЦЭМ!$B$39:$B$782,T$47)+'СЕТ СН'!$G$12+СВЦЭМ!$D$10+'СЕТ СН'!$G$6-'СЕТ СН'!$G$22</f>
        <v>1810.5412935200002</v>
      </c>
      <c r="U52" s="36">
        <f>SUMIFS(СВЦЭМ!$C$39:$C$782,СВЦЭМ!$A$39:$A$782,$A52,СВЦЭМ!$B$39:$B$782,U$47)+'СЕТ СН'!$G$12+СВЦЭМ!$D$10+'СЕТ СН'!$G$6-'СЕТ СН'!$G$22</f>
        <v>1797.05484114</v>
      </c>
      <c r="V52" s="36">
        <f>SUMIFS(СВЦЭМ!$C$39:$C$782,СВЦЭМ!$A$39:$A$782,$A52,СВЦЭМ!$B$39:$B$782,V$47)+'СЕТ СН'!$G$12+СВЦЭМ!$D$10+'СЕТ СН'!$G$6-'СЕТ СН'!$G$22</f>
        <v>1769.5111563</v>
      </c>
      <c r="W52" s="36">
        <f>SUMIFS(СВЦЭМ!$C$39:$C$782,СВЦЭМ!$A$39:$A$782,$A52,СВЦЭМ!$B$39:$B$782,W$47)+'СЕТ СН'!$G$12+СВЦЭМ!$D$10+'СЕТ СН'!$G$6-'СЕТ СН'!$G$22</f>
        <v>1782.1472555700002</v>
      </c>
      <c r="X52" s="36">
        <f>SUMIFS(СВЦЭМ!$C$39:$C$782,СВЦЭМ!$A$39:$A$782,$A52,СВЦЭМ!$B$39:$B$782,X$47)+'СЕТ СН'!$G$12+СВЦЭМ!$D$10+'СЕТ СН'!$G$6-'СЕТ СН'!$G$22</f>
        <v>1852.7044239400002</v>
      </c>
      <c r="Y52" s="36">
        <f>SUMIFS(СВЦЭМ!$C$39:$C$782,СВЦЭМ!$A$39:$A$782,$A52,СВЦЭМ!$B$39:$B$782,Y$47)+'СЕТ СН'!$G$12+СВЦЭМ!$D$10+'СЕТ СН'!$G$6-'СЕТ СН'!$G$22</f>
        <v>1996.3558408899999</v>
      </c>
    </row>
    <row r="53" spans="1:25" ht="15.75" x14ac:dyDescent="0.2">
      <c r="A53" s="35">
        <f t="shared" si="1"/>
        <v>45175</v>
      </c>
      <c r="B53" s="36">
        <f>SUMIFS(СВЦЭМ!$C$39:$C$782,СВЦЭМ!$A$39:$A$782,$A53,СВЦЭМ!$B$39:$B$782,B$47)+'СЕТ СН'!$G$12+СВЦЭМ!$D$10+'СЕТ СН'!$G$6-'СЕТ СН'!$G$22</f>
        <v>1920.4212678700001</v>
      </c>
      <c r="C53" s="36">
        <f>SUMIFS(СВЦЭМ!$C$39:$C$782,СВЦЭМ!$A$39:$A$782,$A53,СВЦЭМ!$B$39:$B$782,C$47)+'СЕТ СН'!$G$12+СВЦЭМ!$D$10+'СЕТ СН'!$G$6-'СЕТ СН'!$G$22</f>
        <v>2008.2096609200003</v>
      </c>
      <c r="D53" s="36">
        <f>SUMIFS(СВЦЭМ!$C$39:$C$782,СВЦЭМ!$A$39:$A$782,$A53,СВЦЭМ!$B$39:$B$782,D$47)+'СЕТ СН'!$G$12+СВЦЭМ!$D$10+'СЕТ СН'!$G$6-'СЕТ СН'!$G$22</f>
        <v>2056.99884935</v>
      </c>
      <c r="E53" s="36">
        <f>SUMIFS(СВЦЭМ!$C$39:$C$782,СВЦЭМ!$A$39:$A$782,$A53,СВЦЭМ!$B$39:$B$782,E$47)+'СЕТ СН'!$G$12+СВЦЭМ!$D$10+'СЕТ СН'!$G$6-'СЕТ СН'!$G$22</f>
        <v>2059.8804347600003</v>
      </c>
      <c r="F53" s="36">
        <f>SUMIFS(СВЦЭМ!$C$39:$C$782,СВЦЭМ!$A$39:$A$782,$A53,СВЦЭМ!$B$39:$B$782,F$47)+'СЕТ СН'!$G$12+СВЦЭМ!$D$10+'СЕТ СН'!$G$6-'СЕТ СН'!$G$22</f>
        <v>2011.54062196</v>
      </c>
      <c r="G53" s="36">
        <f>SUMIFS(СВЦЭМ!$C$39:$C$782,СВЦЭМ!$A$39:$A$782,$A53,СВЦЭМ!$B$39:$B$782,G$47)+'СЕТ СН'!$G$12+СВЦЭМ!$D$10+'СЕТ СН'!$G$6-'СЕТ СН'!$G$22</f>
        <v>2011.2580379800002</v>
      </c>
      <c r="H53" s="36">
        <f>SUMIFS(СВЦЭМ!$C$39:$C$782,СВЦЭМ!$A$39:$A$782,$A53,СВЦЭМ!$B$39:$B$782,H$47)+'СЕТ СН'!$G$12+СВЦЭМ!$D$10+'СЕТ СН'!$G$6-'СЕТ СН'!$G$22</f>
        <v>1967.3214401600003</v>
      </c>
      <c r="I53" s="36">
        <f>SUMIFS(СВЦЭМ!$C$39:$C$782,СВЦЭМ!$A$39:$A$782,$A53,СВЦЭМ!$B$39:$B$782,I$47)+'СЕТ СН'!$G$12+СВЦЭМ!$D$10+'СЕТ СН'!$G$6-'СЕТ СН'!$G$22</f>
        <v>1899.85916026</v>
      </c>
      <c r="J53" s="36">
        <f>SUMIFS(СВЦЭМ!$C$39:$C$782,СВЦЭМ!$A$39:$A$782,$A53,СВЦЭМ!$B$39:$B$782,J$47)+'СЕТ СН'!$G$12+СВЦЭМ!$D$10+'СЕТ СН'!$G$6-'СЕТ СН'!$G$22</f>
        <v>1816.0846434300001</v>
      </c>
      <c r="K53" s="36">
        <f>SUMIFS(СВЦЭМ!$C$39:$C$782,СВЦЭМ!$A$39:$A$782,$A53,СВЦЭМ!$B$39:$B$782,K$47)+'СЕТ СН'!$G$12+СВЦЭМ!$D$10+'СЕТ СН'!$G$6-'СЕТ СН'!$G$22</f>
        <v>1750.7717994899999</v>
      </c>
      <c r="L53" s="36">
        <f>SUMIFS(СВЦЭМ!$C$39:$C$782,СВЦЭМ!$A$39:$A$782,$A53,СВЦЭМ!$B$39:$B$782,L$47)+'СЕТ СН'!$G$12+СВЦЭМ!$D$10+'СЕТ СН'!$G$6-'СЕТ СН'!$G$22</f>
        <v>1715.5211724599999</v>
      </c>
      <c r="M53" s="36">
        <f>SUMIFS(СВЦЭМ!$C$39:$C$782,СВЦЭМ!$A$39:$A$782,$A53,СВЦЭМ!$B$39:$B$782,M$47)+'СЕТ СН'!$G$12+СВЦЭМ!$D$10+'СЕТ СН'!$G$6-'СЕТ СН'!$G$22</f>
        <v>1719.5710756500002</v>
      </c>
      <c r="N53" s="36">
        <f>SUMIFS(СВЦЭМ!$C$39:$C$782,СВЦЭМ!$A$39:$A$782,$A53,СВЦЭМ!$B$39:$B$782,N$47)+'СЕТ СН'!$G$12+СВЦЭМ!$D$10+'СЕТ СН'!$G$6-'СЕТ СН'!$G$22</f>
        <v>1722.2276036399999</v>
      </c>
      <c r="O53" s="36">
        <f>SUMIFS(СВЦЭМ!$C$39:$C$782,СВЦЭМ!$A$39:$A$782,$A53,СВЦЭМ!$B$39:$B$782,O$47)+'СЕТ СН'!$G$12+СВЦЭМ!$D$10+'СЕТ СН'!$G$6-'СЕТ СН'!$G$22</f>
        <v>1724.63660157</v>
      </c>
      <c r="P53" s="36">
        <f>SUMIFS(СВЦЭМ!$C$39:$C$782,СВЦЭМ!$A$39:$A$782,$A53,СВЦЭМ!$B$39:$B$782,P$47)+'СЕТ СН'!$G$12+СВЦЭМ!$D$10+'СЕТ СН'!$G$6-'СЕТ СН'!$G$22</f>
        <v>1691.7441378200001</v>
      </c>
      <c r="Q53" s="36">
        <f>SUMIFS(СВЦЭМ!$C$39:$C$782,СВЦЭМ!$A$39:$A$782,$A53,СВЦЭМ!$B$39:$B$782,Q$47)+'СЕТ СН'!$G$12+СВЦЭМ!$D$10+'СЕТ СН'!$G$6-'СЕТ СН'!$G$22</f>
        <v>1702.5085374499999</v>
      </c>
      <c r="R53" s="36">
        <f>SUMIFS(СВЦЭМ!$C$39:$C$782,СВЦЭМ!$A$39:$A$782,$A53,СВЦЭМ!$B$39:$B$782,R$47)+'СЕТ СН'!$G$12+СВЦЭМ!$D$10+'СЕТ СН'!$G$6-'СЕТ СН'!$G$22</f>
        <v>1736.07753181</v>
      </c>
      <c r="S53" s="36">
        <f>SUMIFS(СВЦЭМ!$C$39:$C$782,СВЦЭМ!$A$39:$A$782,$A53,СВЦЭМ!$B$39:$B$782,S$47)+'СЕТ СН'!$G$12+СВЦЭМ!$D$10+'СЕТ СН'!$G$6-'СЕТ СН'!$G$22</f>
        <v>1731.3003688500003</v>
      </c>
      <c r="T53" s="36">
        <f>SUMIFS(СВЦЭМ!$C$39:$C$782,СВЦЭМ!$A$39:$A$782,$A53,СВЦЭМ!$B$39:$B$782,T$47)+'СЕТ СН'!$G$12+СВЦЭМ!$D$10+'СЕТ СН'!$G$6-'СЕТ СН'!$G$22</f>
        <v>1731.6959068900001</v>
      </c>
      <c r="U53" s="36">
        <f>SUMIFS(СВЦЭМ!$C$39:$C$782,СВЦЭМ!$A$39:$A$782,$A53,СВЦЭМ!$B$39:$B$782,U$47)+'СЕТ СН'!$G$12+СВЦЭМ!$D$10+'СЕТ СН'!$G$6-'СЕТ СН'!$G$22</f>
        <v>1717.3930035399999</v>
      </c>
      <c r="V53" s="36">
        <f>SUMIFS(СВЦЭМ!$C$39:$C$782,СВЦЭМ!$A$39:$A$782,$A53,СВЦЭМ!$B$39:$B$782,V$47)+'СЕТ СН'!$G$12+СВЦЭМ!$D$10+'СЕТ СН'!$G$6-'СЕТ СН'!$G$22</f>
        <v>1688.32287503</v>
      </c>
      <c r="W53" s="36">
        <f>SUMIFS(СВЦЭМ!$C$39:$C$782,СВЦЭМ!$A$39:$A$782,$A53,СВЦЭМ!$B$39:$B$782,W$47)+'СЕТ СН'!$G$12+СВЦЭМ!$D$10+'СЕТ СН'!$G$6-'СЕТ СН'!$G$22</f>
        <v>1692.4267722899999</v>
      </c>
      <c r="X53" s="36">
        <f>SUMIFS(СВЦЭМ!$C$39:$C$782,СВЦЭМ!$A$39:$A$782,$A53,СВЦЭМ!$B$39:$B$782,X$47)+'СЕТ СН'!$G$12+СВЦЭМ!$D$10+'СЕТ СН'!$G$6-'СЕТ СН'!$G$22</f>
        <v>1766.2695531200002</v>
      </c>
      <c r="Y53" s="36">
        <f>SUMIFS(СВЦЭМ!$C$39:$C$782,СВЦЭМ!$A$39:$A$782,$A53,СВЦЭМ!$B$39:$B$782,Y$47)+'СЕТ СН'!$G$12+СВЦЭМ!$D$10+'СЕТ СН'!$G$6-'СЕТ СН'!$G$22</f>
        <v>1855.2491972299999</v>
      </c>
    </row>
    <row r="54" spans="1:25" ht="15.75" x14ac:dyDescent="0.2">
      <c r="A54" s="35">
        <f t="shared" si="1"/>
        <v>45176</v>
      </c>
      <c r="B54" s="36">
        <f>SUMIFS(СВЦЭМ!$C$39:$C$782,СВЦЭМ!$A$39:$A$782,$A54,СВЦЭМ!$B$39:$B$782,B$47)+'СЕТ СН'!$G$12+СВЦЭМ!$D$10+'СЕТ СН'!$G$6-'СЕТ СН'!$G$22</f>
        <v>1970.8367630500002</v>
      </c>
      <c r="C54" s="36">
        <f>SUMIFS(СВЦЭМ!$C$39:$C$782,СВЦЭМ!$A$39:$A$782,$A54,СВЦЭМ!$B$39:$B$782,C$47)+'СЕТ СН'!$G$12+СВЦЭМ!$D$10+'СЕТ СН'!$G$6-'СЕТ СН'!$G$22</f>
        <v>2013.6368790000001</v>
      </c>
      <c r="D54" s="36">
        <f>SUMIFS(СВЦЭМ!$C$39:$C$782,СВЦЭМ!$A$39:$A$782,$A54,СВЦЭМ!$B$39:$B$782,D$47)+'СЕТ СН'!$G$12+СВЦЭМ!$D$10+'СЕТ СН'!$G$6-'СЕТ СН'!$G$22</f>
        <v>2023.25551434</v>
      </c>
      <c r="E54" s="36">
        <f>SUMIFS(СВЦЭМ!$C$39:$C$782,СВЦЭМ!$A$39:$A$782,$A54,СВЦЭМ!$B$39:$B$782,E$47)+'СЕТ СН'!$G$12+СВЦЭМ!$D$10+'СЕТ СН'!$G$6-'СЕТ СН'!$G$22</f>
        <v>2034.02165715</v>
      </c>
      <c r="F54" s="36">
        <f>SUMIFS(СВЦЭМ!$C$39:$C$782,СВЦЭМ!$A$39:$A$782,$A54,СВЦЭМ!$B$39:$B$782,F$47)+'СЕТ СН'!$G$12+СВЦЭМ!$D$10+'СЕТ СН'!$G$6-'СЕТ СН'!$G$22</f>
        <v>2084.5220495900003</v>
      </c>
      <c r="G54" s="36">
        <f>SUMIFS(СВЦЭМ!$C$39:$C$782,СВЦЭМ!$A$39:$A$782,$A54,СВЦЭМ!$B$39:$B$782,G$47)+'СЕТ СН'!$G$12+СВЦЭМ!$D$10+'СЕТ СН'!$G$6-'СЕТ СН'!$G$22</f>
        <v>2060.8469645300002</v>
      </c>
      <c r="H54" s="36">
        <f>SUMIFS(СВЦЭМ!$C$39:$C$782,СВЦЭМ!$A$39:$A$782,$A54,СВЦЭМ!$B$39:$B$782,H$47)+'СЕТ СН'!$G$12+СВЦЭМ!$D$10+'СЕТ СН'!$G$6-'СЕТ СН'!$G$22</f>
        <v>1978.4673937900002</v>
      </c>
      <c r="I54" s="36">
        <f>SUMIFS(СВЦЭМ!$C$39:$C$782,СВЦЭМ!$A$39:$A$782,$A54,СВЦЭМ!$B$39:$B$782,I$47)+'СЕТ СН'!$G$12+СВЦЭМ!$D$10+'СЕТ СН'!$G$6-'СЕТ СН'!$G$22</f>
        <v>1910.9510559200003</v>
      </c>
      <c r="J54" s="36">
        <f>SUMIFS(СВЦЭМ!$C$39:$C$782,СВЦЭМ!$A$39:$A$782,$A54,СВЦЭМ!$B$39:$B$782,J$47)+'СЕТ СН'!$G$12+СВЦЭМ!$D$10+'СЕТ СН'!$G$6-'СЕТ СН'!$G$22</f>
        <v>1838.6074228699999</v>
      </c>
      <c r="K54" s="36">
        <f>SUMIFS(СВЦЭМ!$C$39:$C$782,СВЦЭМ!$A$39:$A$782,$A54,СВЦЭМ!$B$39:$B$782,K$47)+'СЕТ СН'!$G$12+СВЦЭМ!$D$10+'СЕТ СН'!$G$6-'СЕТ СН'!$G$22</f>
        <v>1814.3572947000002</v>
      </c>
      <c r="L54" s="36">
        <f>SUMIFS(СВЦЭМ!$C$39:$C$782,СВЦЭМ!$A$39:$A$782,$A54,СВЦЭМ!$B$39:$B$782,L$47)+'СЕТ СН'!$G$12+СВЦЭМ!$D$10+'СЕТ СН'!$G$6-'СЕТ СН'!$G$22</f>
        <v>1825.4244832600002</v>
      </c>
      <c r="M54" s="36">
        <f>SUMIFS(СВЦЭМ!$C$39:$C$782,СВЦЭМ!$A$39:$A$782,$A54,СВЦЭМ!$B$39:$B$782,M$47)+'СЕТ СН'!$G$12+СВЦЭМ!$D$10+'СЕТ СН'!$G$6-'СЕТ СН'!$G$22</f>
        <v>1820.0636304099999</v>
      </c>
      <c r="N54" s="36">
        <f>SUMIFS(СВЦЭМ!$C$39:$C$782,СВЦЭМ!$A$39:$A$782,$A54,СВЦЭМ!$B$39:$B$782,N$47)+'СЕТ СН'!$G$12+СВЦЭМ!$D$10+'СЕТ СН'!$G$6-'СЕТ СН'!$G$22</f>
        <v>1818.2925400100003</v>
      </c>
      <c r="O54" s="36">
        <f>SUMIFS(СВЦЭМ!$C$39:$C$782,СВЦЭМ!$A$39:$A$782,$A54,СВЦЭМ!$B$39:$B$782,O$47)+'СЕТ СН'!$G$12+СВЦЭМ!$D$10+'СЕТ СН'!$G$6-'СЕТ СН'!$G$22</f>
        <v>1820.6961338300002</v>
      </c>
      <c r="P54" s="36">
        <f>SUMIFS(СВЦЭМ!$C$39:$C$782,СВЦЭМ!$A$39:$A$782,$A54,СВЦЭМ!$B$39:$B$782,P$47)+'СЕТ СН'!$G$12+СВЦЭМ!$D$10+'СЕТ СН'!$G$6-'СЕТ СН'!$G$22</f>
        <v>1794.8914005900001</v>
      </c>
      <c r="Q54" s="36">
        <f>SUMIFS(СВЦЭМ!$C$39:$C$782,СВЦЭМ!$A$39:$A$782,$A54,СВЦЭМ!$B$39:$B$782,Q$47)+'СЕТ СН'!$G$12+СВЦЭМ!$D$10+'СЕТ СН'!$G$6-'СЕТ СН'!$G$22</f>
        <v>1802.9264733300001</v>
      </c>
      <c r="R54" s="36">
        <f>SUMIFS(СВЦЭМ!$C$39:$C$782,СВЦЭМ!$A$39:$A$782,$A54,СВЦЭМ!$B$39:$B$782,R$47)+'СЕТ СН'!$G$12+СВЦЭМ!$D$10+'СЕТ СН'!$G$6-'СЕТ СН'!$G$22</f>
        <v>1830.7094447700001</v>
      </c>
      <c r="S54" s="36">
        <f>SUMIFS(СВЦЭМ!$C$39:$C$782,СВЦЭМ!$A$39:$A$782,$A54,СВЦЭМ!$B$39:$B$782,S$47)+'СЕТ СН'!$G$12+СВЦЭМ!$D$10+'СЕТ СН'!$G$6-'СЕТ СН'!$G$22</f>
        <v>1785.0101709999999</v>
      </c>
      <c r="T54" s="36">
        <f>SUMIFS(СВЦЭМ!$C$39:$C$782,СВЦЭМ!$A$39:$A$782,$A54,СВЦЭМ!$B$39:$B$782,T$47)+'СЕТ СН'!$G$12+СВЦЭМ!$D$10+'СЕТ СН'!$G$6-'СЕТ СН'!$G$22</f>
        <v>1795.0761668700002</v>
      </c>
      <c r="U54" s="36">
        <f>SUMIFS(СВЦЭМ!$C$39:$C$782,СВЦЭМ!$A$39:$A$782,$A54,СВЦЭМ!$B$39:$B$782,U$47)+'СЕТ СН'!$G$12+СВЦЭМ!$D$10+'СЕТ СН'!$G$6-'СЕТ СН'!$G$22</f>
        <v>1776.3316790899999</v>
      </c>
      <c r="V54" s="36">
        <f>SUMIFS(СВЦЭМ!$C$39:$C$782,СВЦЭМ!$A$39:$A$782,$A54,СВЦЭМ!$B$39:$B$782,V$47)+'СЕТ СН'!$G$12+СВЦЭМ!$D$10+'СЕТ СН'!$G$6-'СЕТ СН'!$G$22</f>
        <v>1743.5236040099999</v>
      </c>
      <c r="W54" s="36">
        <f>SUMIFS(СВЦЭМ!$C$39:$C$782,СВЦЭМ!$A$39:$A$782,$A54,СВЦЭМ!$B$39:$B$782,W$47)+'СЕТ СН'!$G$12+СВЦЭМ!$D$10+'СЕТ СН'!$G$6-'СЕТ СН'!$G$22</f>
        <v>1751.14229621</v>
      </c>
      <c r="X54" s="36">
        <f>SUMIFS(СВЦЭМ!$C$39:$C$782,СВЦЭМ!$A$39:$A$782,$A54,СВЦЭМ!$B$39:$B$782,X$47)+'СЕТ СН'!$G$12+СВЦЭМ!$D$10+'СЕТ СН'!$G$6-'СЕТ СН'!$G$22</f>
        <v>1828.7305110800003</v>
      </c>
      <c r="Y54" s="36">
        <f>SUMIFS(СВЦЭМ!$C$39:$C$782,СВЦЭМ!$A$39:$A$782,$A54,СВЦЭМ!$B$39:$B$782,Y$47)+'СЕТ СН'!$G$12+СВЦЭМ!$D$10+'СЕТ СН'!$G$6-'СЕТ СН'!$G$22</f>
        <v>1902.64968821</v>
      </c>
    </row>
    <row r="55" spans="1:25" ht="15.75" x14ac:dyDescent="0.2">
      <c r="A55" s="35">
        <f t="shared" si="1"/>
        <v>45177</v>
      </c>
      <c r="B55" s="36">
        <f>SUMIFS(СВЦЭМ!$C$39:$C$782,СВЦЭМ!$A$39:$A$782,$A55,СВЦЭМ!$B$39:$B$782,B$47)+'СЕТ СН'!$G$12+СВЦЭМ!$D$10+'СЕТ СН'!$G$6-'СЕТ СН'!$G$22</f>
        <v>1950.7808025100003</v>
      </c>
      <c r="C55" s="36">
        <f>SUMIFS(СВЦЭМ!$C$39:$C$782,СВЦЭМ!$A$39:$A$782,$A55,СВЦЭМ!$B$39:$B$782,C$47)+'СЕТ СН'!$G$12+СВЦЭМ!$D$10+'СЕТ СН'!$G$6-'СЕТ СН'!$G$22</f>
        <v>2005.5036852500002</v>
      </c>
      <c r="D55" s="36">
        <f>SUMIFS(СВЦЭМ!$C$39:$C$782,СВЦЭМ!$A$39:$A$782,$A55,СВЦЭМ!$B$39:$B$782,D$47)+'СЕТ СН'!$G$12+СВЦЭМ!$D$10+'СЕТ СН'!$G$6-'СЕТ СН'!$G$22</f>
        <v>2003.0712397000002</v>
      </c>
      <c r="E55" s="36">
        <f>SUMIFS(СВЦЭМ!$C$39:$C$782,СВЦЭМ!$A$39:$A$782,$A55,СВЦЭМ!$B$39:$B$782,E$47)+'СЕТ СН'!$G$12+СВЦЭМ!$D$10+'СЕТ СН'!$G$6-'СЕТ СН'!$G$22</f>
        <v>2018.9643903599999</v>
      </c>
      <c r="F55" s="36">
        <f>SUMIFS(СВЦЭМ!$C$39:$C$782,СВЦЭМ!$A$39:$A$782,$A55,СВЦЭМ!$B$39:$B$782,F$47)+'СЕТ СН'!$G$12+СВЦЭМ!$D$10+'СЕТ СН'!$G$6-'СЕТ СН'!$G$22</f>
        <v>2029.1031781300003</v>
      </c>
      <c r="G55" s="36">
        <f>SUMIFS(СВЦЭМ!$C$39:$C$782,СВЦЭМ!$A$39:$A$782,$A55,СВЦЭМ!$B$39:$B$782,G$47)+'СЕТ СН'!$G$12+СВЦЭМ!$D$10+'СЕТ СН'!$G$6-'СЕТ СН'!$G$22</f>
        <v>2044.5200527299999</v>
      </c>
      <c r="H55" s="36">
        <f>SUMIFS(СВЦЭМ!$C$39:$C$782,СВЦЭМ!$A$39:$A$782,$A55,СВЦЭМ!$B$39:$B$782,H$47)+'СЕТ СН'!$G$12+СВЦЭМ!$D$10+'СЕТ СН'!$G$6-'СЕТ СН'!$G$22</f>
        <v>1987.8080126600003</v>
      </c>
      <c r="I55" s="36">
        <f>SUMIFS(СВЦЭМ!$C$39:$C$782,СВЦЭМ!$A$39:$A$782,$A55,СВЦЭМ!$B$39:$B$782,I$47)+'СЕТ СН'!$G$12+СВЦЭМ!$D$10+'СЕТ СН'!$G$6-'СЕТ СН'!$G$22</f>
        <v>1893.3825596500001</v>
      </c>
      <c r="J55" s="36">
        <f>SUMIFS(СВЦЭМ!$C$39:$C$782,СВЦЭМ!$A$39:$A$782,$A55,СВЦЭМ!$B$39:$B$782,J$47)+'СЕТ СН'!$G$12+СВЦЭМ!$D$10+'СЕТ СН'!$G$6-'СЕТ СН'!$G$22</f>
        <v>1815.7467188099999</v>
      </c>
      <c r="K55" s="36">
        <f>SUMIFS(СВЦЭМ!$C$39:$C$782,СВЦЭМ!$A$39:$A$782,$A55,СВЦЭМ!$B$39:$B$782,K$47)+'СЕТ СН'!$G$12+СВЦЭМ!$D$10+'СЕТ СН'!$G$6-'СЕТ СН'!$G$22</f>
        <v>1752.95909235</v>
      </c>
      <c r="L55" s="36">
        <f>SUMIFS(СВЦЭМ!$C$39:$C$782,СВЦЭМ!$A$39:$A$782,$A55,СВЦЭМ!$B$39:$B$782,L$47)+'СЕТ СН'!$G$12+СВЦЭМ!$D$10+'СЕТ СН'!$G$6-'СЕТ СН'!$G$22</f>
        <v>1784.3181097300003</v>
      </c>
      <c r="M55" s="36">
        <f>SUMIFS(СВЦЭМ!$C$39:$C$782,СВЦЭМ!$A$39:$A$782,$A55,СВЦЭМ!$B$39:$B$782,M$47)+'СЕТ СН'!$G$12+СВЦЭМ!$D$10+'СЕТ СН'!$G$6-'СЕТ СН'!$G$22</f>
        <v>1792.1526303099999</v>
      </c>
      <c r="N55" s="36">
        <f>SUMIFS(СВЦЭМ!$C$39:$C$782,СВЦЭМ!$A$39:$A$782,$A55,СВЦЭМ!$B$39:$B$782,N$47)+'СЕТ СН'!$G$12+СВЦЭМ!$D$10+'СЕТ СН'!$G$6-'СЕТ СН'!$G$22</f>
        <v>1808.6764743799999</v>
      </c>
      <c r="O55" s="36">
        <f>SUMIFS(СВЦЭМ!$C$39:$C$782,СВЦЭМ!$A$39:$A$782,$A55,СВЦЭМ!$B$39:$B$782,O$47)+'СЕТ СН'!$G$12+СВЦЭМ!$D$10+'СЕТ СН'!$G$6-'СЕТ СН'!$G$22</f>
        <v>1793.9163147499999</v>
      </c>
      <c r="P55" s="36">
        <f>SUMIFS(СВЦЭМ!$C$39:$C$782,СВЦЭМ!$A$39:$A$782,$A55,СВЦЭМ!$B$39:$B$782,P$47)+'СЕТ СН'!$G$12+СВЦЭМ!$D$10+'СЕТ СН'!$G$6-'СЕТ СН'!$G$22</f>
        <v>1773.40812031</v>
      </c>
      <c r="Q55" s="36">
        <f>SUMIFS(СВЦЭМ!$C$39:$C$782,СВЦЭМ!$A$39:$A$782,$A55,СВЦЭМ!$B$39:$B$782,Q$47)+'СЕТ СН'!$G$12+СВЦЭМ!$D$10+'СЕТ СН'!$G$6-'СЕТ СН'!$G$22</f>
        <v>1775.3105428600002</v>
      </c>
      <c r="R55" s="36">
        <f>SUMIFS(СВЦЭМ!$C$39:$C$782,СВЦЭМ!$A$39:$A$782,$A55,СВЦЭМ!$B$39:$B$782,R$47)+'СЕТ СН'!$G$12+СВЦЭМ!$D$10+'СЕТ СН'!$G$6-'СЕТ СН'!$G$22</f>
        <v>1826.0324083700002</v>
      </c>
      <c r="S55" s="36">
        <f>SUMIFS(СВЦЭМ!$C$39:$C$782,СВЦЭМ!$A$39:$A$782,$A55,СВЦЭМ!$B$39:$B$782,S$47)+'СЕТ СН'!$G$12+СВЦЭМ!$D$10+'СЕТ СН'!$G$6-'СЕТ СН'!$G$22</f>
        <v>1823.1909693000002</v>
      </c>
      <c r="T55" s="36">
        <f>SUMIFS(СВЦЭМ!$C$39:$C$782,СВЦЭМ!$A$39:$A$782,$A55,СВЦЭМ!$B$39:$B$782,T$47)+'СЕТ СН'!$G$12+СВЦЭМ!$D$10+'СЕТ СН'!$G$6-'СЕТ СН'!$G$22</f>
        <v>1814.5327949000002</v>
      </c>
      <c r="U55" s="36">
        <f>SUMIFS(СВЦЭМ!$C$39:$C$782,СВЦЭМ!$A$39:$A$782,$A55,СВЦЭМ!$B$39:$B$782,U$47)+'СЕТ СН'!$G$12+СВЦЭМ!$D$10+'СЕТ СН'!$G$6-'СЕТ СН'!$G$22</f>
        <v>1804.8170489700001</v>
      </c>
      <c r="V55" s="36">
        <f>SUMIFS(СВЦЭМ!$C$39:$C$782,СВЦЭМ!$A$39:$A$782,$A55,СВЦЭМ!$B$39:$B$782,V$47)+'СЕТ СН'!$G$12+СВЦЭМ!$D$10+'СЕТ СН'!$G$6-'СЕТ СН'!$G$22</f>
        <v>1792.7577341300002</v>
      </c>
      <c r="W55" s="36">
        <f>SUMIFS(СВЦЭМ!$C$39:$C$782,СВЦЭМ!$A$39:$A$782,$A55,СВЦЭМ!$B$39:$B$782,W$47)+'СЕТ СН'!$G$12+СВЦЭМ!$D$10+'СЕТ СН'!$G$6-'СЕТ СН'!$G$22</f>
        <v>1780.2223594400002</v>
      </c>
      <c r="X55" s="36">
        <f>SUMIFS(СВЦЭМ!$C$39:$C$782,СВЦЭМ!$A$39:$A$782,$A55,СВЦЭМ!$B$39:$B$782,X$47)+'СЕТ СН'!$G$12+СВЦЭМ!$D$10+'СЕТ СН'!$G$6-'СЕТ СН'!$G$22</f>
        <v>1796.9551940199999</v>
      </c>
      <c r="Y55" s="36">
        <f>SUMIFS(СВЦЭМ!$C$39:$C$782,СВЦЭМ!$A$39:$A$782,$A55,СВЦЭМ!$B$39:$B$782,Y$47)+'СЕТ СН'!$G$12+СВЦЭМ!$D$10+'СЕТ СН'!$G$6-'СЕТ СН'!$G$22</f>
        <v>1890.6302944399999</v>
      </c>
    </row>
    <row r="56" spans="1:25" ht="15.75" x14ac:dyDescent="0.2">
      <c r="A56" s="35">
        <f t="shared" si="1"/>
        <v>45178</v>
      </c>
      <c r="B56" s="36">
        <f>SUMIFS(СВЦЭМ!$C$39:$C$782,СВЦЭМ!$A$39:$A$782,$A56,СВЦЭМ!$B$39:$B$782,B$47)+'СЕТ СН'!$G$12+СВЦЭМ!$D$10+'СЕТ СН'!$G$6-'СЕТ СН'!$G$22</f>
        <v>1944.3693507600001</v>
      </c>
      <c r="C56" s="36">
        <f>SUMIFS(СВЦЭМ!$C$39:$C$782,СВЦЭМ!$A$39:$A$782,$A56,СВЦЭМ!$B$39:$B$782,C$47)+'СЕТ СН'!$G$12+СВЦЭМ!$D$10+'СЕТ СН'!$G$6-'СЕТ СН'!$G$22</f>
        <v>2002.03165988</v>
      </c>
      <c r="D56" s="36">
        <f>SUMIFS(СВЦЭМ!$C$39:$C$782,СВЦЭМ!$A$39:$A$782,$A56,СВЦЭМ!$B$39:$B$782,D$47)+'СЕТ СН'!$G$12+СВЦЭМ!$D$10+'СЕТ СН'!$G$6-'СЕТ СН'!$G$22</f>
        <v>2053.9819367600003</v>
      </c>
      <c r="E56" s="36">
        <f>SUMIFS(СВЦЭМ!$C$39:$C$782,СВЦЭМ!$A$39:$A$782,$A56,СВЦЭМ!$B$39:$B$782,E$47)+'СЕТ СН'!$G$12+СВЦЭМ!$D$10+'СЕТ СН'!$G$6-'СЕТ СН'!$G$22</f>
        <v>2084.7143437099999</v>
      </c>
      <c r="F56" s="36">
        <f>SUMIFS(СВЦЭМ!$C$39:$C$782,СВЦЭМ!$A$39:$A$782,$A56,СВЦЭМ!$B$39:$B$782,F$47)+'СЕТ СН'!$G$12+СВЦЭМ!$D$10+'СЕТ СН'!$G$6-'СЕТ СН'!$G$22</f>
        <v>2106.2631279699999</v>
      </c>
      <c r="G56" s="36">
        <f>SUMIFS(СВЦЭМ!$C$39:$C$782,СВЦЭМ!$A$39:$A$782,$A56,СВЦЭМ!$B$39:$B$782,G$47)+'СЕТ СН'!$G$12+СВЦЭМ!$D$10+'СЕТ СН'!$G$6-'СЕТ СН'!$G$22</f>
        <v>2095.5613390600001</v>
      </c>
      <c r="H56" s="36">
        <f>SUMIFS(СВЦЭМ!$C$39:$C$782,СВЦЭМ!$A$39:$A$782,$A56,СВЦЭМ!$B$39:$B$782,H$47)+'СЕТ СН'!$G$12+СВЦЭМ!$D$10+'СЕТ СН'!$G$6-'СЕТ СН'!$G$22</f>
        <v>2064.5594651700003</v>
      </c>
      <c r="I56" s="36">
        <f>SUMIFS(СВЦЭМ!$C$39:$C$782,СВЦЭМ!$A$39:$A$782,$A56,СВЦЭМ!$B$39:$B$782,I$47)+'СЕТ СН'!$G$12+СВЦЭМ!$D$10+'СЕТ СН'!$G$6-'СЕТ СН'!$G$22</f>
        <v>2005.88973343</v>
      </c>
      <c r="J56" s="36">
        <f>SUMIFS(СВЦЭМ!$C$39:$C$782,СВЦЭМ!$A$39:$A$782,$A56,СВЦЭМ!$B$39:$B$782,J$47)+'СЕТ СН'!$G$12+СВЦЭМ!$D$10+'СЕТ СН'!$G$6-'СЕТ СН'!$G$22</f>
        <v>1890.4519125900001</v>
      </c>
      <c r="K56" s="36">
        <f>SUMIFS(СВЦЭМ!$C$39:$C$782,СВЦЭМ!$A$39:$A$782,$A56,СВЦЭМ!$B$39:$B$782,K$47)+'СЕТ СН'!$G$12+СВЦЭМ!$D$10+'СЕТ СН'!$G$6-'СЕТ СН'!$G$22</f>
        <v>1791.6382868999999</v>
      </c>
      <c r="L56" s="36">
        <f>SUMIFS(СВЦЭМ!$C$39:$C$782,СВЦЭМ!$A$39:$A$782,$A56,СВЦЭМ!$B$39:$B$782,L$47)+'СЕТ СН'!$G$12+СВЦЭМ!$D$10+'СЕТ СН'!$G$6-'СЕТ СН'!$G$22</f>
        <v>1756.2450220199999</v>
      </c>
      <c r="M56" s="36">
        <f>SUMIFS(СВЦЭМ!$C$39:$C$782,СВЦЭМ!$A$39:$A$782,$A56,СВЦЭМ!$B$39:$B$782,M$47)+'СЕТ СН'!$G$12+СВЦЭМ!$D$10+'СЕТ СН'!$G$6-'СЕТ СН'!$G$22</f>
        <v>1742.5510693599999</v>
      </c>
      <c r="N56" s="36">
        <f>SUMIFS(СВЦЭМ!$C$39:$C$782,СВЦЭМ!$A$39:$A$782,$A56,СВЦЭМ!$B$39:$B$782,N$47)+'СЕТ СН'!$G$12+СВЦЭМ!$D$10+'СЕТ СН'!$G$6-'СЕТ СН'!$G$22</f>
        <v>1737.87142257</v>
      </c>
      <c r="O56" s="36">
        <f>SUMIFS(СВЦЭМ!$C$39:$C$782,СВЦЭМ!$A$39:$A$782,$A56,СВЦЭМ!$B$39:$B$782,O$47)+'СЕТ СН'!$G$12+СВЦЭМ!$D$10+'СЕТ СН'!$G$6-'СЕТ СН'!$G$22</f>
        <v>1751.0897090500002</v>
      </c>
      <c r="P56" s="36">
        <f>SUMIFS(СВЦЭМ!$C$39:$C$782,СВЦЭМ!$A$39:$A$782,$A56,СВЦЭМ!$B$39:$B$782,P$47)+'СЕТ СН'!$G$12+СВЦЭМ!$D$10+'СЕТ СН'!$G$6-'СЕТ СН'!$G$22</f>
        <v>1751.4625492700002</v>
      </c>
      <c r="Q56" s="36">
        <f>SUMIFS(СВЦЭМ!$C$39:$C$782,СВЦЭМ!$A$39:$A$782,$A56,СВЦЭМ!$B$39:$B$782,Q$47)+'СЕТ СН'!$G$12+СВЦЭМ!$D$10+'СЕТ СН'!$G$6-'СЕТ СН'!$G$22</f>
        <v>1761.28015714</v>
      </c>
      <c r="R56" s="36">
        <f>SUMIFS(СВЦЭМ!$C$39:$C$782,СВЦЭМ!$A$39:$A$782,$A56,СВЦЭМ!$B$39:$B$782,R$47)+'СЕТ СН'!$G$12+СВЦЭМ!$D$10+'СЕТ СН'!$G$6-'СЕТ СН'!$G$22</f>
        <v>1771.2901824599999</v>
      </c>
      <c r="S56" s="36">
        <f>SUMIFS(СВЦЭМ!$C$39:$C$782,СВЦЭМ!$A$39:$A$782,$A56,СВЦЭМ!$B$39:$B$782,S$47)+'СЕТ СН'!$G$12+СВЦЭМ!$D$10+'СЕТ СН'!$G$6-'СЕТ СН'!$G$22</f>
        <v>1740.2816131099999</v>
      </c>
      <c r="T56" s="36">
        <f>SUMIFS(СВЦЭМ!$C$39:$C$782,СВЦЭМ!$A$39:$A$782,$A56,СВЦЭМ!$B$39:$B$782,T$47)+'СЕТ СН'!$G$12+СВЦЭМ!$D$10+'СЕТ СН'!$G$6-'СЕТ СН'!$G$22</f>
        <v>1752.0010212400002</v>
      </c>
      <c r="U56" s="36">
        <f>SUMIFS(СВЦЭМ!$C$39:$C$782,СВЦЭМ!$A$39:$A$782,$A56,СВЦЭМ!$B$39:$B$782,U$47)+'СЕТ СН'!$G$12+СВЦЭМ!$D$10+'СЕТ СН'!$G$6-'СЕТ СН'!$G$22</f>
        <v>1749.3609341300003</v>
      </c>
      <c r="V56" s="36">
        <f>SUMIFS(СВЦЭМ!$C$39:$C$782,СВЦЭМ!$A$39:$A$782,$A56,СВЦЭМ!$B$39:$B$782,V$47)+'СЕТ СН'!$G$12+СВЦЭМ!$D$10+'СЕТ СН'!$G$6-'СЕТ СН'!$G$22</f>
        <v>1717.9301383900001</v>
      </c>
      <c r="W56" s="36">
        <f>SUMIFS(СВЦЭМ!$C$39:$C$782,СВЦЭМ!$A$39:$A$782,$A56,СВЦЭМ!$B$39:$B$782,W$47)+'СЕТ СН'!$G$12+СВЦЭМ!$D$10+'СЕТ СН'!$G$6-'СЕТ СН'!$G$22</f>
        <v>1721.2862606500003</v>
      </c>
      <c r="X56" s="36">
        <f>SUMIFS(СВЦЭМ!$C$39:$C$782,СВЦЭМ!$A$39:$A$782,$A56,СВЦЭМ!$B$39:$B$782,X$47)+'СЕТ СН'!$G$12+СВЦЭМ!$D$10+'СЕТ СН'!$G$6-'СЕТ СН'!$G$22</f>
        <v>1790.80937627</v>
      </c>
      <c r="Y56" s="36">
        <f>SUMIFS(СВЦЭМ!$C$39:$C$782,СВЦЭМ!$A$39:$A$782,$A56,СВЦЭМ!$B$39:$B$782,Y$47)+'СЕТ СН'!$G$12+СВЦЭМ!$D$10+'СЕТ СН'!$G$6-'СЕТ СН'!$G$22</f>
        <v>1884.5179834800001</v>
      </c>
    </row>
    <row r="57" spans="1:25" ht="15.75" x14ac:dyDescent="0.2">
      <c r="A57" s="35">
        <f t="shared" si="1"/>
        <v>45179</v>
      </c>
      <c r="B57" s="36">
        <f>SUMIFS(СВЦЭМ!$C$39:$C$782,СВЦЭМ!$A$39:$A$782,$A57,СВЦЭМ!$B$39:$B$782,B$47)+'СЕТ СН'!$G$12+СВЦЭМ!$D$10+'СЕТ СН'!$G$6-'СЕТ СН'!$G$22</f>
        <v>1902.9881863300002</v>
      </c>
      <c r="C57" s="36">
        <f>SUMIFS(СВЦЭМ!$C$39:$C$782,СВЦЭМ!$A$39:$A$782,$A57,СВЦЭМ!$B$39:$B$782,C$47)+'СЕТ СН'!$G$12+СВЦЭМ!$D$10+'СЕТ СН'!$G$6-'СЕТ СН'!$G$22</f>
        <v>1979.0056688099999</v>
      </c>
      <c r="D57" s="36">
        <f>SUMIFS(СВЦЭМ!$C$39:$C$782,СВЦЭМ!$A$39:$A$782,$A57,СВЦЭМ!$B$39:$B$782,D$47)+'СЕТ СН'!$G$12+СВЦЭМ!$D$10+'СЕТ СН'!$G$6-'СЕТ СН'!$G$22</f>
        <v>2020.1493318500002</v>
      </c>
      <c r="E57" s="36">
        <f>SUMIFS(СВЦЭМ!$C$39:$C$782,СВЦЭМ!$A$39:$A$782,$A57,СВЦЭМ!$B$39:$B$782,E$47)+'СЕТ СН'!$G$12+СВЦЭМ!$D$10+'СЕТ СН'!$G$6-'СЕТ СН'!$G$22</f>
        <v>2035.1129753300002</v>
      </c>
      <c r="F57" s="36">
        <f>SUMIFS(СВЦЭМ!$C$39:$C$782,СВЦЭМ!$A$39:$A$782,$A57,СВЦЭМ!$B$39:$B$782,F$47)+'СЕТ СН'!$G$12+СВЦЭМ!$D$10+'СЕТ СН'!$G$6-'СЕТ СН'!$G$22</f>
        <v>2038.3703148899999</v>
      </c>
      <c r="G57" s="36">
        <f>SUMIFS(СВЦЭМ!$C$39:$C$782,СВЦЭМ!$A$39:$A$782,$A57,СВЦЭМ!$B$39:$B$782,G$47)+'СЕТ СН'!$G$12+СВЦЭМ!$D$10+'СЕТ СН'!$G$6-'СЕТ СН'!$G$22</f>
        <v>2009.1462464400001</v>
      </c>
      <c r="H57" s="36">
        <f>SUMIFS(СВЦЭМ!$C$39:$C$782,СВЦЭМ!$A$39:$A$782,$A57,СВЦЭМ!$B$39:$B$782,H$47)+'СЕТ СН'!$G$12+СВЦЭМ!$D$10+'СЕТ СН'!$G$6-'СЕТ СН'!$G$22</f>
        <v>1992.4419953500001</v>
      </c>
      <c r="I57" s="36">
        <f>SUMIFS(СВЦЭМ!$C$39:$C$782,СВЦЭМ!$A$39:$A$782,$A57,СВЦЭМ!$B$39:$B$782,I$47)+'СЕТ СН'!$G$12+СВЦЭМ!$D$10+'СЕТ СН'!$G$6-'СЕТ СН'!$G$22</f>
        <v>1967.9356493800001</v>
      </c>
      <c r="J57" s="36">
        <f>SUMIFS(СВЦЭМ!$C$39:$C$782,СВЦЭМ!$A$39:$A$782,$A57,СВЦЭМ!$B$39:$B$782,J$47)+'СЕТ СН'!$G$12+СВЦЭМ!$D$10+'СЕТ СН'!$G$6-'СЕТ СН'!$G$22</f>
        <v>1872.2687222600002</v>
      </c>
      <c r="K57" s="36">
        <f>SUMIFS(СВЦЭМ!$C$39:$C$782,СВЦЭМ!$A$39:$A$782,$A57,СВЦЭМ!$B$39:$B$782,K$47)+'СЕТ СН'!$G$12+СВЦЭМ!$D$10+'СЕТ СН'!$G$6-'СЕТ СН'!$G$22</f>
        <v>1774.8963180300002</v>
      </c>
      <c r="L57" s="36">
        <f>SUMIFS(СВЦЭМ!$C$39:$C$782,СВЦЭМ!$A$39:$A$782,$A57,СВЦЭМ!$B$39:$B$782,L$47)+'СЕТ СН'!$G$12+СВЦЭМ!$D$10+'СЕТ СН'!$G$6-'СЕТ СН'!$G$22</f>
        <v>1741.0550453999999</v>
      </c>
      <c r="M57" s="36">
        <f>SUMIFS(СВЦЭМ!$C$39:$C$782,СВЦЭМ!$A$39:$A$782,$A57,СВЦЭМ!$B$39:$B$782,M$47)+'СЕТ СН'!$G$12+СВЦЭМ!$D$10+'СЕТ СН'!$G$6-'СЕТ СН'!$G$22</f>
        <v>1741.4530168000001</v>
      </c>
      <c r="N57" s="36">
        <f>SUMIFS(СВЦЭМ!$C$39:$C$782,СВЦЭМ!$A$39:$A$782,$A57,СВЦЭМ!$B$39:$B$782,N$47)+'СЕТ СН'!$G$12+СВЦЭМ!$D$10+'СЕТ СН'!$G$6-'СЕТ СН'!$G$22</f>
        <v>1742.3851241000002</v>
      </c>
      <c r="O57" s="36">
        <f>SUMIFS(СВЦЭМ!$C$39:$C$782,СВЦЭМ!$A$39:$A$782,$A57,СВЦЭМ!$B$39:$B$782,O$47)+'СЕТ СН'!$G$12+СВЦЭМ!$D$10+'СЕТ СН'!$G$6-'СЕТ СН'!$G$22</f>
        <v>1758.1337663499999</v>
      </c>
      <c r="P57" s="36">
        <f>SUMIFS(СВЦЭМ!$C$39:$C$782,СВЦЭМ!$A$39:$A$782,$A57,СВЦЭМ!$B$39:$B$782,P$47)+'СЕТ СН'!$G$12+СВЦЭМ!$D$10+'СЕТ СН'!$G$6-'СЕТ СН'!$G$22</f>
        <v>1768.9696751000001</v>
      </c>
      <c r="Q57" s="36">
        <f>SUMIFS(СВЦЭМ!$C$39:$C$782,СВЦЭМ!$A$39:$A$782,$A57,СВЦЭМ!$B$39:$B$782,Q$47)+'СЕТ СН'!$G$12+СВЦЭМ!$D$10+'СЕТ СН'!$G$6-'СЕТ СН'!$G$22</f>
        <v>1772.5661830899999</v>
      </c>
      <c r="R57" s="36">
        <f>SUMIFS(СВЦЭМ!$C$39:$C$782,СВЦЭМ!$A$39:$A$782,$A57,СВЦЭМ!$B$39:$B$782,R$47)+'СЕТ СН'!$G$12+СВЦЭМ!$D$10+'СЕТ СН'!$G$6-'СЕТ СН'!$G$22</f>
        <v>1775.6984509700001</v>
      </c>
      <c r="S57" s="36">
        <f>SUMIFS(СВЦЭМ!$C$39:$C$782,СВЦЭМ!$A$39:$A$782,$A57,СВЦЭМ!$B$39:$B$782,S$47)+'СЕТ СН'!$G$12+СВЦЭМ!$D$10+'СЕТ СН'!$G$6-'СЕТ СН'!$G$22</f>
        <v>1756.0608273500002</v>
      </c>
      <c r="T57" s="36">
        <f>SUMIFS(СВЦЭМ!$C$39:$C$782,СВЦЭМ!$A$39:$A$782,$A57,СВЦЭМ!$B$39:$B$782,T$47)+'СЕТ СН'!$G$12+СВЦЭМ!$D$10+'СЕТ СН'!$G$6-'СЕТ СН'!$G$22</f>
        <v>1756.6760763000002</v>
      </c>
      <c r="U57" s="36">
        <f>SUMIFS(СВЦЭМ!$C$39:$C$782,СВЦЭМ!$A$39:$A$782,$A57,СВЦЭМ!$B$39:$B$782,U$47)+'СЕТ СН'!$G$12+СВЦЭМ!$D$10+'СЕТ СН'!$G$6-'СЕТ СН'!$G$22</f>
        <v>1735.77709714</v>
      </c>
      <c r="V57" s="36">
        <f>SUMIFS(СВЦЭМ!$C$39:$C$782,СВЦЭМ!$A$39:$A$782,$A57,СВЦЭМ!$B$39:$B$782,V$47)+'СЕТ СН'!$G$12+СВЦЭМ!$D$10+'СЕТ СН'!$G$6-'СЕТ СН'!$G$22</f>
        <v>1706.6728925800003</v>
      </c>
      <c r="W57" s="36">
        <f>SUMIFS(СВЦЭМ!$C$39:$C$782,СВЦЭМ!$A$39:$A$782,$A57,СВЦЭМ!$B$39:$B$782,W$47)+'СЕТ СН'!$G$12+СВЦЭМ!$D$10+'СЕТ СН'!$G$6-'СЕТ СН'!$G$22</f>
        <v>1716.5591579000002</v>
      </c>
      <c r="X57" s="36">
        <f>SUMIFS(СВЦЭМ!$C$39:$C$782,СВЦЭМ!$A$39:$A$782,$A57,СВЦЭМ!$B$39:$B$782,X$47)+'СЕТ СН'!$G$12+СВЦЭМ!$D$10+'СЕТ СН'!$G$6-'СЕТ СН'!$G$22</f>
        <v>1797.2064897499999</v>
      </c>
      <c r="Y57" s="36">
        <f>SUMIFS(СВЦЭМ!$C$39:$C$782,СВЦЭМ!$A$39:$A$782,$A57,СВЦЭМ!$B$39:$B$782,Y$47)+'СЕТ СН'!$G$12+СВЦЭМ!$D$10+'СЕТ СН'!$G$6-'СЕТ СН'!$G$22</f>
        <v>1853.0173857099999</v>
      </c>
    </row>
    <row r="58" spans="1:25" ht="15.75" x14ac:dyDescent="0.2">
      <c r="A58" s="35">
        <f t="shared" si="1"/>
        <v>45180</v>
      </c>
      <c r="B58" s="36">
        <f>SUMIFS(СВЦЭМ!$C$39:$C$782,СВЦЭМ!$A$39:$A$782,$A58,СВЦЭМ!$B$39:$B$782,B$47)+'СЕТ СН'!$G$12+СВЦЭМ!$D$10+'СЕТ СН'!$G$6-'СЕТ СН'!$G$22</f>
        <v>1913.3366214400003</v>
      </c>
      <c r="C58" s="36">
        <f>SUMIFS(СВЦЭМ!$C$39:$C$782,СВЦЭМ!$A$39:$A$782,$A58,СВЦЭМ!$B$39:$B$782,C$47)+'СЕТ СН'!$G$12+СВЦЭМ!$D$10+'СЕТ СН'!$G$6-'СЕТ СН'!$G$22</f>
        <v>1988.1490030300001</v>
      </c>
      <c r="D58" s="36">
        <f>SUMIFS(СВЦЭМ!$C$39:$C$782,СВЦЭМ!$A$39:$A$782,$A58,СВЦЭМ!$B$39:$B$782,D$47)+'СЕТ СН'!$G$12+СВЦЭМ!$D$10+'СЕТ СН'!$G$6-'СЕТ СН'!$G$22</f>
        <v>1993.3185948</v>
      </c>
      <c r="E58" s="36">
        <f>SUMIFS(СВЦЭМ!$C$39:$C$782,СВЦЭМ!$A$39:$A$782,$A58,СВЦЭМ!$B$39:$B$782,E$47)+'СЕТ СН'!$G$12+СВЦЭМ!$D$10+'СЕТ СН'!$G$6-'СЕТ СН'!$G$22</f>
        <v>2009.2738005300002</v>
      </c>
      <c r="F58" s="36">
        <f>SUMIFS(СВЦЭМ!$C$39:$C$782,СВЦЭМ!$A$39:$A$782,$A58,СВЦЭМ!$B$39:$B$782,F$47)+'СЕТ СН'!$G$12+СВЦЭМ!$D$10+'СЕТ СН'!$G$6-'СЕТ СН'!$G$22</f>
        <v>2045.7281666600002</v>
      </c>
      <c r="G58" s="36">
        <f>SUMIFS(СВЦЭМ!$C$39:$C$782,СВЦЭМ!$A$39:$A$782,$A58,СВЦЭМ!$B$39:$B$782,G$47)+'СЕТ СН'!$G$12+СВЦЭМ!$D$10+'СЕТ СН'!$G$6-'СЕТ СН'!$G$22</f>
        <v>2022.2520317100002</v>
      </c>
      <c r="H58" s="36">
        <f>SUMIFS(СВЦЭМ!$C$39:$C$782,СВЦЭМ!$A$39:$A$782,$A58,СВЦЭМ!$B$39:$B$782,H$47)+'СЕТ СН'!$G$12+СВЦЭМ!$D$10+'СЕТ СН'!$G$6-'СЕТ СН'!$G$22</f>
        <v>1963.71656484</v>
      </c>
      <c r="I58" s="36">
        <f>SUMIFS(СВЦЭМ!$C$39:$C$782,СВЦЭМ!$A$39:$A$782,$A58,СВЦЭМ!$B$39:$B$782,I$47)+'СЕТ СН'!$G$12+СВЦЭМ!$D$10+'СЕТ СН'!$G$6-'СЕТ СН'!$G$22</f>
        <v>1847.7245794400001</v>
      </c>
      <c r="J58" s="36">
        <f>SUMIFS(СВЦЭМ!$C$39:$C$782,СВЦЭМ!$A$39:$A$782,$A58,СВЦЭМ!$B$39:$B$782,J$47)+'СЕТ СН'!$G$12+СВЦЭМ!$D$10+'СЕТ СН'!$G$6-'СЕТ СН'!$G$22</f>
        <v>1760.2938587399999</v>
      </c>
      <c r="K58" s="36">
        <f>SUMIFS(СВЦЭМ!$C$39:$C$782,СВЦЭМ!$A$39:$A$782,$A58,СВЦЭМ!$B$39:$B$782,K$47)+'СЕТ СН'!$G$12+СВЦЭМ!$D$10+'СЕТ СН'!$G$6-'СЕТ СН'!$G$22</f>
        <v>1726.5525320199999</v>
      </c>
      <c r="L58" s="36">
        <f>SUMIFS(СВЦЭМ!$C$39:$C$782,СВЦЭМ!$A$39:$A$782,$A58,СВЦЭМ!$B$39:$B$782,L$47)+'СЕТ СН'!$G$12+СВЦЭМ!$D$10+'СЕТ СН'!$G$6-'СЕТ СН'!$G$22</f>
        <v>1700.34477634</v>
      </c>
      <c r="M58" s="36">
        <f>SUMIFS(СВЦЭМ!$C$39:$C$782,СВЦЭМ!$A$39:$A$782,$A58,СВЦЭМ!$B$39:$B$782,M$47)+'СЕТ СН'!$G$12+СВЦЭМ!$D$10+'СЕТ СН'!$G$6-'СЕТ СН'!$G$22</f>
        <v>1688.8299340799999</v>
      </c>
      <c r="N58" s="36">
        <f>SUMIFS(СВЦЭМ!$C$39:$C$782,СВЦЭМ!$A$39:$A$782,$A58,СВЦЭМ!$B$39:$B$782,N$47)+'СЕТ СН'!$G$12+СВЦЭМ!$D$10+'СЕТ СН'!$G$6-'СЕТ СН'!$G$22</f>
        <v>1694.9916219400002</v>
      </c>
      <c r="O58" s="36">
        <f>SUMIFS(СВЦЭМ!$C$39:$C$782,СВЦЭМ!$A$39:$A$782,$A58,СВЦЭМ!$B$39:$B$782,O$47)+'СЕТ СН'!$G$12+СВЦЭМ!$D$10+'СЕТ СН'!$G$6-'СЕТ СН'!$G$22</f>
        <v>1684.13668646</v>
      </c>
      <c r="P58" s="36">
        <f>SUMIFS(СВЦЭМ!$C$39:$C$782,СВЦЭМ!$A$39:$A$782,$A58,СВЦЭМ!$B$39:$B$782,P$47)+'СЕТ СН'!$G$12+СВЦЭМ!$D$10+'СЕТ СН'!$G$6-'СЕТ СН'!$G$22</f>
        <v>1668.9351812</v>
      </c>
      <c r="Q58" s="36">
        <f>SUMIFS(СВЦЭМ!$C$39:$C$782,СВЦЭМ!$A$39:$A$782,$A58,СВЦЭМ!$B$39:$B$782,Q$47)+'СЕТ СН'!$G$12+СВЦЭМ!$D$10+'СЕТ СН'!$G$6-'СЕТ СН'!$G$22</f>
        <v>1676.2083912000003</v>
      </c>
      <c r="R58" s="36">
        <f>SUMIFS(СВЦЭМ!$C$39:$C$782,СВЦЭМ!$A$39:$A$782,$A58,СВЦЭМ!$B$39:$B$782,R$47)+'СЕТ СН'!$G$12+СВЦЭМ!$D$10+'СЕТ СН'!$G$6-'СЕТ СН'!$G$22</f>
        <v>1723.7823066700003</v>
      </c>
      <c r="S58" s="36">
        <f>SUMIFS(СВЦЭМ!$C$39:$C$782,СВЦЭМ!$A$39:$A$782,$A58,СВЦЭМ!$B$39:$B$782,S$47)+'СЕТ СН'!$G$12+СВЦЭМ!$D$10+'СЕТ СН'!$G$6-'СЕТ СН'!$G$22</f>
        <v>1722.4977729000002</v>
      </c>
      <c r="T58" s="36">
        <f>SUMIFS(СВЦЭМ!$C$39:$C$782,СВЦЭМ!$A$39:$A$782,$A58,СВЦЭМ!$B$39:$B$782,T$47)+'СЕТ СН'!$G$12+СВЦЭМ!$D$10+'СЕТ СН'!$G$6-'СЕТ СН'!$G$22</f>
        <v>1731.7200437800002</v>
      </c>
      <c r="U58" s="36">
        <f>SUMIFS(СВЦЭМ!$C$39:$C$782,СВЦЭМ!$A$39:$A$782,$A58,СВЦЭМ!$B$39:$B$782,U$47)+'СЕТ СН'!$G$12+СВЦЭМ!$D$10+'СЕТ СН'!$G$6-'СЕТ СН'!$G$22</f>
        <v>1710.7628234900003</v>
      </c>
      <c r="V58" s="36">
        <f>SUMIFS(СВЦЭМ!$C$39:$C$782,СВЦЭМ!$A$39:$A$782,$A58,СВЦЭМ!$B$39:$B$782,V$47)+'СЕТ СН'!$G$12+СВЦЭМ!$D$10+'СЕТ СН'!$G$6-'СЕТ СН'!$G$22</f>
        <v>1678.9497903500001</v>
      </c>
      <c r="W58" s="36">
        <f>SUMIFS(СВЦЭМ!$C$39:$C$782,СВЦЭМ!$A$39:$A$782,$A58,СВЦЭМ!$B$39:$B$782,W$47)+'СЕТ СН'!$G$12+СВЦЭМ!$D$10+'СЕТ СН'!$G$6-'СЕТ СН'!$G$22</f>
        <v>1683.76796354</v>
      </c>
      <c r="X58" s="36">
        <f>SUMIFS(СВЦЭМ!$C$39:$C$782,СВЦЭМ!$A$39:$A$782,$A58,СВЦЭМ!$B$39:$B$782,X$47)+'СЕТ СН'!$G$12+СВЦЭМ!$D$10+'СЕТ СН'!$G$6-'СЕТ СН'!$G$22</f>
        <v>1756.5162506699999</v>
      </c>
      <c r="Y58" s="36">
        <f>SUMIFS(СВЦЭМ!$C$39:$C$782,СВЦЭМ!$A$39:$A$782,$A58,СВЦЭМ!$B$39:$B$782,Y$47)+'СЕТ СН'!$G$12+СВЦЭМ!$D$10+'СЕТ СН'!$G$6-'СЕТ СН'!$G$22</f>
        <v>1853.5855470000001</v>
      </c>
    </row>
    <row r="59" spans="1:25" ht="15.75" x14ac:dyDescent="0.2">
      <c r="A59" s="35">
        <f t="shared" si="1"/>
        <v>45181</v>
      </c>
      <c r="B59" s="36">
        <f>SUMIFS(СВЦЭМ!$C$39:$C$782,СВЦЭМ!$A$39:$A$782,$A59,СВЦЭМ!$B$39:$B$782,B$47)+'СЕТ СН'!$G$12+СВЦЭМ!$D$10+'СЕТ СН'!$G$6-'СЕТ СН'!$G$22</f>
        <v>1821.3438494800002</v>
      </c>
      <c r="C59" s="36">
        <f>SUMIFS(СВЦЭМ!$C$39:$C$782,СВЦЭМ!$A$39:$A$782,$A59,СВЦЭМ!$B$39:$B$782,C$47)+'СЕТ СН'!$G$12+СВЦЭМ!$D$10+'СЕТ СН'!$G$6-'СЕТ СН'!$G$22</f>
        <v>1863.0559592300001</v>
      </c>
      <c r="D59" s="36">
        <f>SUMIFS(СВЦЭМ!$C$39:$C$782,СВЦЭМ!$A$39:$A$782,$A59,СВЦЭМ!$B$39:$B$782,D$47)+'СЕТ СН'!$G$12+СВЦЭМ!$D$10+'СЕТ СН'!$G$6-'СЕТ СН'!$G$22</f>
        <v>1898.2265434400001</v>
      </c>
      <c r="E59" s="36">
        <f>SUMIFS(СВЦЭМ!$C$39:$C$782,СВЦЭМ!$A$39:$A$782,$A59,СВЦЭМ!$B$39:$B$782,E$47)+'СЕТ СН'!$G$12+СВЦЭМ!$D$10+'СЕТ СН'!$G$6-'СЕТ СН'!$G$22</f>
        <v>1913.8075887099999</v>
      </c>
      <c r="F59" s="36">
        <f>SUMIFS(СВЦЭМ!$C$39:$C$782,СВЦЭМ!$A$39:$A$782,$A59,СВЦЭМ!$B$39:$B$782,F$47)+'СЕТ СН'!$G$12+СВЦЭМ!$D$10+'СЕТ СН'!$G$6-'СЕТ СН'!$G$22</f>
        <v>1939.2632745400001</v>
      </c>
      <c r="G59" s="36">
        <f>SUMIFS(СВЦЭМ!$C$39:$C$782,СВЦЭМ!$A$39:$A$782,$A59,СВЦЭМ!$B$39:$B$782,G$47)+'СЕТ СН'!$G$12+СВЦЭМ!$D$10+'СЕТ СН'!$G$6-'СЕТ СН'!$G$22</f>
        <v>1899.72104188</v>
      </c>
      <c r="H59" s="36">
        <f>SUMIFS(СВЦЭМ!$C$39:$C$782,СВЦЭМ!$A$39:$A$782,$A59,СВЦЭМ!$B$39:$B$782,H$47)+'СЕТ СН'!$G$12+СВЦЭМ!$D$10+'СЕТ СН'!$G$6-'СЕТ СН'!$G$22</f>
        <v>1830.62204307</v>
      </c>
      <c r="I59" s="36">
        <f>SUMIFS(СВЦЭМ!$C$39:$C$782,СВЦЭМ!$A$39:$A$782,$A59,СВЦЭМ!$B$39:$B$782,I$47)+'СЕТ СН'!$G$12+СВЦЭМ!$D$10+'СЕТ СН'!$G$6-'СЕТ СН'!$G$22</f>
        <v>1750.43770842</v>
      </c>
      <c r="J59" s="36">
        <f>SUMIFS(СВЦЭМ!$C$39:$C$782,СВЦЭМ!$A$39:$A$782,$A59,СВЦЭМ!$B$39:$B$782,J$47)+'СЕТ СН'!$G$12+СВЦЭМ!$D$10+'СЕТ СН'!$G$6-'СЕТ СН'!$G$22</f>
        <v>1671.0323769900001</v>
      </c>
      <c r="K59" s="36">
        <f>SUMIFS(СВЦЭМ!$C$39:$C$782,СВЦЭМ!$A$39:$A$782,$A59,СВЦЭМ!$B$39:$B$782,K$47)+'СЕТ СН'!$G$12+СВЦЭМ!$D$10+'СЕТ СН'!$G$6-'СЕТ СН'!$G$22</f>
        <v>1629.1175392300001</v>
      </c>
      <c r="L59" s="36">
        <f>SUMIFS(СВЦЭМ!$C$39:$C$782,СВЦЭМ!$A$39:$A$782,$A59,СВЦЭМ!$B$39:$B$782,L$47)+'СЕТ СН'!$G$12+СВЦЭМ!$D$10+'СЕТ СН'!$G$6-'СЕТ СН'!$G$22</f>
        <v>1649.49938445</v>
      </c>
      <c r="M59" s="36">
        <f>SUMIFS(СВЦЭМ!$C$39:$C$782,СВЦЭМ!$A$39:$A$782,$A59,СВЦЭМ!$B$39:$B$782,M$47)+'СЕТ СН'!$G$12+СВЦЭМ!$D$10+'СЕТ СН'!$G$6-'СЕТ СН'!$G$22</f>
        <v>1661.3485694599999</v>
      </c>
      <c r="N59" s="36">
        <f>SUMIFS(СВЦЭМ!$C$39:$C$782,СВЦЭМ!$A$39:$A$782,$A59,СВЦЭМ!$B$39:$B$782,N$47)+'СЕТ СН'!$G$12+СВЦЭМ!$D$10+'СЕТ СН'!$G$6-'СЕТ СН'!$G$22</f>
        <v>1701.3021007000002</v>
      </c>
      <c r="O59" s="36">
        <f>SUMIFS(СВЦЭМ!$C$39:$C$782,СВЦЭМ!$A$39:$A$782,$A59,СВЦЭМ!$B$39:$B$782,O$47)+'СЕТ СН'!$G$12+СВЦЭМ!$D$10+'СЕТ СН'!$G$6-'СЕТ СН'!$G$22</f>
        <v>1727.7864742199999</v>
      </c>
      <c r="P59" s="36">
        <f>SUMIFS(СВЦЭМ!$C$39:$C$782,СВЦЭМ!$A$39:$A$782,$A59,СВЦЭМ!$B$39:$B$782,P$47)+'СЕТ СН'!$G$12+СВЦЭМ!$D$10+'СЕТ СН'!$G$6-'СЕТ СН'!$G$22</f>
        <v>1713.9168627200002</v>
      </c>
      <c r="Q59" s="36">
        <f>SUMIFS(СВЦЭМ!$C$39:$C$782,СВЦЭМ!$A$39:$A$782,$A59,СВЦЭМ!$B$39:$B$782,Q$47)+'СЕТ СН'!$G$12+СВЦЭМ!$D$10+'СЕТ СН'!$G$6-'СЕТ СН'!$G$22</f>
        <v>1726.86997892</v>
      </c>
      <c r="R59" s="36">
        <f>SUMIFS(СВЦЭМ!$C$39:$C$782,СВЦЭМ!$A$39:$A$782,$A59,СВЦЭМ!$B$39:$B$782,R$47)+'СЕТ СН'!$G$12+СВЦЭМ!$D$10+'СЕТ СН'!$G$6-'СЕТ СН'!$G$22</f>
        <v>1768.7659843900001</v>
      </c>
      <c r="S59" s="36">
        <f>SUMIFS(СВЦЭМ!$C$39:$C$782,СВЦЭМ!$A$39:$A$782,$A59,СВЦЭМ!$B$39:$B$782,S$47)+'СЕТ СН'!$G$12+СВЦЭМ!$D$10+'СЕТ СН'!$G$6-'СЕТ СН'!$G$22</f>
        <v>1768.3308262599999</v>
      </c>
      <c r="T59" s="36">
        <f>SUMIFS(СВЦЭМ!$C$39:$C$782,СВЦЭМ!$A$39:$A$782,$A59,СВЦЭМ!$B$39:$B$782,T$47)+'СЕТ СН'!$G$12+СВЦЭМ!$D$10+'СЕТ СН'!$G$6-'СЕТ СН'!$G$22</f>
        <v>1763.2267647500003</v>
      </c>
      <c r="U59" s="36">
        <f>SUMIFS(СВЦЭМ!$C$39:$C$782,СВЦЭМ!$A$39:$A$782,$A59,СВЦЭМ!$B$39:$B$782,U$47)+'СЕТ СН'!$G$12+СВЦЭМ!$D$10+'СЕТ СН'!$G$6-'СЕТ СН'!$G$22</f>
        <v>1744.8909122800001</v>
      </c>
      <c r="V59" s="36">
        <f>SUMIFS(СВЦЭМ!$C$39:$C$782,СВЦЭМ!$A$39:$A$782,$A59,СВЦЭМ!$B$39:$B$782,V$47)+'СЕТ СН'!$G$12+СВЦЭМ!$D$10+'СЕТ СН'!$G$6-'СЕТ СН'!$G$22</f>
        <v>1703.50038911</v>
      </c>
      <c r="W59" s="36">
        <f>SUMIFS(СВЦЭМ!$C$39:$C$782,СВЦЭМ!$A$39:$A$782,$A59,СВЦЭМ!$B$39:$B$782,W$47)+'СЕТ СН'!$G$12+СВЦЭМ!$D$10+'СЕТ СН'!$G$6-'СЕТ СН'!$G$22</f>
        <v>1734.2201973199999</v>
      </c>
      <c r="X59" s="36">
        <f>SUMIFS(СВЦЭМ!$C$39:$C$782,СВЦЭМ!$A$39:$A$782,$A59,СВЦЭМ!$B$39:$B$782,X$47)+'СЕТ СН'!$G$12+СВЦЭМ!$D$10+'СЕТ СН'!$G$6-'СЕТ СН'!$G$22</f>
        <v>1803.5871610300001</v>
      </c>
      <c r="Y59" s="36">
        <f>SUMIFS(СВЦЭМ!$C$39:$C$782,СВЦЭМ!$A$39:$A$782,$A59,СВЦЭМ!$B$39:$B$782,Y$47)+'СЕТ СН'!$G$12+СВЦЭМ!$D$10+'СЕТ СН'!$G$6-'СЕТ СН'!$G$22</f>
        <v>1899.6986897500001</v>
      </c>
    </row>
    <row r="60" spans="1:25" ht="15.75" x14ac:dyDescent="0.2">
      <c r="A60" s="35">
        <f t="shared" si="1"/>
        <v>45182</v>
      </c>
      <c r="B60" s="36">
        <f>SUMIFS(СВЦЭМ!$C$39:$C$782,СВЦЭМ!$A$39:$A$782,$A60,СВЦЭМ!$B$39:$B$782,B$47)+'СЕТ СН'!$G$12+СВЦЭМ!$D$10+'СЕТ СН'!$G$6-'СЕТ СН'!$G$22</f>
        <v>2081.8827387900001</v>
      </c>
      <c r="C60" s="36">
        <f>SUMIFS(СВЦЭМ!$C$39:$C$782,СВЦЭМ!$A$39:$A$782,$A60,СВЦЭМ!$B$39:$B$782,C$47)+'СЕТ СН'!$G$12+СВЦЭМ!$D$10+'СЕТ СН'!$G$6-'СЕТ СН'!$G$22</f>
        <v>2187.28565755</v>
      </c>
      <c r="D60" s="36">
        <f>SUMIFS(СВЦЭМ!$C$39:$C$782,СВЦЭМ!$A$39:$A$782,$A60,СВЦЭМ!$B$39:$B$782,D$47)+'СЕТ СН'!$G$12+СВЦЭМ!$D$10+'СЕТ СН'!$G$6-'СЕТ СН'!$G$22</f>
        <v>2264.5820851900003</v>
      </c>
      <c r="E60" s="36">
        <f>SUMIFS(СВЦЭМ!$C$39:$C$782,СВЦЭМ!$A$39:$A$782,$A60,СВЦЭМ!$B$39:$B$782,E$47)+'СЕТ СН'!$G$12+СВЦЭМ!$D$10+'СЕТ СН'!$G$6-'СЕТ СН'!$G$22</f>
        <v>2291.8300262100001</v>
      </c>
      <c r="F60" s="36">
        <f>SUMIFS(СВЦЭМ!$C$39:$C$782,СВЦЭМ!$A$39:$A$782,$A60,СВЦЭМ!$B$39:$B$782,F$47)+'СЕТ СН'!$G$12+СВЦЭМ!$D$10+'СЕТ СН'!$G$6-'СЕТ СН'!$G$22</f>
        <v>2328.44475805</v>
      </c>
      <c r="G60" s="36">
        <f>SUMIFS(СВЦЭМ!$C$39:$C$782,СВЦЭМ!$A$39:$A$782,$A60,СВЦЭМ!$B$39:$B$782,G$47)+'СЕТ СН'!$G$12+СВЦЭМ!$D$10+'СЕТ СН'!$G$6-'СЕТ СН'!$G$22</f>
        <v>2278.5926214800002</v>
      </c>
      <c r="H60" s="36">
        <f>SUMIFS(СВЦЭМ!$C$39:$C$782,СВЦЭМ!$A$39:$A$782,$A60,СВЦЭМ!$B$39:$B$782,H$47)+'СЕТ СН'!$G$12+СВЦЭМ!$D$10+'СЕТ СН'!$G$6-'СЕТ СН'!$G$22</f>
        <v>2150.4842165600003</v>
      </c>
      <c r="I60" s="36">
        <f>SUMIFS(СВЦЭМ!$C$39:$C$782,СВЦЭМ!$A$39:$A$782,$A60,СВЦЭМ!$B$39:$B$782,I$47)+'СЕТ СН'!$G$12+СВЦЭМ!$D$10+'СЕТ СН'!$G$6-'СЕТ СН'!$G$22</f>
        <v>2021.4642958899999</v>
      </c>
      <c r="J60" s="36">
        <f>SUMIFS(СВЦЭМ!$C$39:$C$782,СВЦЭМ!$A$39:$A$782,$A60,СВЦЭМ!$B$39:$B$782,J$47)+'СЕТ СН'!$G$12+СВЦЭМ!$D$10+'СЕТ СН'!$G$6-'СЕТ СН'!$G$22</f>
        <v>1925.2645643300002</v>
      </c>
      <c r="K60" s="36">
        <f>SUMIFS(СВЦЭМ!$C$39:$C$782,СВЦЭМ!$A$39:$A$782,$A60,СВЦЭМ!$B$39:$B$782,K$47)+'СЕТ СН'!$G$12+СВЦЭМ!$D$10+'СЕТ СН'!$G$6-'СЕТ СН'!$G$22</f>
        <v>1856.2679710100001</v>
      </c>
      <c r="L60" s="36">
        <f>SUMIFS(СВЦЭМ!$C$39:$C$782,СВЦЭМ!$A$39:$A$782,$A60,СВЦЭМ!$B$39:$B$782,L$47)+'СЕТ СН'!$G$12+СВЦЭМ!$D$10+'СЕТ СН'!$G$6-'СЕТ СН'!$G$22</f>
        <v>1825.6282455300002</v>
      </c>
      <c r="M60" s="36">
        <f>SUMIFS(СВЦЭМ!$C$39:$C$782,СВЦЭМ!$A$39:$A$782,$A60,СВЦЭМ!$B$39:$B$782,M$47)+'СЕТ СН'!$G$12+СВЦЭМ!$D$10+'СЕТ СН'!$G$6-'СЕТ СН'!$G$22</f>
        <v>1838.6542822199999</v>
      </c>
      <c r="N60" s="36">
        <f>SUMIFS(СВЦЭМ!$C$39:$C$782,СВЦЭМ!$A$39:$A$782,$A60,СВЦЭМ!$B$39:$B$782,N$47)+'СЕТ СН'!$G$12+СВЦЭМ!$D$10+'СЕТ СН'!$G$6-'СЕТ СН'!$G$22</f>
        <v>1844.9033564700003</v>
      </c>
      <c r="O60" s="36">
        <f>SUMIFS(СВЦЭМ!$C$39:$C$782,СВЦЭМ!$A$39:$A$782,$A60,СВЦЭМ!$B$39:$B$782,O$47)+'СЕТ СН'!$G$12+СВЦЭМ!$D$10+'СЕТ СН'!$G$6-'СЕТ СН'!$G$22</f>
        <v>1849.9024448700002</v>
      </c>
      <c r="P60" s="36">
        <f>SUMIFS(СВЦЭМ!$C$39:$C$782,СВЦЭМ!$A$39:$A$782,$A60,СВЦЭМ!$B$39:$B$782,P$47)+'СЕТ СН'!$G$12+СВЦЭМ!$D$10+'СЕТ СН'!$G$6-'СЕТ СН'!$G$22</f>
        <v>1816.0780888499999</v>
      </c>
      <c r="Q60" s="36">
        <f>SUMIFS(СВЦЭМ!$C$39:$C$782,СВЦЭМ!$A$39:$A$782,$A60,СВЦЭМ!$B$39:$B$782,Q$47)+'СЕТ СН'!$G$12+СВЦЭМ!$D$10+'СЕТ СН'!$G$6-'СЕТ СН'!$G$22</f>
        <v>1832.13473643</v>
      </c>
      <c r="R60" s="36">
        <f>SUMIFS(СВЦЭМ!$C$39:$C$782,СВЦЭМ!$A$39:$A$782,$A60,СВЦЭМ!$B$39:$B$782,R$47)+'СЕТ СН'!$G$12+СВЦЭМ!$D$10+'СЕТ СН'!$G$6-'СЕТ СН'!$G$22</f>
        <v>1867.4410879900001</v>
      </c>
      <c r="S60" s="36">
        <f>SUMIFS(СВЦЭМ!$C$39:$C$782,СВЦЭМ!$A$39:$A$782,$A60,СВЦЭМ!$B$39:$B$782,S$47)+'СЕТ СН'!$G$12+СВЦЭМ!$D$10+'СЕТ СН'!$G$6-'СЕТ СН'!$G$22</f>
        <v>1860.73515886</v>
      </c>
      <c r="T60" s="36">
        <f>SUMIFS(СВЦЭМ!$C$39:$C$782,СВЦЭМ!$A$39:$A$782,$A60,СВЦЭМ!$B$39:$B$782,T$47)+'СЕТ СН'!$G$12+СВЦЭМ!$D$10+'СЕТ СН'!$G$6-'СЕТ СН'!$G$22</f>
        <v>1844.56182752</v>
      </c>
      <c r="U60" s="36">
        <f>SUMIFS(СВЦЭМ!$C$39:$C$782,СВЦЭМ!$A$39:$A$782,$A60,СВЦЭМ!$B$39:$B$782,U$47)+'СЕТ СН'!$G$12+СВЦЭМ!$D$10+'СЕТ СН'!$G$6-'СЕТ СН'!$G$22</f>
        <v>1823.2484603799999</v>
      </c>
      <c r="V60" s="36">
        <f>SUMIFS(СВЦЭМ!$C$39:$C$782,СВЦЭМ!$A$39:$A$782,$A60,СВЦЭМ!$B$39:$B$782,V$47)+'СЕТ СН'!$G$12+СВЦЭМ!$D$10+'СЕТ СН'!$G$6-'СЕТ СН'!$G$22</f>
        <v>1825.57666135</v>
      </c>
      <c r="W60" s="36">
        <f>SUMIFS(СВЦЭМ!$C$39:$C$782,СВЦЭМ!$A$39:$A$782,$A60,СВЦЭМ!$B$39:$B$782,W$47)+'СЕТ СН'!$G$12+СВЦЭМ!$D$10+'СЕТ СН'!$G$6-'СЕТ СН'!$G$22</f>
        <v>1845.84991175</v>
      </c>
      <c r="X60" s="36">
        <f>SUMIFS(СВЦЭМ!$C$39:$C$782,СВЦЭМ!$A$39:$A$782,$A60,СВЦЭМ!$B$39:$B$782,X$47)+'СЕТ СН'!$G$12+СВЦЭМ!$D$10+'СЕТ СН'!$G$6-'СЕТ СН'!$G$22</f>
        <v>1923.7416993699999</v>
      </c>
      <c r="Y60" s="36">
        <f>SUMIFS(СВЦЭМ!$C$39:$C$782,СВЦЭМ!$A$39:$A$782,$A60,СВЦЭМ!$B$39:$B$782,Y$47)+'СЕТ СН'!$G$12+СВЦЭМ!$D$10+'СЕТ СН'!$G$6-'СЕТ СН'!$G$22</f>
        <v>2017.3417530300003</v>
      </c>
    </row>
    <row r="61" spans="1:25" ht="15.75" x14ac:dyDescent="0.2">
      <c r="A61" s="35">
        <f t="shared" si="1"/>
        <v>45183</v>
      </c>
      <c r="B61" s="36">
        <f>SUMIFS(СВЦЭМ!$C$39:$C$782,СВЦЭМ!$A$39:$A$782,$A61,СВЦЭМ!$B$39:$B$782,B$47)+'СЕТ СН'!$G$12+СВЦЭМ!$D$10+'СЕТ СН'!$G$6-'СЕТ СН'!$G$22</f>
        <v>2055.71083563</v>
      </c>
      <c r="C61" s="36">
        <f>SUMIFS(СВЦЭМ!$C$39:$C$782,СВЦЭМ!$A$39:$A$782,$A61,СВЦЭМ!$B$39:$B$782,C$47)+'СЕТ СН'!$G$12+СВЦЭМ!$D$10+'СЕТ СН'!$G$6-'СЕТ СН'!$G$22</f>
        <v>2197.6211233700001</v>
      </c>
      <c r="D61" s="36">
        <f>SUMIFS(СВЦЭМ!$C$39:$C$782,СВЦЭМ!$A$39:$A$782,$A61,СВЦЭМ!$B$39:$B$782,D$47)+'СЕТ СН'!$G$12+СВЦЭМ!$D$10+'СЕТ СН'!$G$6-'СЕТ СН'!$G$22</f>
        <v>2243.31889559</v>
      </c>
      <c r="E61" s="36">
        <f>SUMIFS(СВЦЭМ!$C$39:$C$782,СВЦЭМ!$A$39:$A$782,$A61,СВЦЭМ!$B$39:$B$782,E$47)+'СЕТ СН'!$G$12+СВЦЭМ!$D$10+'СЕТ СН'!$G$6-'СЕТ СН'!$G$22</f>
        <v>2276.55557985</v>
      </c>
      <c r="F61" s="36">
        <f>SUMIFS(СВЦЭМ!$C$39:$C$782,СВЦЭМ!$A$39:$A$782,$A61,СВЦЭМ!$B$39:$B$782,F$47)+'СЕТ СН'!$G$12+СВЦЭМ!$D$10+'СЕТ СН'!$G$6-'СЕТ СН'!$G$22</f>
        <v>2317.1845465599999</v>
      </c>
      <c r="G61" s="36">
        <f>SUMIFS(СВЦЭМ!$C$39:$C$782,СВЦЭМ!$A$39:$A$782,$A61,СВЦЭМ!$B$39:$B$782,G$47)+'СЕТ СН'!$G$12+СВЦЭМ!$D$10+'СЕТ СН'!$G$6-'СЕТ СН'!$G$22</f>
        <v>2279.6094693699997</v>
      </c>
      <c r="H61" s="36">
        <f>SUMIFS(СВЦЭМ!$C$39:$C$782,СВЦЭМ!$A$39:$A$782,$A61,СВЦЭМ!$B$39:$B$782,H$47)+'СЕТ СН'!$G$12+СВЦЭМ!$D$10+'СЕТ СН'!$G$6-'СЕТ СН'!$G$22</f>
        <v>2189.2132891800002</v>
      </c>
      <c r="I61" s="36">
        <f>SUMIFS(СВЦЭМ!$C$39:$C$782,СВЦЭМ!$A$39:$A$782,$A61,СВЦЭМ!$B$39:$B$782,I$47)+'СЕТ СН'!$G$12+СВЦЭМ!$D$10+'СЕТ СН'!$G$6-'СЕТ СН'!$G$22</f>
        <v>2076.0770908100003</v>
      </c>
      <c r="J61" s="36">
        <f>SUMIFS(СВЦЭМ!$C$39:$C$782,СВЦЭМ!$A$39:$A$782,$A61,СВЦЭМ!$B$39:$B$782,J$47)+'СЕТ СН'!$G$12+СВЦЭМ!$D$10+'СЕТ СН'!$G$6-'СЕТ СН'!$G$22</f>
        <v>1979.6467035400001</v>
      </c>
      <c r="K61" s="36">
        <f>SUMIFS(СВЦЭМ!$C$39:$C$782,СВЦЭМ!$A$39:$A$782,$A61,СВЦЭМ!$B$39:$B$782,K$47)+'СЕТ СН'!$G$12+СВЦЭМ!$D$10+'СЕТ СН'!$G$6-'СЕТ СН'!$G$22</f>
        <v>1914.8293106800002</v>
      </c>
      <c r="L61" s="36">
        <f>SUMIFS(СВЦЭМ!$C$39:$C$782,СВЦЭМ!$A$39:$A$782,$A61,СВЦЭМ!$B$39:$B$782,L$47)+'СЕТ СН'!$G$12+СВЦЭМ!$D$10+'СЕТ СН'!$G$6-'СЕТ СН'!$G$22</f>
        <v>1903.0082457500002</v>
      </c>
      <c r="M61" s="36">
        <f>SUMIFS(СВЦЭМ!$C$39:$C$782,СВЦЭМ!$A$39:$A$782,$A61,СВЦЭМ!$B$39:$B$782,M$47)+'СЕТ СН'!$G$12+СВЦЭМ!$D$10+'СЕТ СН'!$G$6-'СЕТ СН'!$G$22</f>
        <v>1893.943264</v>
      </c>
      <c r="N61" s="36">
        <f>SUMIFS(СВЦЭМ!$C$39:$C$782,СВЦЭМ!$A$39:$A$782,$A61,СВЦЭМ!$B$39:$B$782,N$47)+'СЕТ СН'!$G$12+СВЦЭМ!$D$10+'СЕТ СН'!$G$6-'СЕТ СН'!$G$22</f>
        <v>1900.5131951100002</v>
      </c>
      <c r="O61" s="36">
        <f>SUMIFS(СВЦЭМ!$C$39:$C$782,СВЦЭМ!$A$39:$A$782,$A61,СВЦЭМ!$B$39:$B$782,O$47)+'СЕТ СН'!$G$12+СВЦЭМ!$D$10+'СЕТ СН'!$G$6-'СЕТ СН'!$G$22</f>
        <v>1900.1849786799999</v>
      </c>
      <c r="P61" s="36">
        <f>SUMIFS(СВЦЭМ!$C$39:$C$782,СВЦЭМ!$A$39:$A$782,$A61,СВЦЭМ!$B$39:$B$782,P$47)+'СЕТ СН'!$G$12+СВЦЭМ!$D$10+'СЕТ СН'!$G$6-'СЕТ СН'!$G$22</f>
        <v>1898.4865755999999</v>
      </c>
      <c r="Q61" s="36">
        <f>SUMIFS(СВЦЭМ!$C$39:$C$782,СВЦЭМ!$A$39:$A$782,$A61,СВЦЭМ!$B$39:$B$782,Q$47)+'СЕТ СН'!$G$12+СВЦЭМ!$D$10+'СЕТ СН'!$G$6-'СЕТ СН'!$G$22</f>
        <v>1906.3830352200002</v>
      </c>
      <c r="R61" s="36">
        <f>SUMIFS(СВЦЭМ!$C$39:$C$782,СВЦЭМ!$A$39:$A$782,$A61,СВЦЭМ!$B$39:$B$782,R$47)+'СЕТ СН'!$G$12+СВЦЭМ!$D$10+'СЕТ СН'!$G$6-'СЕТ СН'!$G$22</f>
        <v>1932.3641492100001</v>
      </c>
      <c r="S61" s="36">
        <f>SUMIFS(СВЦЭМ!$C$39:$C$782,СВЦЭМ!$A$39:$A$782,$A61,СВЦЭМ!$B$39:$B$782,S$47)+'СЕТ СН'!$G$12+СВЦЭМ!$D$10+'СЕТ СН'!$G$6-'СЕТ СН'!$G$22</f>
        <v>1918.9143759900003</v>
      </c>
      <c r="T61" s="36">
        <f>SUMIFS(СВЦЭМ!$C$39:$C$782,СВЦЭМ!$A$39:$A$782,$A61,СВЦЭМ!$B$39:$B$782,T$47)+'СЕТ СН'!$G$12+СВЦЭМ!$D$10+'СЕТ СН'!$G$6-'СЕТ СН'!$G$22</f>
        <v>1913.9807241500002</v>
      </c>
      <c r="U61" s="36">
        <f>SUMIFS(СВЦЭМ!$C$39:$C$782,СВЦЭМ!$A$39:$A$782,$A61,СВЦЭМ!$B$39:$B$782,U$47)+'СЕТ СН'!$G$12+СВЦЭМ!$D$10+'СЕТ СН'!$G$6-'СЕТ СН'!$G$22</f>
        <v>1894.1533691099999</v>
      </c>
      <c r="V61" s="36">
        <f>SUMIFS(СВЦЭМ!$C$39:$C$782,СВЦЭМ!$A$39:$A$782,$A61,СВЦЭМ!$B$39:$B$782,V$47)+'СЕТ СН'!$G$12+СВЦЭМ!$D$10+'СЕТ СН'!$G$6-'СЕТ СН'!$G$22</f>
        <v>1866.64242891</v>
      </c>
      <c r="W61" s="36">
        <f>SUMIFS(СВЦЭМ!$C$39:$C$782,СВЦЭМ!$A$39:$A$782,$A61,СВЦЭМ!$B$39:$B$782,W$47)+'СЕТ СН'!$G$12+СВЦЭМ!$D$10+'СЕТ СН'!$G$6-'СЕТ СН'!$G$22</f>
        <v>1881.59568558</v>
      </c>
      <c r="X61" s="36">
        <f>SUMIFS(СВЦЭМ!$C$39:$C$782,СВЦЭМ!$A$39:$A$782,$A61,СВЦЭМ!$B$39:$B$782,X$47)+'СЕТ СН'!$G$12+СВЦЭМ!$D$10+'СЕТ СН'!$G$6-'СЕТ СН'!$G$22</f>
        <v>1972.5918724600001</v>
      </c>
      <c r="Y61" s="36">
        <f>SUMIFS(СВЦЭМ!$C$39:$C$782,СВЦЭМ!$A$39:$A$782,$A61,СВЦЭМ!$B$39:$B$782,Y$47)+'СЕТ СН'!$G$12+СВЦЭМ!$D$10+'СЕТ СН'!$G$6-'СЕТ СН'!$G$22</f>
        <v>2081.3249699600001</v>
      </c>
    </row>
    <row r="62" spans="1:25" ht="15.75" x14ac:dyDescent="0.2">
      <c r="A62" s="35">
        <f t="shared" si="1"/>
        <v>45184</v>
      </c>
      <c r="B62" s="36">
        <f>SUMIFS(СВЦЭМ!$C$39:$C$782,СВЦЭМ!$A$39:$A$782,$A62,СВЦЭМ!$B$39:$B$782,B$47)+'СЕТ СН'!$G$12+СВЦЭМ!$D$10+'СЕТ СН'!$G$6-'СЕТ СН'!$G$22</f>
        <v>2045.8696052099999</v>
      </c>
      <c r="C62" s="36">
        <f>SUMIFS(СВЦЭМ!$C$39:$C$782,СВЦЭМ!$A$39:$A$782,$A62,СВЦЭМ!$B$39:$B$782,C$47)+'СЕТ СН'!$G$12+СВЦЭМ!$D$10+'СЕТ СН'!$G$6-'СЕТ СН'!$G$22</f>
        <v>2128.3141334500001</v>
      </c>
      <c r="D62" s="36">
        <f>SUMIFS(СВЦЭМ!$C$39:$C$782,СВЦЭМ!$A$39:$A$782,$A62,СВЦЭМ!$B$39:$B$782,D$47)+'СЕТ СН'!$G$12+СВЦЭМ!$D$10+'СЕТ СН'!$G$6-'СЕТ СН'!$G$22</f>
        <v>2130.2115056900002</v>
      </c>
      <c r="E62" s="36">
        <f>SUMIFS(СВЦЭМ!$C$39:$C$782,СВЦЭМ!$A$39:$A$782,$A62,СВЦЭМ!$B$39:$B$782,E$47)+'СЕТ СН'!$G$12+СВЦЭМ!$D$10+'СЕТ СН'!$G$6-'СЕТ СН'!$G$22</f>
        <v>2169.0154179599999</v>
      </c>
      <c r="F62" s="36">
        <f>SUMIFS(СВЦЭМ!$C$39:$C$782,СВЦЭМ!$A$39:$A$782,$A62,СВЦЭМ!$B$39:$B$782,F$47)+'СЕТ СН'!$G$12+СВЦЭМ!$D$10+'СЕТ СН'!$G$6-'СЕТ СН'!$G$22</f>
        <v>2207.0886835599999</v>
      </c>
      <c r="G62" s="36">
        <f>SUMIFS(СВЦЭМ!$C$39:$C$782,СВЦЭМ!$A$39:$A$782,$A62,СВЦЭМ!$B$39:$B$782,G$47)+'СЕТ СН'!$G$12+СВЦЭМ!$D$10+'СЕТ СН'!$G$6-'СЕТ СН'!$G$22</f>
        <v>2188.0671683300002</v>
      </c>
      <c r="H62" s="36">
        <f>SUMIFS(СВЦЭМ!$C$39:$C$782,СВЦЭМ!$A$39:$A$782,$A62,СВЦЭМ!$B$39:$B$782,H$47)+'СЕТ СН'!$G$12+СВЦЭМ!$D$10+'СЕТ СН'!$G$6-'СЕТ СН'!$G$22</f>
        <v>2057.8348959899999</v>
      </c>
      <c r="I62" s="36">
        <f>SUMIFS(СВЦЭМ!$C$39:$C$782,СВЦЭМ!$A$39:$A$782,$A62,СВЦЭМ!$B$39:$B$782,I$47)+'СЕТ СН'!$G$12+СВЦЭМ!$D$10+'СЕТ СН'!$G$6-'СЕТ СН'!$G$22</f>
        <v>1926.5730228800003</v>
      </c>
      <c r="J62" s="36">
        <f>SUMIFS(СВЦЭМ!$C$39:$C$782,СВЦЭМ!$A$39:$A$782,$A62,СВЦЭМ!$B$39:$B$782,J$47)+'СЕТ СН'!$G$12+СВЦЭМ!$D$10+'СЕТ СН'!$G$6-'СЕТ СН'!$G$22</f>
        <v>1857.0163569000001</v>
      </c>
      <c r="K62" s="36">
        <f>SUMIFS(СВЦЭМ!$C$39:$C$782,СВЦЭМ!$A$39:$A$782,$A62,СВЦЭМ!$B$39:$B$782,K$47)+'СЕТ СН'!$G$12+СВЦЭМ!$D$10+'СЕТ СН'!$G$6-'СЕТ СН'!$G$22</f>
        <v>1808.1492975599999</v>
      </c>
      <c r="L62" s="36">
        <f>SUMIFS(СВЦЭМ!$C$39:$C$782,СВЦЭМ!$A$39:$A$782,$A62,СВЦЭМ!$B$39:$B$782,L$47)+'СЕТ СН'!$G$12+СВЦЭМ!$D$10+'СЕТ СН'!$G$6-'СЕТ СН'!$G$22</f>
        <v>1798.51501874</v>
      </c>
      <c r="M62" s="36">
        <f>SUMIFS(СВЦЭМ!$C$39:$C$782,СВЦЭМ!$A$39:$A$782,$A62,СВЦЭМ!$B$39:$B$782,M$47)+'СЕТ СН'!$G$12+СВЦЭМ!$D$10+'СЕТ СН'!$G$6-'СЕТ СН'!$G$22</f>
        <v>1777.9252826100001</v>
      </c>
      <c r="N62" s="36">
        <f>SUMIFS(СВЦЭМ!$C$39:$C$782,СВЦЭМ!$A$39:$A$782,$A62,СВЦЭМ!$B$39:$B$782,N$47)+'СЕТ СН'!$G$12+СВЦЭМ!$D$10+'СЕТ СН'!$G$6-'СЕТ СН'!$G$22</f>
        <v>1775.3211700000002</v>
      </c>
      <c r="O62" s="36">
        <f>SUMIFS(СВЦЭМ!$C$39:$C$782,СВЦЭМ!$A$39:$A$782,$A62,СВЦЭМ!$B$39:$B$782,O$47)+'СЕТ СН'!$G$12+СВЦЭМ!$D$10+'СЕТ СН'!$G$6-'СЕТ СН'!$G$22</f>
        <v>1745.81736542</v>
      </c>
      <c r="P62" s="36">
        <f>SUMIFS(СВЦЭМ!$C$39:$C$782,СВЦЭМ!$A$39:$A$782,$A62,СВЦЭМ!$B$39:$B$782,P$47)+'СЕТ СН'!$G$12+СВЦЭМ!$D$10+'СЕТ СН'!$G$6-'СЕТ СН'!$G$22</f>
        <v>1710.1928830699999</v>
      </c>
      <c r="Q62" s="36">
        <f>SUMIFS(СВЦЭМ!$C$39:$C$782,СВЦЭМ!$A$39:$A$782,$A62,СВЦЭМ!$B$39:$B$782,Q$47)+'СЕТ СН'!$G$12+СВЦЭМ!$D$10+'СЕТ СН'!$G$6-'СЕТ СН'!$G$22</f>
        <v>1722.0852011500001</v>
      </c>
      <c r="R62" s="36">
        <f>SUMIFS(СВЦЭМ!$C$39:$C$782,СВЦЭМ!$A$39:$A$782,$A62,СВЦЭМ!$B$39:$B$782,R$47)+'СЕТ СН'!$G$12+СВЦЭМ!$D$10+'СЕТ СН'!$G$6-'СЕТ СН'!$G$22</f>
        <v>1789.4036597600002</v>
      </c>
      <c r="S62" s="36">
        <f>SUMIFS(СВЦЭМ!$C$39:$C$782,СВЦЭМ!$A$39:$A$782,$A62,СВЦЭМ!$B$39:$B$782,S$47)+'СЕТ СН'!$G$12+СВЦЭМ!$D$10+'СЕТ СН'!$G$6-'СЕТ СН'!$G$22</f>
        <v>1770.15354484</v>
      </c>
      <c r="T62" s="36">
        <f>SUMIFS(СВЦЭМ!$C$39:$C$782,СВЦЭМ!$A$39:$A$782,$A62,СВЦЭМ!$B$39:$B$782,T$47)+'СЕТ СН'!$G$12+СВЦЭМ!$D$10+'СЕТ СН'!$G$6-'СЕТ СН'!$G$22</f>
        <v>1744.0952661199999</v>
      </c>
      <c r="U62" s="36">
        <f>SUMIFS(СВЦЭМ!$C$39:$C$782,СВЦЭМ!$A$39:$A$782,$A62,СВЦЭМ!$B$39:$B$782,U$47)+'СЕТ СН'!$G$12+СВЦЭМ!$D$10+'СЕТ СН'!$G$6-'СЕТ СН'!$G$22</f>
        <v>1715.5726846699999</v>
      </c>
      <c r="V62" s="36">
        <f>SUMIFS(СВЦЭМ!$C$39:$C$782,СВЦЭМ!$A$39:$A$782,$A62,СВЦЭМ!$B$39:$B$782,V$47)+'СЕТ СН'!$G$12+СВЦЭМ!$D$10+'СЕТ СН'!$G$6-'СЕТ СН'!$G$22</f>
        <v>1684.8456258000001</v>
      </c>
      <c r="W62" s="36">
        <f>SUMIFS(СВЦЭМ!$C$39:$C$782,СВЦЭМ!$A$39:$A$782,$A62,СВЦЭМ!$B$39:$B$782,W$47)+'СЕТ СН'!$G$12+СВЦЭМ!$D$10+'СЕТ СН'!$G$6-'СЕТ СН'!$G$22</f>
        <v>1681.3735214200001</v>
      </c>
      <c r="X62" s="36">
        <f>SUMIFS(СВЦЭМ!$C$39:$C$782,СВЦЭМ!$A$39:$A$782,$A62,СВЦЭМ!$B$39:$B$782,X$47)+'СЕТ СН'!$G$12+СВЦЭМ!$D$10+'СЕТ СН'!$G$6-'СЕТ СН'!$G$22</f>
        <v>1712.3349825700002</v>
      </c>
      <c r="Y62" s="36">
        <f>SUMIFS(СВЦЭМ!$C$39:$C$782,СВЦЭМ!$A$39:$A$782,$A62,СВЦЭМ!$B$39:$B$782,Y$47)+'СЕТ СН'!$G$12+СВЦЭМ!$D$10+'СЕТ СН'!$G$6-'СЕТ СН'!$G$22</f>
        <v>1833.2560296000001</v>
      </c>
    </row>
    <row r="63" spans="1:25" ht="15.75" x14ac:dyDescent="0.2">
      <c r="A63" s="35">
        <f t="shared" si="1"/>
        <v>45185</v>
      </c>
      <c r="B63" s="36">
        <f>SUMIFS(СВЦЭМ!$C$39:$C$782,СВЦЭМ!$A$39:$A$782,$A63,СВЦЭМ!$B$39:$B$782,B$47)+'СЕТ СН'!$G$12+СВЦЭМ!$D$10+'СЕТ СН'!$G$6-'СЕТ СН'!$G$22</f>
        <v>1916.1126377999999</v>
      </c>
      <c r="C63" s="36">
        <f>SUMIFS(СВЦЭМ!$C$39:$C$782,СВЦЭМ!$A$39:$A$782,$A63,СВЦЭМ!$B$39:$B$782,C$47)+'СЕТ СН'!$G$12+СВЦЭМ!$D$10+'СЕТ СН'!$G$6-'СЕТ СН'!$G$22</f>
        <v>1942.1845495299999</v>
      </c>
      <c r="D63" s="36">
        <f>SUMIFS(СВЦЭМ!$C$39:$C$782,СВЦЭМ!$A$39:$A$782,$A63,СВЦЭМ!$B$39:$B$782,D$47)+'СЕТ СН'!$G$12+СВЦЭМ!$D$10+'СЕТ СН'!$G$6-'СЕТ СН'!$G$22</f>
        <v>1952.3276819299999</v>
      </c>
      <c r="E63" s="36">
        <f>SUMIFS(СВЦЭМ!$C$39:$C$782,СВЦЭМ!$A$39:$A$782,$A63,СВЦЭМ!$B$39:$B$782,E$47)+'СЕТ СН'!$G$12+СВЦЭМ!$D$10+'СЕТ СН'!$G$6-'СЕТ СН'!$G$22</f>
        <v>1988.8286208300001</v>
      </c>
      <c r="F63" s="36">
        <f>SUMIFS(СВЦЭМ!$C$39:$C$782,СВЦЭМ!$A$39:$A$782,$A63,СВЦЭМ!$B$39:$B$782,F$47)+'СЕТ СН'!$G$12+СВЦЭМ!$D$10+'СЕТ СН'!$G$6-'СЕТ СН'!$G$22</f>
        <v>2012.8274543299999</v>
      </c>
      <c r="G63" s="36">
        <f>SUMIFS(СВЦЭМ!$C$39:$C$782,СВЦЭМ!$A$39:$A$782,$A63,СВЦЭМ!$B$39:$B$782,G$47)+'СЕТ СН'!$G$12+СВЦЭМ!$D$10+'СЕТ СН'!$G$6-'СЕТ СН'!$G$22</f>
        <v>1987.5961335699999</v>
      </c>
      <c r="H63" s="36">
        <f>SUMIFS(СВЦЭМ!$C$39:$C$782,СВЦЭМ!$A$39:$A$782,$A63,СВЦЭМ!$B$39:$B$782,H$47)+'СЕТ СН'!$G$12+СВЦЭМ!$D$10+'СЕТ СН'!$G$6-'СЕТ СН'!$G$22</f>
        <v>1957.7614814600001</v>
      </c>
      <c r="I63" s="36">
        <f>SUMIFS(СВЦЭМ!$C$39:$C$782,СВЦЭМ!$A$39:$A$782,$A63,СВЦЭМ!$B$39:$B$782,I$47)+'СЕТ СН'!$G$12+СВЦЭМ!$D$10+'СЕТ СН'!$G$6-'СЕТ СН'!$G$22</f>
        <v>1929.79809703</v>
      </c>
      <c r="J63" s="36">
        <f>SUMIFS(СВЦЭМ!$C$39:$C$782,СВЦЭМ!$A$39:$A$782,$A63,СВЦЭМ!$B$39:$B$782,J$47)+'СЕТ СН'!$G$12+СВЦЭМ!$D$10+'СЕТ СН'!$G$6-'СЕТ СН'!$G$22</f>
        <v>1827.6614152500001</v>
      </c>
      <c r="K63" s="36">
        <f>SUMIFS(СВЦЭМ!$C$39:$C$782,СВЦЭМ!$A$39:$A$782,$A63,СВЦЭМ!$B$39:$B$782,K$47)+'СЕТ СН'!$G$12+СВЦЭМ!$D$10+'СЕТ СН'!$G$6-'СЕТ СН'!$G$22</f>
        <v>1764.8562496300001</v>
      </c>
      <c r="L63" s="36">
        <f>SUMIFS(СВЦЭМ!$C$39:$C$782,СВЦЭМ!$A$39:$A$782,$A63,СВЦЭМ!$B$39:$B$782,L$47)+'СЕТ СН'!$G$12+СВЦЭМ!$D$10+'СЕТ СН'!$G$6-'СЕТ СН'!$G$22</f>
        <v>1726.3201441900001</v>
      </c>
      <c r="M63" s="36">
        <f>SUMIFS(СВЦЭМ!$C$39:$C$782,СВЦЭМ!$A$39:$A$782,$A63,СВЦЭМ!$B$39:$B$782,M$47)+'СЕТ СН'!$G$12+СВЦЭМ!$D$10+'СЕТ СН'!$G$6-'СЕТ СН'!$G$22</f>
        <v>1725.7347499500002</v>
      </c>
      <c r="N63" s="36">
        <f>SUMIFS(СВЦЭМ!$C$39:$C$782,СВЦЭМ!$A$39:$A$782,$A63,СВЦЭМ!$B$39:$B$782,N$47)+'СЕТ СН'!$G$12+СВЦЭМ!$D$10+'СЕТ СН'!$G$6-'СЕТ СН'!$G$22</f>
        <v>1726.0715138</v>
      </c>
      <c r="O63" s="36">
        <f>SUMIFS(СВЦЭМ!$C$39:$C$782,СВЦЭМ!$A$39:$A$782,$A63,СВЦЭМ!$B$39:$B$782,O$47)+'СЕТ СН'!$G$12+СВЦЭМ!$D$10+'СЕТ СН'!$G$6-'СЕТ СН'!$G$22</f>
        <v>1741.0516002100003</v>
      </c>
      <c r="P63" s="36">
        <f>SUMIFS(СВЦЭМ!$C$39:$C$782,СВЦЭМ!$A$39:$A$782,$A63,СВЦЭМ!$B$39:$B$782,P$47)+'СЕТ СН'!$G$12+СВЦЭМ!$D$10+'СЕТ СН'!$G$6-'СЕТ СН'!$G$22</f>
        <v>1723.7174350999999</v>
      </c>
      <c r="Q63" s="36">
        <f>SUMIFS(СВЦЭМ!$C$39:$C$782,СВЦЭМ!$A$39:$A$782,$A63,СВЦЭМ!$B$39:$B$782,Q$47)+'СЕТ СН'!$G$12+СВЦЭМ!$D$10+'СЕТ СН'!$G$6-'СЕТ СН'!$G$22</f>
        <v>1724.7980935999999</v>
      </c>
      <c r="R63" s="36">
        <f>SUMIFS(СВЦЭМ!$C$39:$C$782,СВЦЭМ!$A$39:$A$782,$A63,СВЦЭМ!$B$39:$B$782,R$47)+'СЕТ СН'!$G$12+СВЦЭМ!$D$10+'СЕТ СН'!$G$6-'СЕТ СН'!$G$22</f>
        <v>1754.58322735</v>
      </c>
      <c r="S63" s="36">
        <f>SUMIFS(СВЦЭМ!$C$39:$C$782,СВЦЭМ!$A$39:$A$782,$A63,СВЦЭМ!$B$39:$B$782,S$47)+'СЕТ СН'!$G$12+СВЦЭМ!$D$10+'СЕТ СН'!$G$6-'СЕТ СН'!$G$22</f>
        <v>1744.9374034800003</v>
      </c>
      <c r="T63" s="36">
        <f>SUMIFS(СВЦЭМ!$C$39:$C$782,СВЦЭМ!$A$39:$A$782,$A63,СВЦЭМ!$B$39:$B$782,T$47)+'СЕТ СН'!$G$12+СВЦЭМ!$D$10+'СЕТ СН'!$G$6-'СЕТ СН'!$G$22</f>
        <v>1732.9623154199999</v>
      </c>
      <c r="U63" s="36">
        <f>SUMIFS(СВЦЭМ!$C$39:$C$782,СВЦЭМ!$A$39:$A$782,$A63,СВЦЭМ!$B$39:$B$782,U$47)+'СЕТ СН'!$G$12+СВЦЭМ!$D$10+'СЕТ СН'!$G$6-'СЕТ СН'!$G$22</f>
        <v>1703.7432976300001</v>
      </c>
      <c r="V63" s="36">
        <f>SUMIFS(СВЦЭМ!$C$39:$C$782,СВЦЭМ!$A$39:$A$782,$A63,СВЦЭМ!$B$39:$B$782,V$47)+'СЕТ СН'!$G$12+СВЦЭМ!$D$10+'СЕТ СН'!$G$6-'СЕТ СН'!$G$22</f>
        <v>1671.2657760100001</v>
      </c>
      <c r="W63" s="36">
        <f>SUMIFS(СВЦЭМ!$C$39:$C$782,СВЦЭМ!$A$39:$A$782,$A63,СВЦЭМ!$B$39:$B$782,W$47)+'СЕТ СН'!$G$12+СВЦЭМ!$D$10+'СЕТ СН'!$G$6-'СЕТ СН'!$G$22</f>
        <v>1677.4803574299999</v>
      </c>
      <c r="X63" s="36">
        <f>SUMIFS(СВЦЭМ!$C$39:$C$782,СВЦЭМ!$A$39:$A$782,$A63,СВЦЭМ!$B$39:$B$782,X$47)+'СЕТ СН'!$G$12+СВЦЭМ!$D$10+'СЕТ СН'!$G$6-'СЕТ СН'!$G$22</f>
        <v>1743.2523816600001</v>
      </c>
      <c r="Y63" s="36">
        <f>SUMIFS(СВЦЭМ!$C$39:$C$782,СВЦЭМ!$A$39:$A$782,$A63,СВЦЭМ!$B$39:$B$782,Y$47)+'СЕТ СН'!$G$12+СВЦЭМ!$D$10+'СЕТ СН'!$G$6-'СЕТ СН'!$G$22</f>
        <v>1817.9093518899999</v>
      </c>
    </row>
    <row r="64" spans="1:25" ht="15.75" x14ac:dyDescent="0.2">
      <c r="A64" s="35">
        <f t="shared" si="1"/>
        <v>45186</v>
      </c>
      <c r="B64" s="36">
        <f>SUMIFS(СВЦЭМ!$C$39:$C$782,СВЦЭМ!$A$39:$A$782,$A64,СВЦЭМ!$B$39:$B$782,B$47)+'СЕТ СН'!$G$12+СВЦЭМ!$D$10+'СЕТ СН'!$G$6-'СЕТ СН'!$G$22</f>
        <v>1790.89243812</v>
      </c>
      <c r="C64" s="36">
        <f>SUMIFS(СВЦЭМ!$C$39:$C$782,СВЦЭМ!$A$39:$A$782,$A64,СВЦЭМ!$B$39:$B$782,C$47)+'СЕТ СН'!$G$12+СВЦЭМ!$D$10+'СЕТ СН'!$G$6-'СЕТ СН'!$G$22</f>
        <v>1867.785284</v>
      </c>
      <c r="D64" s="36">
        <f>SUMIFS(СВЦЭМ!$C$39:$C$782,СВЦЭМ!$A$39:$A$782,$A64,СВЦЭМ!$B$39:$B$782,D$47)+'СЕТ СН'!$G$12+СВЦЭМ!$D$10+'СЕТ СН'!$G$6-'СЕТ СН'!$G$22</f>
        <v>1887.0204398000001</v>
      </c>
      <c r="E64" s="36">
        <f>SUMIFS(СВЦЭМ!$C$39:$C$782,СВЦЭМ!$A$39:$A$782,$A64,СВЦЭМ!$B$39:$B$782,E$47)+'СЕТ СН'!$G$12+СВЦЭМ!$D$10+'СЕТ СН'!$G$6-'СЕТ СН'!$G$22</f>
        <v>1904.31852239</v>
      </c>
      <c r="F64" s="36">
        <f>SUMIFS(СВЦЭМ!$C$39:$C$782,СВЦЭМ!$A$39:$A$782,$A64,СВЦЭМ!$B$39:$B$782,F$47)+'СЕТ СН'!$G$12+СВЦЭМ!$D$10+'СЕТ СН'!$G$6-'СЕТ СН'!$G$22</f>
        <v>1938.90029559</v>
      </c>
      <c r="G64" s="36">
        <f>SUMIFS(СВЦЭМ!$C$39:$C$782,СВЦЭМ!$A$39:$A$782,$A64,СВЦЭМ!$B$39:$B$782,G$47)+'СЕТ СН'!$G$12+СВЦЭМ!$D$10+'СЕТ СН'!$G$6-'СЕТ СН'!$G$22</f>
        <v>1915.3929859499999</v>
      </c>
      <c r="H64" s="36">
        <f>SUMIFS(СВЦЭМ!$C$39:$C$782,СВЦЭМ!$A$39:$A$782,$A64,СВЦЭМ!$B$39:$B$782,H$47)+'СЕТ СН'!$G$12+СВЦЭМ!$D$10+'СЕТ СН'!$G$6-'СЕТ СН'!$G$22</f>
        <v>1880.4897521000003</v>
      </c>
      <c r="I64" s="36">
        <f>SUMIFS(СВЦЭМ!$C$39:$C$782,СВЦЭМ!$A$39:$A$782,$A64,СВЦЭМ!$B$39:$B$782,I$47)+'СЕТ СН'!$G$12+СВЦЭМ!$D$10+'СЕТ СН'!$G$6-'СЕТ СН'!$G$22</f>
        <v>1833.0368521200003</v>
      </c>
      <c r="J64" s="36">
        <f>SUMIFS(СВЦЭМ!$C$39:$C$782,СВЦЭМ!$A$39:$A$782,$A64,СВЦЭМ!$B$39:$B$782,J$47)+'СЕТ СН'!$G$12+СВЦЭМ!$D$10+'СЕТ СН'!$G$6-'СЕТ СН'!$G$22</f>
        <v>1703.7311645099999</v>
      </c>
      <c r="K64" s="36">
        <f>SUMIFS(СВЦЭМ!$C$39:$C$782,СВЦЭМ!$A$39:$A$782,$A64,СВЦЭМ!$B$39:$B$782,K$47)+'СЕТ СН'!$G$12+СВЦЭМ!$D$10+'СЕТ СН'!$G$6-'СЕТ СН'!$G$22</f>
        <v>1626.6978485300001</v>
      </c>
      <c r="L64" s="36">
        <f>SUMIFS(СВЦЭМ!$C$39:$C$782,СВЦЭМ!$A$39:$A$782,$A64,СВЦЭМ!$B$39:$B$782,L$47)+'СЕТ СН'!$G$12+СВЦЭМ!$D$10+'СЕТ СН'!$G$6-'СЕТ СН'!$G$22</f>
        <v>1601.0341759000003</v>
      </c>
      <c r="M64" s="36">
        <f>SUMIFS(СВЦЭМ!$C$39:$C$782,СВЦЭМ!$A$39:$A$782,$A64,СВЦЭМ!$B$39:$B$782,M$47)+'СЕТ СН'!$G$12+СВЦЭМ!$D$10+'СЕТ СН'!$G$6-'СЕТ СН'!$G$22</f>
        <v>1605.6644719400001</v>
      </c>
      <c r="N64" s="36">
        <f>SUMIFS(СВЦЭМ!$C$39:$C$782,СВЦЭМ!$A$39:$A$782,$A64,СВЦЭМ!$B$39:$B$782,N$47)+'СЕТ СН'!$G$12+СВЦЭМ!$D$10+'СЕТ СН'!$G$6-'СЕТ СН'!$G$22</f>
        <v>1624.2710227900002</v>
      </c>
      <c r="O64" s="36">
        <f>SUMIFS(СВЦЭМ!$C$39:$C$782,СВЦЭМ!$A$39:$A$782,$A64,СВЦЭМ!$B$39:$B$782,O$47)+'СЕТ СН'!$G$12+СВЦЭМ!$D$10+'СЕТ СН'!$G$6-'СЕТ СН'!$G$22</f>
        <v>1672.19557996</v>
      </c>
      <c r="P64" s="36">
        <f>SUMIFS(СВЦЭМ!$C$39:$C$782,СВЦЭМ!$A$39:$A$782,$A64,СВЦЭМ!$B$39:$B$782,P$47)+'СЕТ СН'!$G$12+СВЦЭМ!$D$10+'СЕТ СН'!$G$6-'СЕТ СН'!$G$22</f>
        <v>1665.0251610400001</v>
      </c>
      <c r="Q64" s="36">
        <f>SUMIFS(СВЦЭМ!$C$39:$C$782,СВЦЭМ!$A$39:$A$782,$A64,СВЦЭМ!$B$39:$B$782,Q$47)+'СЕТ СН'!$G$12+СВЦЭМ!$D$10+'СЕТ СН'!$G$6-'СЕТ СН'!$G$22</f>
        <v>1668.7540554299999</v>
      </c>
      <c r="R64" s="36">
        <f>SUMIFS(СВЦЭМ!$C$39:$C$782,СВЦЭМ!$A$39:$A$782,$A64,СВЦЭМ!$B$39:$B$782,R$47)+'СЕТ СН'!$G$12+СВЦЭМ!$D$10+'СЕТ СН'!$G$6-'СЕТ СН'!$G$22</f>
        <v>1705.1381894300002</v>
      </c>
      <c r="S64" s="36">
        <f>SUMIFS(СВЦЭМ!$C$39:$C$782,СВЦЭМ!$A$39:$A$782,$A64,СВЦЭМ!$B$39:$B$782,S$47)+'СЕТ СН'!$G$12+СВЦЭМ!$D$10+'СЕТ СН'!$G$6-'СЕТ СН'!$G$22</f>
        <v>1709.4079655400001</v>
      </c>
      <c r="T64" s="36">
        <f>SUMIFS(СВЦЭМ!$C$39:$C$782,СВЦЭМ!$A$39:$A$782,$A64,СВЦЭМ!$B$39:$B$782,T$47)+'СЕТ СН'!$G$12+СВЦЭМ!$D$10+'СЕТ СН'!$G$6-'СЕТ СН'!$G$22</f>
        <v>1713.8952845200001</v>
      </c>
      <c r="U64" s="36">
        <f>SUMIFS(СВЦЭМ!$C$39:$C$782,СВЦЭМ!$A$39:$A$782,$A64,СВЦЭМ!$B$39:$B$782,U$47)+'СЕТ СН'!$G$12+СВЦЭМ!$D$10+'СЕТ СН'!$G$6-'СЕТ СН'!$G$22</f>
        <v>1699.0046233500002</v>
      </c>
      <c r="V64" s="36">
        <f>SUMIFS(СВЦЭМ!$C$39:$C$782,СВЦЭМ!$A$39:$A$782,$A64,СВЦЭМ!$B$39:$B$782,V$47)+'СЕТ СН'!$G$12+СВЦЭМ!$D$10+'СЕТ СН'!$G$6-'СЕТ СН'!$G$22</f>
        <v>1676.50154514</v>
      </c>
      <c r="W64" s="36">
        <f>SUMIFS(СВЦЭМ!$C$39:$C$782,СВЦЭМ!$A$39:$A$782,$A64,СВЦЭМ!$B$39:$B$782,W$47)+'СЕТ СН'!$G$12+СВЦЭМ!$D$10+'СЕТ СН'!$G$6-'СЕТ СН'!$G$22</f>
        <v>1690.1594466300003</v>
      </c>
      <c r="X64" s="36">
        <f>SUMIFS(СВЦЭМ!$C$39:$C$782,СВЦЭМ!$A$39:$A$782,$A64,СВЦЭМ!$B$39:$B$782,X$47)+'СЕТ СН'!$G$12+СВЦЭМ!$D$10+'СЕТ СН'!$G$6-'СЕТ СН'!$G$22</f>
        <v>1755.7863084099999</v>
      </c>
      <c r="Y64" s="36">
        <f>SUMIFS(СВЦЭМ!$C$39:$C$782,СВЦЭМ!$A$39:$A$782,$A64,СВЦЭМ!$B$39:$B$782,Y$47)+'СЕТ СН'!$G$12+СВЦЭМ!$D$10+'СЕТ СН'!$G$6-'СЕТ СН'!$G$22</f>
        <v>1816.7855683400003</v>
      </c>
    </row>
    <row r="65" spans="1:27" ht="15.75" x14ac:dyDescent="0.2">
      <c r="A65" s="35">
        <f t="shared" si="1"/>
        <v>45187</v>
      </c>
      <c r="B65" s="36">
        <f>SUMIFS(СВЦЭМ!$C$39:$C$782,СВЦЭМ!$A$39:$A$782,$A65,СВЦЭМ!$B$39:$B$782,B$47)+'СЕТ СН'!$G$12+СВЦЭМ!$D$10+'СЕТ СН'!$G$6-'СЕТ СН'!$G$22</f>
        <v>1910.9838601500001</v>
      </c>
      <c r="C65" s="36">
        <f>SUMIFS(СВЦЭМ!$C$39:$C$782,СВЦЭМ!$A$39:$A$782,$A65,СВЦЭМ!$B$39:$B$782,C$47)+'СЕТ СН'!$G$12+СВЦЭМ!$D$10+'СЕТ СН'!$G$6-'СЕТ СН'!$G$22</f>
        <v>1997.73014577</v>
      </c>
      <c r="D65" s="36">
        <f>SUMIFS(СВЦЭМ!$C$39:$C$782,СВЦЭМ!$A$39:$A$782,$A65,СВЦЭМ!$B$39:$B$782,D$47)+'СЕТ СН'!$G$12+СВЦЭМ!$D$10+'СЕТ СН'!$G$6-'СЕТ СН'!$G$22</f>
        <v>2047.91962483</v>
      </c>
      <c r="E65" s="36">
        <f>SUMIFS(СВЦЭМ!$C$39:$C$782,СВЦЭМ!$A$39:$A$782,$A65,СВЦЭМ!$B$39:$B$782,E$47)+'СЕТ СН'!$G$12+СВЦЭМ!$D$10+'СЕТ СН'!$G$6-'СЕТ СН'!$G$22</f>
        <v>2065.8185928900002</v>
      </c>
      <c r="F65" s="36">
        <f>SUMIFS(СВЦЭМ!$C$39:$C$782,СВЦЭМ!$A$39:$A$782,$A65,СВЦЭМ!$B$39:$B$782,F$47)+'СЕТ СН'!$G$12+СВЦЭМ!$D$10+'СЕТ СН'!$G$6-'СЕТ СН'!$G$22</f>
        <v>2069.1594110300002</v>
      </c>
      <c r="G65" s="36">
        <f>SUMIFS(СВЦЭМ!$C$39:$C$782,СВЦЭМ!$A$39:$A$782,$A65,СВЦЭМ!$B$39:$B$782,G$47)+'СЕТ СН'!$G$12+СВЦЭМ!$D$10+'СЕТ СН'!$G$6-'СЕТ СН'!$G$22</f>
        <v>2038.7604781499999</v>
      </c>
      <c r="H65" s="36">
        <f>SUMIFS(СВЦЭМ!$C$39:$C$782,СВЦЭМ!$A$39:$A$782,$A65,СВЦЭМ!$B$39:$B$782,H$47)+'СЕТ СН'!$G$12+СВЦЭМ!$D$10+'СЕТ СН'!$G$6-'СЕТ СН'!$G$22</f>
        <v>1933.10357458</v>
      </c>
      <c r="I65" s="36">
        <f>SUMIFS(СВЦЭМ!$C$39:$C$782,СВЦЭМ!$A$39:$A$782,$A65,СВЦЭМ!$B$39:$B$782,I$47)+'СЕТ СН'!$G$12+СВЦЭМ!$D$10+'СЕТ СН'!$G$6-'СЕТ СН'!$G$22</f>
        <v>1824.9927575800002</v>
      </c>
      <c r="J65" s="36">
        <f>SUMIFS(СВЦЭМ!$C$39:$C$782,СВЦЭМ!$A$39:$A$782,$A65,СВЦЭМ!$B$39:$B$782,J$47)+'СЕТ СН'!$G$12+СВЦЭМ!$D$10+'СЕТ СН'!$G$6-'СЕТ СН'!$G$22</f>
        <v>1767.9636524699999</v>
      </c>
      <c r="K65" s="36">
        <f>SUMIFS(СВЦЭМ!$C$39:$C$782,СВЦЭМ!$A$39:$A$782,$A65,СВЦЭМ!$B$39:$B$782,K$47)+'СЕТ СН'!$G$12+СВЦЭМ!$D$10+'СЕТ СН'!$G$6-'СЕТ СН'!$G$22</f>
        <v>1687.51523348</v>
      </c>
      <c r="L65" s="36">
        <f>SUMIFS(СВЦЭМ!$C$39:$C$782,СВЦЭМ!$A$39:$A$782,$A65,СВЦЭМ!$B$39:$B$782,L$47)+'СЕТ СН'!$G$12+СВЦЭМ!$D$10+'СЕТ СН'!$G$6-'СЕТ СН'!$G$22</f>
        <v>1626.3140797199999</v>
      </c>
      <c r="M65" s="36">
        <f>SUMIFS(СВЦЭМ!$C$39:$C$782,СВЦЭМ!$A$39:$A$782,$A65,СВЦЭМ!$B$39:$B$782,M$47)+'СЕТ СН'!$G$12+СВЦЭМ!$D$10+'СЕТ СН'!$G$6-'СЕТ СН'!$G$22</f>
        <v>1640.51673931</v>
      </c>
      <c r="N65" s="36">
        <f>SUMIFS(СВЦЭМ!$C$39:$C$782,СВЦЭМ!$A$39:$A$782,$A65,СВЦЭМ!$B$39:$B$782,N$47)+'СЕТ СН'!$G$12+СВЦЭМ!$D$10+'СЕТ СН'!$G$6-'СЕТ СН'!$G$22</f>
        <v>1653.6351780700002</v>
      </c>
      <c r="O65" s="36">
        <f>SUMIFS(СВЦЭМ!$C$39:$C$782,СВЦЭМ!$A$39:$A$782,$A65,СВЦЭМ!$B$39:$B$782,O$47)+'СЕТ СН'!$G$12+СВЦЭМ!$D$10+'СЕТ СН'!$G$6-'СЕТ СН'!$G$22</f>
        <v>1647.4486778200003</v>
      </c>
      <c r="P65" s="36">
        <f>SUMIFS(СВЦЭМ!$C$39:$C$782,СВЦЭМ!$A$39:$A$782,$A65,СВЦЭМ!$B$39:$B$782,P$47)+'СЕТ СН'!$G$12+СВЦЭМ!$D$10+'СЕТ СН'!$G$6-'СЕТ СН'!$G$22</f>
        <v>1651.8291399700001</v>
      </c>
      <c r="Q65" s="36">
        <f>SUMIFS(СВЦЭМ!$C$39:$C$782,СВЦЭМ!$A$39:$A$782,$A65,СВЦЭМ!$B$39:$B$782,Q$47)+'СЕТ СН'!$G$12+СВЦЭМ!$D$10+'СЕТ СН'!$G$6-'СЕТ СН'!$G$22</f>
        <v>1668.8389394999999</v>
      </c>
      <c r="R65" s="36">
        <f>SUMIFS(СВЦЭМ!$C$39:$C$782,СВЦЭМ!$A$39:$A$782,$A65,СВЦЭМ!$B$39:$B$782,R$47)+'СЕТ СН'!$G$12+СВЦЭМ!$D$10+'СЕТ СН'!$G$6-'СЕТ СН'!$G$22</f>
        <v>1701.5631334200002</v>
      </c>
      <c r="S65" s="36">
        <f>SUMIFS(СВЦЭМ!$C$39:$C$782,СВЦЭМ!$A$39:$A$782,$A65,СВЦЭМ!$B$39:$B$782,S$47)+'СЕТ СН'!$G$12+СВЦЭМ!$D$10+'СЕТ СН'!$G$6-'СЕТ СН'!$G$22</f>
        <v>1683.0718597499999</v>
      </c>
      <c r="T65" s="36">
        <f>SUMIFS(СВЦЭМ!$C$39:$C$782,СВЦЭМ!$A$39:$A$782,$A65,СВЦЭМ!$B$39:$B$782,T$47)+'СЕТ СН'!$G$12+СВЦЭМ!$D$10+'СЕТ СН'!$G$6-'СЕТ СН'!$G$22</f>
        <v>1660.0911991900002</v>
      </c>
      <c r="U65" s="36">
        <f>SUMIFS(СВЦЭМ!$C$39:$C$782,СВЦЭМ!$A$39:$A$782,$A65,СВЦЭМ!$B$39:$B$782,U$47)+'СЕТ СН'!$G$12+СВЦЭМ!$D$10+'СЕТ СН'!$G$6-'СЕТ СН'!$G$22</f>
        <v>1626.51701843</v>
      </c>
      <c r="V65" s="36">
        <f>SUMIFS(СВЦЭМ!$C$39:$C$782,СВЦЭМ!$A$39:$A$782,$A65,СВЦЭМ!$B$39:$B$782,V$47)+'СЕТ СН'!$G$12+СВЦЭМ!$D$10+'СЕТ СН'!$G$6-'СЕТ СН'!$G$22</f>
        <v>1608.2353012200001</v>
      </c>
      <c r="W65" s="36">
        <f>SUMIFS(СВЦЭМ!$C$39:$C$782,СВЦЭМ!$A$39:$A$782,$A65,СВЦЭМ!$B$39:$B$782,W$47)+'СЕТ СН'!$G$12+СВЦЭМ!$D$10+'СЕТ СН'!$G$6-'СЕТ СН'!$G$22</f>
        <v>1620.2873467499999</v>
      </c>
      <c r="X65" s="36">
        <f>SUMIFS(СВЦЭМ!$C$39:$C$782,СВЦЭМ!$A$39:$A$782,$A65,СВЦЭМ!$B$39:$B$782,X$47)+'СЕТ СН'!$G$12+СВЦЭМ!$D$10+'СЕТ СН'!$G$6-'СЕТ СН'!$G$22</f>
        <v>1676.5464454600001</v>
      </c>
      <c r="Y65" s="36">
        <f>SUMIFS(СВЦЭМ!$C$39:$C$782,СВЦЭМ!$A$39:$A$782,$A65,СВЦЭМ!$B$39:$B$782,Y$47)+'СЕТ СН'!$G$12+СВЦЭМ!$D$10+'СЕТ СН'!$G$6-'СЕТ СН'!$G$22</f>
        <v>1752.4507687999999</v>
      </c>
    </row>
    <row r="66" spans="1:27" ht="15.75" x14ac:dyDescent="0.2">
      <c r="A66" s="35">
        <f t="shared" si="1"/>
        <v>45188</v>
      </c>
      <c r="B66" s="36">
        <f>SUMIFS(СВЦЭМ!$C$39:$C$782,СВЦЭМ!$A$39:$A$782,$A66,СВЦЭМ!$B$39:$B$782,B$47)+'СЕТ СН'!$G$12+СВЦЭМ!$D$10+'СЕТ СН'!$G$6-'СЕТ СН'!$G$22</f>
        <v>1815.7855400900003</v>
      </c>
      <c r="C66" s="36">
        <f>SUMIFS(СВЦЭМ!$C$39:$C$782,СВЦЭМ!$A$39:$A$782,$A66,СВЦЭМ!$B$39:$B$782,C$47)+'СЕТ СН'!$G$12+СВЦЭМ!$D$10+'СЕТ СН'!$G$6-'СЕТ СН'!$G$22</f>
        <v>1882.0601221800002</v>
      </c>
      <c r="D66" s="36">
        <f>SUMIFS(СВЦЭМ!$C$39:$C$782,СВЦЭМ!$A$39:$A$782,$A66,СВЦЭМ!$B$39:$B$782,D$47)+'СЕТ СН'!$G$12+СВЦЭМ!$D$10+'СЕТ СН'!$G$6-'СЕТ СН'!$G$22</f>
        <v>1888.9040832300002</v>
      </c>
      <c r="E66" s="36">
        <f>SUMIFS(СВЦЭМ!$C$39:$C$782,СВЦЭМ!$A$39:$A$782,$A66,СВЦЭМ!$B$39:$B$782,E$47)+'СЕТ СН'!$G$12+СВЦЭМ!$D$10+'СЕТ СН'!$G$6-'СЕТ СН'!$G$22</f>
        <v>1893.7681563199999</v>
      </c>
      <c r="F66" s="36">
        <f>SUMIFS(СВЦЭМ!$C$39:$C$782,СВЦЭМ!$A$39:$A$782,$A66,СВЦЭМ!$B$39:$B$782,F$47)+'СЕТ СН'!$G$12+СВЦЭМ!$D$10+'СЕТ СН'!$G$6-'СЕТ СН'!$G$22</f>
        <v>1910.1393134099999</v>
      </c>
      <c r="G66" s="36">
        <f>SUMIFS(СВЦЭМ!$C$39:$C$782,СВЦЭМ!$A$39:$A$782,$A66,СВЦЭМ!$B$39:$B$782,G$47)+'СЕТ СН'!$G$12+СВЦЭМ!$D$10+'СЕТ СН'!$G$6-'СЕТ СН'!$G$22</f>
        <v>1870.20059507</v>
      </c>
      <c r="H66" s="36">
        <f>SUMIFS(СВЦЭМ!$C$39:$C$782,СВЦЭМ!$A$39:$A$782,$A66,СВЦЭМ!$B$39:$B$782,H$47)+'СЕТ СН'!$G$12+СВЦЭМ!$D$10+'СЕТ СН'!$G$6-'СЕТ СН'!$G$22</f>
        <v>1817.4697883600002</v>
      </c>
      <c r="I66" s="36">
        <f>SUMIFS(СВЦЭМ!$C$39:$C$782,СВЦЭМ!$A$39:$A$782,$A66,СВЦЭМ!$B$39:$B$782,I$47)+'СЕТ СН'!$G$12+СВЦЭМ!$D$10+'СЕТ СН'!$G$6-'СЕТ СН'!$G$22</f>
        <v>1753.0824349899999</v>
      </c>
      <c r="J66" s="36">
        <f>SUMIFS(СВЦЭМ!$C$39:$C$782,СВЦЭМ!$A$39:$A$782,$A66,СВЦЭМ!$B$39:$B$782,J$47)+'СЕТ СН'!$G$12+СВЦЭМ!$D$10+'СЕТ СН'!$G$6-'СЕТ СН'!$G$22</f>
        <v>1699.8349556900002</v>
      </c>
      <c r="K66" s="36">
        <f>SUMIFS(СВЦЭМ!$C$39:$C$782,СВЦЭМ!$A$39:$A$782,$A66,СВЦЭМ!$B$39:$B$782,K$47)+'СЕТ СН'!$G$12+СВЦЭМ!$D$10+'СЕТ СН'!$G$6-'СЕТ СН'!$G$22</f>
        <v>1672.4286615199999</v>
      </c>
      <c r="L66" s="36">
        <f>SUMIFS(СВЦЭМ!$C$39:$C$782,СВЦЭМ!$A$39:$A$782,$A66,СВЦЭМ!$B$39:$B$782,L$47)+'СЕТ СН'!$G$12+СВЦЭМ!$D$10+'СЕТ СН'!$G$6-'СЕТ СН'!$G$22</f>
        <v>1667.96077332</v>
      </c>
      <c r="M66" s="36">
        <f>SUMIFS(СВЦЭМ!$C$39:$C$782,СВЦЭМ!$A$39:$A$782,$A66,СВЦЭМ!$B$39:$B$782,M$47)+'СЕТ СН'!$G$12+СВЦЭМ!$D$10+'СЕТ СН'!$G$6-'СЕТ СН'!$G$22</f>
        <v>1696.9425469299999</v>
      </c>
      <c r="N66" s="36">
        <f>SUMIFS(СВЦЭМ!$C$39:$C$782,СВЦЭМ!$A$39:$A$782,$A66,СВЦЭМ!$B$39:$B$782,N$47)+'СЕТ СН'!$G$12+СВЦЭМ!$D$10+'СЕТ СН'!$G$6-'СЕТ СН'!$G$22</f>
        <v>1707.8149214200002</v>
      </c>
      <c r="O66" s="36">
        <f>SUMIFS(СВЦЭМ!$C$39:$C$782,СВЦЭМ!$A$39:$A$782,$A66,СВЦЭМ!$B$39:$B$782,O$47)+'СЕТ СН'!$G$12+СВЦЭМ!$D$10+'СЕТ СН'!$G$6-'СЕТ СН'!$G$22</f>
        <v>1710.02474549</v>
      </c>
      <c r="P66" s="36">
        <f>SUMIFS(СВЦЭМ!$C$39:$C$782,СВЦЭМ!$A$39:$A$782,$A66,СВЦЭМ!$B$39:$B$782,P$47)+'СЕТ СН'!$G$12+СВЦЭМ!$D$10+'СЕТ СН'!$G$6-'СЕТ СН'!$G$22</f>
        <v>1698.0251016699999</v>
      </c>
      <c r="Q66" s="36">
        <f>SUMIFS(СВЦЭМ!$C$39:$C$782,СВЦЭМ!$A$39:$A$782,$A66,СВЦЭМ!$B$39:$B$782,Q$47)+'СЕТ СН'!$G$12+СВЦЭМ!$D$10+'СЕТ СН'!$G$6-'СЕТ СН'!$G$22</f>
        <v>1706.6896034800002</v>
      </c>
      <c r="R66" s="36">
        <f>SUMIFS(СВЦЭМ!$C$39:$C$782,СВЦЭМ!$A$39:$A$782,$A66,СВЦЭМ!$B$39:$B$782,R$47)+'СЕТ СН'!$G$12+СВЦЭМ!$D$10+'СЕТ СН'!$G$6-'СЕТ СН'!$G$22</f>
        <v>1741.02468103</v>
      </c>
      <c r="S66" s="36">
        <f>SUMIFS(СВЦЭМ!$C$39:$C$782,СВЦЭМ!$A$39:$A$782,$A66,СВЦЭМ!$B$39:$B$782,S$47)+'СЕТ СН'!$G$12+СВЦЭМ!$D$10+'СЕТ СН'!$G$6-'СЕТ СН'!$G$22</f>
        <v>1692.5530796100002</v>
      </c>
      <c r="T66" s="36">
        <f>SUMIFS(СВЦЭМ!$C$39:$C$782,СВЦЭМ!$A$39:$A$782,$A66,СВЦЭМ!$B$39:$B$782,T$47)+'СЕТ СН'!$G$12+СВЦЭМ!$D$10+'СЕТ СН'!$G$6-'СЕТ СН'!$G$22</f>
        <v>1643.4757509400001</v>
      </c>
      <c r="U66" s="36">
        <f>SUMIFS(СВЦЭМ!$C$39:$C$782,СВЦЭМ!$A$39:$A$782,$A66,СВЦЭМ!$B$39:$B$782,U$47)+'СЕТ СН'!$G$12+СВЦЭМ!$D$10+'СЕТ СН'!$G$6-'СЕТ СН'!$G$22</f>
        <v>1606.9145985300001</v>
      </c>
      <c r="V66" s="36">
        <f>SUMIFS(СВЦЭМ!$C$39:$C$782,СВЦЭМ!$A$39:$A$782,$A66,СВЦЭМ!$B$39:$B$782,V$47)+'СЕТ СН'!$G$12+СВЦЭМ!$D$10+'СЕТ СН'!$G$6-'СЕТ СН'!$G$22</f>
        <v>1575.69623237</v>
      </c>
      <c r="W66" s="36">
        <f>SUMIFS(СВЦЭМ!$C$39:$C$782,СВЦЭМ!$A$39:$A$782,$A66,СВЦЭМ!$B$39:$B$782,W$47)+'СЕТ СН'!$G$12+СВЦЭМ!$D$10+'СЕТ СН'!$G$6-'СЕТ СН'!$G$22</f>
        <v>1563.12561637</v>
      </c>
      <c r="X66" s="36">
        <f>SUMIFS(СВЦЭМ!$C$39:$C$782,СВЦЭМ!$A$39:$A$782,$A66,СВЦЭМ!$B$39:$B$782,X$47)+'СЕТ СН'!$G$12+СВЦЭМ!$D$10+'СЕТ СН'!$G$6-'СЕТ СН'!$G$22</f>
        <v>1626.8000063100003</v>
      </c>
      <c r="Y66" s="36">
        <f>SUMIFS(СВЦЭМ!$C$39:$C$782,СВЦЭМ!$A$39:$A$782,$A66,СВЦЭМ!$B$39:$B$782,Y$47)+'СЕТ СН'!$G$12+СВЦЭМ!$D$10+'СЕТ СН'!$G$6-'СЕТ СН'!$G$22</f>
        <v>1714.4199663499999</v>
      </c>
    </row>
    <row r="67" spans="1:27" ht="15.75" x14ac:dyDescent="0.2">
      <c r="A67" s="35">
        <f t="shared" si="1"/>
        <v>45189</v>
      </c>
      <c r="B67" s="36">
        <f>SUMIFS(СВЦЭМ!$C$39:$C$782,СВЦЭМ!$A$39:$A$782,$A67,СВЦЭМ!$B$39:$B$782,B$47)+'СЕТ СН'!$G$12+СВЦЭМ!$D$10+'СЕТ СН'!$G$6-'СЕТ СН'!$G$22</f>
        <v>1809.17443693</v>
      </c>
      <c r="C67" s="36">
        <f>SUMIFS(СВЦЭМ!$C$39:$C$782,СВЦЭМ!$A$39:$A$782,$A67,СВЦЭМ!$B$39:$B$782,C$47)+'СЕТ СН'!$G$12+СВЦЭМ!$D$10+'СЕТ СН'!$G$6-'СЕТ СН'!$G$22</f>
        <v>1879.1777855099999</v>
      </c>
      <c r="D67" s="36">
        <f>SUMIFS(СВЦЭМ!$C$39:$C$782,СВЦЭМ!$A$39:$A$782,$A67,СВЦЭМ!$B$39:$B$782,D$47)+'СЕТ СН'!$G$12+СВЦЭМ!$D$10+'СЕТ СН'!$G$6-'СЕТ СН'!$G$22</f>
        <v>1903.08673426</v>
      </c>
      <c r="E67" s="36">
        <f>SUMIFS(СВЦЭМ!$C$39:$C$782,СВЦЭМ!$A$39:$A$782,$A67,СВЦЭМ!$B$39:$B$782,E$47)+'СЕТ СН'!$G$12+СВЦЭМ!$D$10+'СЕТ СН'!$G$6-'СЕТ СН'!$G$22</f>
        <v>1922.6118142200003</v>
      </c>
      <c r="F67" s="36">
        <f>SUMIFS(СВЦЭМ!$C$39:$C$782,СВЦЭМ!$A$39:$A$782,$A67,СВЦЭМ!$B$39:$B$782,F$47)+'СЕТ СН'!$G$12+СВЦЭМ!$D$10+'СЕТ СН'!$G$6-'СЕТ СН'!$G$22</f>
        <v>1939.6496277400001</v>
      </c>
      <c r="G67" s="36">
        <f>SUMIFS(СВЦЭМ!$C$39:$C$782,СВЦЭМ!$A$39:$A$782,$A67,СВЦЭМ!$B$39:$B$782,G$47)+'СЕТ СН'!$G$12+СВЦЭМ!$D$10+'СЕТ СН'!$G$6-'СЕТ СН'!$G$22</f>
        <v>1909.7934569700001</v>
      </c>
      <c r="H67" s="36">
        <f>SUMIFS(СВЦЭМ!$C$39:$C$782,СВЦЭМ!$A$39:$A$782,$A67,СВЦЭМ!$B$39:$B$782,H$47)+'СЕТ СН'!$G$12+СВЦЭМ!$D$10+'СЕТ СН'!$G$6-'СЕТ СН'!$G$22</f>
        <v>1827.9462234000002</v>
      </c>
      <c r="I67" s="36">
        <f>SUMIFS(СВЦЭМ!$C$39:$C$782,СВЦЭМ!$A$39:$A$782,$A67,СВЦЭМ!$B$39:$B$782,I$47)+'СЕТ СН'!$G$12+СВЦЭМ!$D$10+'СЕТ СН'!$G$6-'СЕТ СН'!$G$22</f>
        <v>1753.22449134</v>
      </c>
      <c r="J67" s="36">
        <f>SUMIFS(СВЦЭМ!$C$39:$C$782,СВЦЭМ!$A$39:$A$782,$A67,СВЦЭМ!$B$39:$B$782,J$47)+'СЕТ СН'!$G$12+СВЦЭМ!$D$10+'СЕТ СН'!$G$6-'СЕТ СН'!$G$22</f>
        <v>1697.42514867</v>
      </c>
      <c r="K67" s="36">
        <f>SUMIFS(СВЦЭМ!$C$39:$C$782,СВЦЭМ!$A$39:$A$782,$A67,СВЦЭМ!$B$39:$B$782,K$47)+'СЕТ СН'!$G$12+СВЦЭМ!$D$10+'СЕТ СН'!$G$6-'СЕТ СН'!$G$22</f>
        <v>1679.2941982800003</v>
      </c>
      <c r="L67" s="36">
        <f>SUMIFS(СВЦЭМ!$C$39:$C$782,СВЦЭМ!$A$39:$A$782,$A67,СВЦЭМ!$B$39:$B$782,L$47)+'СЕТ СН'!$G$12+СВЦЭМ!$D$10+'СЕТ СН'!$G$6-'СЕТ СН'!$G$22</f>
        <v>1676.2886928600001</v>
      </c>
      <c r="M67" s="36">
        <f>SUMIFS(СВЦЭМ!$C$39:$C$782,СВЦЭМ!$A$39:$A$782,$A67,СВЦЭМ!$B$39:$B$782,M$47)+'СЕТ СН'!$G$12+СВЦЭМ!$D$10+'СЕТ СН'!$G$6-'СЕТ СН'!$G$22</f>
        <v>1665.3104683900001</v>
      </c>
      <c r="N67" s="36">
        <f>SUMIFS(СВЦЭМ!$C$39:$C$782,СВЦЭМ!$A$39:$A$782,$A67,СВЦЭМ!$B$39:$B$782,N$47)+'СЕТ СН'!$G$12+СВЦЭМ!$D$10+'СЕТ СН'!$G$6-'СЕТ СН'!$G$22</f>
        <v>1670.3233741899999</v>
      </c>
      <c r="O67" s="36">
        <f>SUMIFS(СВЦЭМ!$C$39:$C$782,СВЦЭМ!$A$39:$A$782,$A67,СВЦЭМ!$B$39:$B$782,O$47)+'СЕТ СН'!$G$12+СВЦЭМ!$D$10+'СЕТ СН'!$G$6-'СЕТ СН'!$G$22</f>
        <v>1672.9338633299999</v>
      </c>
      <c r="P67" s="36">
        <f>SUMIFS(СВЦЭМ!$C$39:$C$782,СВЦЭМ!$A$39:$A$782,$A67,СВЦЭМ!$B$39:$B$782,P$47)+'СЕТ СН'!$G$12+СВЦЭМ!$D$10+'СЕТ СН'!$G$6-'СЕТ СН'!$G$22</f>
        <v>1688.4181769500001</v>
      </c>
      <c r="Q67" s="36">
        <f>SUMIFS(СВЦЭМ!$C$39:$C$782,СВЦЭМ!$A$39:$A$782,$A67,СВЦЭМ!$B$39:$B$782,Q$47)+'СЕТ СН'!$G$12+СВЦЭМ!$D$10+'СЕТ СН'!$G$6-'СЕТ СН'!$G$22</f>
        <v>1697.97909101</v>
      </c>
      <c r="R67" s="36">
        <f>SUMIFS(СВЦЭМ!$C$39:$C$782,СВЦЭМ!$A$39:$A$782,$A67,СВЦЭМ!$B$39:$B$782,R$47)+'СЕТ СН'!$G$12+СВЦЭМ!$D$10+'СЕТ СН'!$G$6-'СЕТ СН'!$G$22</f>
        <v>1726.2212928600002</v>
      </c>
      <c r="S67" s="36">
        <f>SUMIFS(СВЦЭМ!$C$39:$C$782,СВЦЭМ!$A$39:$A$782,$A67,СВЦЭМ!$B$39:$B$782,S$47)+'СЕТ СН'!$G$12+СВЦЭМ!$D$10+'СЕТ СН'!$G$6-'СЕТ СН'!$G$22</f>
        <v>1711.74500597</v>
      </c>
      <c r="T67" s="36">
        <f>SUMIFS(СВЦЭМ!$C$39:$C$782,СВЦЭМ!$A$39:$A$782,$A67,СВЦЭМ!$B$39:$B$782,T$47)+'СЕТ СН'!$G$12+СВЦЭМ!$D$10+'СЕТ СН'!$G$6-'СЕТ СН'!$G$22</f>
        <v>1679.08150531</v>
      </c>
      <c r="U67" s="36">
        <f>SUMIFS(СВЦЭМ!$C$39:$C$782,СВЦЭМ!$A$39:$A$782,$A67,СВЦЭМ!$B$39:$B$782,U$47)+'СЕТ СН'!$G$12+СВЦЭМ!$D$10+'СЕТ СН'!$G$6-'СЕТ СН'!$G$22</f>
        <v>1608.6467195099999</v>
      </c>
      <c r="V67" s="36">
        <f>SUMIFS(СВЦЭМ!$C$39:$C$782,СВЦЭМ!$A$39:$A$782,$A67,СВЦЭМ!$B$39:$B$782,V$47)+'СЕТ СН'!$G$12+СВЦЭМ!$D$10+'СЕТ СН'!$G$6-'СЕТ СН'!$G$22</f>
        <v>1584.5155891899999</v>
      </c>
      <c r="W67" s="36">
        <f>SUMIFS(СВЦЭМ!$C$39:$C$782,СВЦЭМ!$A$39:$A$782,$A67,СВЦЭМ!$B$39:$B$782,W$47)+'СЕТ СН'!$G$12+СВЦЭМ!$D$10+'СЕТ СН'!$G$6-'СЕТ СН'!$G$22</f>
        <v>1593.6956806600001</v>
      </c>
      <c r="X67" s="36">
        <f>SUMIFS(СВЦЭМ!$C$39:$C$782,СВЦЭМ!$A$39:$A$782,$A67,СВЦЭМ!$B$39:$B$782,X$47)+'СЕТ СН'!$G$12+СВЦЭМ!$D$10+'СЕТ СН'!$G$6-'СЕТ СН'!$G$22</f>
        <v>1638.02182296</v>
      </c>
      <c r="Y67" s="36">
        <f>SUMIFS(СВЦЭМ!$C$39:$C$782,СВЦЭМ!$A$39:$A$782,$A67,СВЦЭМ!$B$39:$B$782,Y$47)+'СЕТ СН'!$G$12+СВЦЭМ!$D$10+'СЕТ СН'!$G$6-'СЕТ СН'!$G$22</f>
        <v>1720.14269087</v>
      </c>
    </row>
    <row r="68" spans="1:27" ht="15.75" x14ac:dyDescent="0.2">
      <c r="A68" s="35">
        <f t="shared" si="1"/>
        <v>45190</v>
      </c>
      <c r="B68" s="36">
        <f>SUMIFS(СВЦЭМ!$C$39:$C$782,СВЦЭМ!$A$39:$A$782,$A68,СВЦЭМ!$B$39:$B$782,B$47)+'СЕТ СН'!$G$12+СВЦЭМ!$D$10+'СЕТ СН'!$G$6-'СЕТ СН'!$G$22</f>
        <v>1870.2565963900001</v>
      </c>
      <c r="C68" s="36">
        <f>SUMIFS(СВЦЭМ!$C$39:$C$782,СВЦЭМ!$A$39:$A$782,$A68,СВЦЭМ!$B$39:$B$782,C$47)+'СЕТ СН'!$G$12+СВЦЭМ!$D$10+'СЕТ СН'!$G$6-'СЕТ СН'!$G$22</f>
        <v>1961.45071719</v>
      </c>
      <c r="D68" s="36">
        <f>SUMIFS(СВЦЭМ!$C$39:$C$782,СВЦЭМ!$A$39:$A$782,$A68,СВЦЭМ!$B$39:$B$782,D$47)+'СЕТ СН'!$G$12+СВЦЭМ!$D$10+'СЕТ СН'!$G$6-'СЕТ СН'!$G$22</f>
        <v>2071.0073235099999</v>
      </c>
      <c r="E68" s="36">
        <f>SUMIFS(СВЦЭМ!$C$39:$C$782,СВЦЭМ!$A$39:$A$782,$A68,СВЦЭМ!$B$39:$B$782,E$47)+'СЕТ СН'!$G$12+СВЦЭМ!$D$10+'СЕТ СН'!$G$6-'СЕТ СН'!$G$22</f>
        <v>2137.2091679</v>
      </c>
      <c r="F68" s="36">
        <f>SUMIFS(СВЦЭМ!$C$39:$C$782,СВЦЭМ!$A$39:$A$782,$A68,СВЦЭМ!$B$39:$B$782,F$47)+'СЕТ СН'!$G$12+СВЦЭМ!$D$10+'СЕТ СН'!$G$6-'СЕТ СН'!$G$22</f>
        <v>2148.90516703</v>
      </c>
      <c r="G68" s="36">
        <f>SUMIFS(СВЦЭМ!$C$39:$C$782,СВЦЭМ!$A$39:$A$782,$A68,СВЦЭМ!$B$39:$B$782,G$47)+'СЕТ СН'!$G$12+СВЦЭМ!$D$10+'СЕТ СН'!$G$6-'СЕТ СН'!$G$22</f>
        <v>2128.6476459599999</v>
      </c>
      <c r="H68" s="36">
        <f>SUMIFS(СВЦЭМ!$C$39:$C$782,СВЦЭМ!$A$39:$A$782,$A68,СВЦЭМ!$B$39:$B$782,H$47)+'СЕТ СН'!$G$12+СВЦЭМ!$D$10+'СЕТ СН'!$G$6-'СЕТ СН'!$G$22</f>
        <v>2042.42054409</v>
      </c>
      <c r="I68" s="36">
        <f>SUMIFS(СВЦЭМ!$C$39:$C$782,СВЦЭМ!$A$39:$A$782,$A68,СВЦЭМ!$B$39:$B$782,I$47)+'СЕТ СН'!$G$12+СВЦЭМ!$D$10+'СЕТ СН'!$G$6-'СЕТ СН'!$G$22</f>
        <v>1950.8381058700002</v>
      </c>
      <c r="J68" s="36">
        <f>SUMIFS(СВЦЭМ!$C$39:$C$782,СВЦЭМ!$A$39:$A$782,$A68,СВЦЭМ!$B$39:$B$782,J$47)+'СЕТ СН'!$G$12+СВЦЭМ!$D$10+'СЕТ СН'!$G$6-'СЕТ СН'!$G$22</f>
        <v>1872.3214523000001</v>
      </c>
      <c r="K68" s="36">
        <f>SUMIFS(СВЦЭМ!$C$39:$C$782,СВЦЭМ!$A$39:$A$782,$A68,СВЦЭМ!$B$39:$B$782,K$47)+'СЕТ СН'!$G$12+СВЦЭМ!$D$10+'СЕТ СН'!$G$6-'СЕТ СН'!$G$22</f>
        <v>1838.7563458200002</v>
      </c>
      <c r="L68" s="36">
        <f>SUMIFS(СВЦЭМ!$C$39:$C$782,СВЦЭМ!$A$39:$A$782,$A68,СВЦЭМ!$B$39:$B$782,L$47)+'СЕТ СН'!$G$12+СВЦЭМ!$D$10+'СЕТ СН'!$G$6-'СЕТ СН'!$G$22</f>
        <v>1835.48014315</v>
      </c>
      <c r="M68" s="36">
        <f>SUMIFS(СВЦЭМ!$C$39:$C$782,СВЦЭМ!$A$39:$A$782,$A68,СВЦЭМ!$B$39:$B$782,M$47)+'СЕТ СН'!$G$12+СВЦЭМ!$D$10+'СЕТ СН'!$G$6-'СЕТ СН'!$G$22</f>
        <v>1835.0722878500001</v>
      </c>
      <c r="N68" s="36">
        <f>SUMIFS(СВЦЭМ!$C$39:$C$782,СВЦЭМ!$A$39:$A$782,$A68,СВЦЭМ!$B$39:$B$782,N$47)+'СЕТ СН'!$G$12+СВЦЭМ!$D$10+'СЕТ СН'!$G$6-'СЕТ СН'!$G$22</f>
        <v>1833.7934288900001</v>
      </c>
      <c r="O68" s="36">
        <f>SUMIFS(СВЦЭМ!$C$39:$C$782,СВЦЭМ!$A$39:$A$782,$A68,СВЦЭМ!$B$39:$B$782,O$47)+'СЕТ СН'!$G$12+СВЦЭМ!$D$10+'СЕТ СН'!$G$6-'СЕТ СН'!$G$22</f>
        <v>1863.2443761</v>
      </c>
      <c r="P68" s="36">
        <f>SUMIFS(СВЦЭМ!$C$39:$C$782,СВЦЭМ!$A$39:$A$782,$A68,СВЦЭМ!$B$39:$B$782,P$47)+'СЕТ СН'!$G$12+СВЦЭМ!$D$10+'СЕТ СН'!$G$6-'СЕТ СН'!$G$22</f>
        <v>1922.9599781400002</v>
      </c>
      <c r="Q68" s="36">
        <f>SUMIFS(СВЦЭМ!$C$39:$C$782,СВЦЭМ!$A$39:$A$782,$A68,СВЦЭМ!$B$39:$B$782,Q$47)+'СЕТ СН'!$G$12+СВЦЭМ!$D$10+'СЕТ СН'!$G$6-'СЕТ СН'!$G$22</f>
        <v>1914.8330005900002</v>
      </c>
      <c r="R68" s="36">
        <f>SUMIFS(СВЦЭМ!$C$39:$C$782,СВЦЭМ!$A$39:$A$782,$A68,СВЦЭМ!$B$39:$B$782,R$47)+'СЕТ СН'!$G$12+СВЦЭМ!$D$10+'СЕТ СН'!$G$6-'СЕТ СН'!$G$22</f>
        <v>1921.2435080999999</v>
      </c>
      <c r="S68" s="36">
        <f>SUMIFS(СВЦЭМ!$C$39:$C$782,СВЦЭМ!$A$39:$A$782,$A68,СВЦЭМ!$B$39:$B$782,S$47)+'СЕТ СН'!$G$12+СВЦЭМ!$D$10+'СЕТ СН'!$G$6-'СЕТ СН'!$G$22</f>
        <v>1932.8481090099999</v>
      </c>
      <c r="T68" s="36">
        <f>SUMIFS(СВЦЭМ!$C$39:$C$782,СВЦЭМ!$A$39:$A$782,$A68,СВЦЭМ!$B$39:$B$782,T$47)+'СЕТ СН'!$G$12+СВЦЭМ!$D$10+'СЕТ СН'!$G$6-'СЕТ СН'!$G$22</f>
        <v>1867.53511776</v>
      </c>
      <c r="U68" s="36">
        <f>SUMIFS(СВЦЭМ!$C$39:$C$782,СВЦЭМ!$A$39:$A$782,$A68,СВЦЭМ!$B$39:$B$782,U$47)+'СЕТ СН'!$G$12+СВЦЭМ!$D$10+'СЕТ СН'!$G$6-'СЕТ СН'!$G$22</f>
        <v>1818.0375656000001</v>
      </c>
      <c r="V68" s="36">
        <f>SUMIFS(СВЦЭМ!$C$39:$C$782,СВЦЭМ!$A$39:$A$782,$A68,СВЦЭМ!$B$39:$B$782,V$47)+'СЕТ СН'!$G$12+СВЦЭМ!$D$10+'СЕТ СН'!$G$6-'СЕТ СН'!$G$22</f>
        <v>1796.0387563100003</v>
      </c>
      <c r="W68" s="36">
        <f>SUMIFS(СВЦЭМ!$C$39:$C$782,СВЦЭМ!$A$39:$A$782,$A68,СВЦЭМ!$B$39:$B$782,W$47)+'СЕТ СН'!$G$12+СВЦЭМ!$D$10+'СЕТ СН'!$G$6-'СЕТ СН'!$G$22</f>
        <v>1806.7569359899999</v>
      </c>
      <c r="X68" s="36">
        <f>SUMIFS(СВЦЭМ!$C$39:$C$782,СВЦЭМ!$A$39:$A$782,$A68,СВЦЭМ!$B$39:$B$782,X$47)+'СЕТ СН'!$G$12+СВЦЭМ!$D$10+'СЕТ СН'!$G$6-'СЕТ СН'!$G$22</f>
        <v>1864.2414918200002</v>
      </c>
      <c r="Y68" s="36">
        <f>SUMIFS(СВЦЭМ!$C$39:$C$782,СВЦЭМ!$A$39:$A$782,$A68,СВЦЭМ!$B$39:$B$782,Y$47)+'СЕТ СН'!$G$12+СВЦЭМ!$D$10+'СЕТ СН'!$G$6-'СЕТ СН'!$G$22</f>
        <v>1946.7175122100002</v>
      </c>
    </row>
    <row r="69" spans="1:27" ht="15.75" x14ac:dyDescent="0.2">
      <c r="A69" s="35">
        <f t="shared" si="1"/>
        <v>45191</v>
      </c>
      <c r="B69" s="36">
        <f>SUMIFS(СВЦЭМ!$C$39:$C$782,СВЦЭМ!$A$39:$A$782,$A69,СВЦЭМ!$B$39:$B$782,B$47)+'СЕТ СН'!$G$12+СВЦЭМ!$D$10+'СЕТ СН'!$G$6-'СЕТ СН'!$G$22</f>
        <v>1980.6444144299999</v>
      </c>
      <c r="C69" s="36">
        <f>SUMIFS(СВЦЭМ!$C$39:$C$782,СВЦЭМ!$A$39:$A$782,$A69,СВЦЭМ!$B$39:$B$782,C$47)+'СЕТ СН'!$G$12+СВЦЭМ!$D$10+'СЕТ СН'!$G$6-'СЕТ СН'!$G$22</f>
        <v>2069.6603676499999</v>
      </c>
      <c r="D69" s="36">
        <f>SUMIFS(СВЦЭМ!$C$39:$C$782,СВЦЭМ!$A$39:$A$782,$A69,СВЦЭМ!$B$39:$B$782,D$47)+'СЕТ СН'!$G$12+СВЦЭМ!$D$10+'СЕТ СН'!$G$6-'СЕТ СН'!$G$22</f>
        <v>2159.2688476600001</v>
      </c>
      <c r="E69" s="36">
        <f>SUMIFS(СВЦЭМ!$C$39:$C$782,СВЦЭМ!$A$39:$A$782,$A69,СВЦЭМ!$B$39:$B$782,E$47)+'СЕТ СН'!$G$12+СВЦЭМ!$D$10+'СЕТ СН'!$G$6-'СЕТ СН'!$G$22</f>
        <v>2156.3206997000002</v>
      </c>
      <c r="F69" s="36">
        <f>SUMIFS(СВЦЭМ!$C$39:$C$782,СВЦЭМ!$A$39:$A$782,$A69,СВЦЭМ!$B$39:$B$782,F$47)+'СЕТ СН'!$G$12+СВЦЭМ!$D$10+'СЕТ СН'!$G$6-'СЕТ СН'!$G$22</f>
        <v>2129.2000958900003</v>
      </c>
      <c r="G69" s="36">
        <f>SUMIFS(СВЦЭМ!$C$39:$C$782,СВЦЭМ!$A$39:$A$782,$A69,СВЦЭМ!$B$39:$B$782,G$47)+'СЕТ СН'!$G$12+СВЦЭМ!$D$10+'СЕТ СН'!$G$6-'СЕТ СН'!$G$22</f>
        <v>2145.8638169000001</v>
      </c>
      <c r="H69" s="36">
        <f>SUMIFS(СВЦЭМ!$C$39:$C$782,СВЦЭМ!$A$39:$A$782,$A69,СВЦЭМ!$B$39:$B$782,H$47)+'СЕТ СН'!$G$12+СВЦЭМ!$D$10+'СЕТ СН'!$G$6-'СЕТ СН'!$G$22</f>
        <v>2043.1868115900002</v>
      </c>
      <c r="I69" s="36">
        <f>SUMIFS(СВЦЭМ!$C$39:$C$782,СВЦЭМ!$A$39:$A$782,$A69,СВЦЭМ!$B$39:$B$782,I$47)+'СЕТ СН'!$G$12+СВЦЭМ!$D$10+'СЕТ СН'!$G$6-'СЕТ СН'!$G$22</f>
        <v>1934.8934420099999</v>
      </c>
      <c r="J69" s="36">
        <f>SUMIFS(СВЦЭМ!$C$39:$C$782,СВЦЭМ!$A$39:$A$782,$A69,СВЦЭМ!$B$39:$B$782,J$47)+'СЕТ СН'!$G$12+СВЦЭМ!$D$10+'СЕТ СН'!$G$6-'СЕТ СН'!$G$22</f>
        <v>1842.7370916099999</v>
      </c>
      <c r="K69" s="36">
        <f>SUMIFS(СВЦЭМ!$C$39:$C$782,СВЦЭМ!$A$39:$A$782,$A69,СВЦЭМ!$B$39:$B$782,K$47)+'СЕТ СН'!$G$12+СВЦЭМ!$D$10+'СЕТ СН'!$G$6-'СЕТ СН'!$G$22</f>
        <v>1817.03693006</v>
      </c>
      <c r="L69" s="36">
        <f>SUMIFS(СВЦЭМ!$C$39:$C$782,СВЦЭМ!$A$39:$A$782,$A69,СВЦЭМ!$B$39:$B$782,L$47)+'СЕТ СН'!$G$12+СВЦЭМ!$D$10+'СЕТ СН'!$G$6-'СЕТ СН'!$G$22</f>
        <v>1807.1524600400003</v>
      </c>
      <c r="M69" s="36">
        <f>SUMIFS(СВЦЭМ!$C$39:$C$782,СВЦЭМ!$A$39:$A$782,$A69,СВЦЭМ!$B$39:$B$782,M$47)+'СЕТ СН'!$G$12+СВЦЭМ!$D$10+'СЕТ СН'!$G$6-'СЕТ СН'!$G$22</f>
        <v>1805.7567698299999</v>
      </c>
      <c r="N69" s="36">
        <f>SUMIFS(СВЦЭМ!$C$39:$C$782,СВЦЭМ!$A$39:$A$782,$A69,СВЦЭМ!$B$39:$B$782,N$47)+'СЕТ СН'!$G$12+СВЦЭМ!$D$10+'СЕТ СН'!$G$6-'СЕТ СН'!$G$22</f>
        <v>1797.1794858100002</v>
      </c>
      <c r="O69" s="36">
        <f>SUMIFS(СВЦЭМ!$C$39:$C$782,СВЦЭМ!$A$39:$A$782,$A69,СВЦЭМ!$B$39:$B$782,O$47)+'СЕТ СН'!$G$12+СВЦЭМ!$D$10+'СЕТ СН'!$G$6-'СЕТ СН'!$G$22</f>
        <v>1806.19230238</v>
      </c>
      <c r="P69" s="36">
        <f>SUMIFS(СВЦЭМ!$C$39:$C$782,СВЦЭМ!$A$39:$A$782,$A69,СВЦЭМ!$B$39:$B$782,P$47)+'СЕТ СН'!$G$12+СВЦЭМ!$D$10+'СЕТ СН'!$G$6-'СЕТ СН'!$G$22</f>
        <v>1848.45302442</v>
      </c>
      <c r="Q69" s="36">
        <f>SUMIFS(СВЦЭМ!$C$39:$C$782,СВЦЭМ!$A$39:$A$782,$A69,СВЦЭМ!$B$39:$B$782,Q$47)+'СЕТ СН'!$G$12+СВЦЭМ!$D$10+'СЕТ СН'!$G$6-'СЕТ СН'!$G$22</f>
        <v>1836.8862174000001</v>
      </c>
      <c r="R69" s="36">
        <f>SUMIFS(СВЦЭМ!$C$39:$C$782,СВЦЭМ!$A$39:$A$782,$A69,СВЦЭМ!$B$39:$B$782,R$47)+'СЕТ СН'!$G$12+СВЦЭМ!$D$10+'СЕТ СН'!$G$6-'СЕТ СН'!$G$22</f>
        <v>1859.1683793500001</v>
      </c>
      <c r="S69" s="36">
        <f>SUMIFS(СВЦЭМ!$C$39:$C$782,СВЦЭМ!$A$39:$A$782,$A69,СВЦЭМ!$B$39:$B$782,S$47)+'СЕТ СН'!$G$12+СВЦЭМ!$D$10+'СЕТ СН'!$G$6-'СЕТ СН'!$G$22</f>
        <v>1851.5359641999999</v>
      </c>
      <c r="T69" s="36">
        <f>SUMIFS(СВЦЭМ!$C$39:$C$782,СВЦЭМ!$A$39:$A$782,$A69,СВЦЭМ!$B$39:$B$782,T$47)+'СЕТ СН'!$G$12+СВЦЭМ!$D$10+'СЕТ СН'!$G$6-'СЕТ СН'!$G$22</f>
        <v>1822.7002126800003</v>
      </c>
      <c r="U69" s="36">
        <f>SUMIFS(СВЦЭМ!$C$39:$C$782,СВЦЭМ!$A$39:$A$782,$A69,СВЦЭМ!$B$39:$B$782,U$47)+'СЕТ СН'!$G$12+СВЦЭМ!$D$10+'СЕТ СН'!$G$6-'СЕТ СН'!$G$22</f>
        <v>1783.4234313500001</v>
      </c>
      <c r="V69" s="36">
        <f>SUMIFS(СВЦЭМ!$C$39:$C$782,СВЦЭМ!$A$39:$A$782,$A69,СВЦЭМ!$B$39:$B$782,V$47)+'СЕТ СН'!$G$12+СВЦЭМ!$D$10+'СЕТ СН'!$G$6-'СЕТ СН'!$G$22</f>
        <v>1789.5172975400001</v>
      </c>
      <c r="W69" s="36">
        <f>SUMIFS(СВЦЭМ!$C$39:$C$782,СВЦЭМ!$A$39:$A$782,$A69,СВЦЭМ!$B$39:$B$782,W$47)+'СЕТ СН'!$G$12+СВЦЭМ!$D$10+'СЕТ СН'!$G$6-'СЕТ СН'!$G$22</f>
        <v>1826.9862385700003</v>
      </c>
      <c r="X69" s="36">
        <f>SUMIFS(СВЦЭМ!$C$39:$C$782,СВЦЭМ!$A$39:$A$782,$A69,СВЦЭМ!$B$39:$B$782,X$47)+'СЕТ СН'!$G$12+СВЦЭМ!$D$10+'СЕТ СН'!$G$6-'СЕТ СН'!$G$22</f>
        <v>1915.9365698400002</v>
      </c>
      <c r="Y69" s="36">
        <f>SUMIFS(СВЦЭМ!$C$39:$C$782,СВЦЭМ!$A$39:$A$782,$A69,СВЦЭМ!$B$39:$B$782,Y$47)+'СЕТ СН'!$G$12+СВЦЭМ!$D$10+'СЕТ СН'!$G$6-'СЕТ СН'!$G$22</f>
        <v>2025.5036223299999</v>
      </c>
    </row>
    <row r="70" spans="1:27" ht="15.75" x14ac:dyDescent="0.2">
      <c r="A70" s="35">
        <f t="shared" si="1"/>
        <v>45192</v>
      </c>
      <c r="B70" s="36">
        <f>SUMIFS(СВЦЭМ!$C$39:$C$782,СВЦЭМ!$A$39:$A$782,$A70,СВЦЭМ!$B$39:$B$782,B$47)+'СЕТ СН'!$G$12+СВЦЭМ!$D$10+'СЕТ СН'!$G$6-'СЕТ СН'!$G$22</f>
        <v>1930.6061538500003</v>
      </c>
      <c r="C70" s="36">
        <f>SUMIFS(СВЦЭМ!$C$39:$C$782,СВЦЭМ!$A$39:$A$782,$A70,СВЦЭМ!$B$39:$B$782,C$47)+'СЕТ СН'!$G$12+СВЦЭМ!$D$10+'СЕТ СН'!$G$6-'СЕТ СН'!$G$22</f>
        <v>2003.3894454300003</v>
      </c>
      <c r="D70" s="36">
        <f>SUMIFS(СВЦЭМ!$C$39:$C$782,СВЦЭМ!$A$39:$A$782,$A70,СВЦЭМ!$B$39:$B$782,D$47)+'СЕТ СН'!$G$12+СВЦЭМ!$D$10+'СЕТ СН'!$G$6-'СЕТ СН'!$G$22</f>
        <v>1988.1590269600001</v>
      </c>
      <c r="E70" s="36">
        <f>SUMIFS(СВЦЭМ!$C$39:$C$782,СВЦЭМ!$A$39:$A$782,$A70,СВЦЭМ!$B$39:$B$782,E$47)+'СЕТ СН'!$G$12+СВЦЭМ!$D$10+'СЕТ СН'!$G$6-'СЕТ СН'!$G$22</f>
        <v>1954.8661884600001</v>
      </c>
      <c r="F70" s="36">
        <f>SUMIFS(СВЦЭМ!$C$39:$C$782,СВЦЭМ!$A$39:$A$782,$A70,СВЦЭМ!$B$39:$B$782,F$47)+'СЕТ СН'!$G$12+СВЦЭМ!$D$10+'СЕТ СН'!$G$6-'СЕТ СН'!$G$22</f>
        <v>1937.6562945300002</v>
      </c>
      <c r="G70" s="36">
        <f>SUMIFS(СВЦЭМ!$C$39:$C$782,СВЦЭМ!$A$39:$A$782,$A70,СВЦЭМ!$B$39:$B$782,G$47)+'СЕТ СН'!$G$12+СВЦЭМ!$D$10+'СЕТ СН'!$G$6-'СЕТ СН'!$G$22</f>
        <v>1932.0980677000002</v>
      </c>
      <c r="H70" s="36">
        <f>SUMIFS(СВЦЭМ!$C$39:$C$782,СВЦЭМ!$A$39:$A$782,$A70,СВЦЭМ!$B$39:$B$782,H$47)+'СЕТ СН'!$G$12+СВЦЭМ!$D$10+'СЕТ СН'!$G$6-'СЕТ СН'!$G$22</f>
        <v>1895.3185405300001</v>
      </c>
      <c r="I70" s="36">
        <f>SUMIFS(СВЦЭМ!$C$39:$C$782,СВЦЭМ!$A$39:$A$782,$A70,СВЦЭМ!$B$39:$B$782,I$47)+'СЕТ СН'!$G$12+СВЦЭМ!$D$10+'СЕТ СН'!$G$6-'СЕТ СН'!$G$22</f>
        <v>1825.8879486000001</v>
      </c>
      <c r="J70" s="36">
        <f>SUMIFS(СВЦЭМ!$C$39:$C$782,СВЦЭМ!$A$39:$A$782,$A70,СВЦЭМ!$B$39:$B$782,J$47)+'СЕТ СН'!$G$12+СВЦЭМ!$D$10+'СЕТ СН'!$G$6-'СЕТ СН'!$G$22</f>
        <v>1722.1376172400001</v>
      </c>
      <c r="K70" s="36">
        <f>SUMIFS(СВЦЭМ!$C$39:$C$782,СВЦЭМ!$A$39:$A$782,$A70,СВЦЭМ!$B$39:$B$782,K$47)+'СЕТ СН'!$G$12+СВЦЭМ!$D$10+'СЕТ СН'!$G$6-'СЕТ СН'!$G$22</f>
        <v>1653.7697311100001</v>
      </c>
      <c r="L70" s="36">
        <f>SUMIFS(СВЦЭМ!$C$39:$C$782,СВЦЭМ!$A$39:$A$782,$A70,СВЦЭМ!$B$39:$B$782,L$47)+'СЕТ СН'!$G$12+СВЦЭМ!$D$10+'СЕТ СН'!$G$6-'СЕТ СН'!$G$22</f>
        <v>1637.8167339400002</v>
      </c>
      <c r="M70" s="36">
        <f>SUMIFS(СВЦЭМ!$C$39:$C$782,СВЦЭМ!$A$39:$A$782,$A70,СВЦЭМ!$B$39:$B$782,M$47)+'СЕТ СН'!$G$12+СВЦЭМ!$D$10+'СЕТ СН'!$G$6-'СЕТ СН'!$G$22</f>
        <v>1645.8805010999999</v>
      </c>
      <c r="N70" s="36">
        <f>SUMIFS(СВЦЭМ!$C$39:$C$782,СВЦЭМ!$A$39:$A$782,$A70,СВЦЭМ!$B$39:$B$782,N$47)+'СЕТ СН'!$G$12+СВЦЭМ!$D$10+'СЕТ СН'!$G$6-'СЕТ СН'!$G$22</f>
        <v>1623.0377173900001</v>
      </c>
      <c r="O70" s="36">
        <f>SUMIFS(СВЦЭМ!$C$39:$C$782,СВЦЭМ!$A$39:$A$782,$A70,СВЦЭМ!$B$39:$B$782,O$47)+'СЕТ СН'!$G$12+СВЦЭМ!$D$10+'СЕТ СН'!$G$6-'СЕТ СН'!$G$22</f>
        <v>1641.8459184200001</v>
      </c>
      <c r="P70" s="36">
        <f>SUMIFS(СВЦЭМ!$C$39:$C$782,СВЦЭМ!$A$39:$A$782,$A70,СВЦЭМ!$B$39:$B$782,P$47)+'СЕТ СН'!$G$12+СВЦЭМ!$D$10+'СЕТ СН'!$G$6-'СЕТ СН'!$G$22</f>
        <v>1685.84921313</v>
      </c>
      <c r="Q70" s="36">
        <f>SUMIFS(СВЦЭМ!$C$39:$C$782,СВЦЭМ!$A$39:$A$782,$A70,СВЦЭМ!$B$39:$B$782,Q$47)+'СЕТ СН'!$G$12+СВЦЭМ!$D$10+'СЕТ СН'!$G$6-'СЕТ СН'!$G$22</f>
        <v>1678.28773744</v>
      </c>
      <c r="R70" s="36">
        <f>SUMIFS(СВЦЭМ!$C$39:$C$782,СВЦЭМ!$A$39:$A$782,$A70,СВЦЭМ!$B$39:$B$782,R$47)+'СЕТ СН'!$G$12+СВЦЭМ!$D$10+'СЕТ СН'!$G$6-'СЕТ СН'!$G$22</f>
        <v>1693.0992986300002</v>
      </c>
      <c r="S70" s="36">
        <f>SUMIFS(СВЦЭМ!$C$39:$C$782,СВЦЭМ!$A$39:$A$782,$A70,СВЦЭМ!$B$39:$B$782,S$47)+'СЕТ СН'!$G$12+СВЦЭМ!$D$10+'СЕТ СН'!$G$6-'СЕТ СН'!$G$22</f>
        <v>1697.7639685899999</v>
      </c>
      <c r="T70" s="36">
        <f>SUMIFS(СВЦЭМ!$C$39:$C$782,СВЦЭМ!$A$39:$A$782,$A70,СВЦЭМ!$B$39:$B$782,T$47)+'СЕТ СН'!$G$12+СВЦЭМ!$D$10+'СЕТ СН'!$G$6-'СЕТ СН'!$G$22</f>
        <v>1670.4165552200002</v>
      </c>
      <c r="U70" s="36">
        <f>SUMIFS(СВЦЭМ!$C$39:$C$782,СВЦЭМ!$A$39:$A$782,$A70,СВЦЭМ!$B$39:$B$782,U$47)+'СЕТ СН'!$G$12+СВЦЭМ!$D$10+'СЕТ СН'!$G$6-'СЕТ СН'!$G$22</f>
        <v>1638.7445329800003</v>
      </c>
      <c r="V70" s="36">
        <f>SUMIFS(СВЦЭМ!$C$39:$C$782,СВЦЭМ!$A$39:$A$782,$A70,СВЦЭМ!$B$39:$B$782,V$47)+'СЕТ СН'!$G$12+СВЦЭМ!$D$10+'СЕТ СН'!$G$6-'СЕТ СН'!$G$22</f>
        <v>1619.9121920699999</v>
      </c>
      <c r="W70" s="36">
        <f>SUMIFS(СВЦЭМ!$C$39:$C$782,СВЦЭМ!$A$39:$A$782,$A70,СВЦЭМ!$B$39:$B$782,W$47)+'СЕТ СН'!$G$12+СВЦЭМ!$D$10+'СЕТ СН'!$G$6-'СЕТ СН'!$G$22</f>
        <v>1624.75059151</v>
      </c>
      <c r="X70" s="36">
        <f>SUMIFS(СВЦЭМ!$C$39:$C$782,СВЦЭМ!$A$39:$A$782,$A70,СВЦЭМ!$B$39:$B$782,X$47)+'СЕТ СН'!$G$12+СВЦЭМ!$D$10+'СЕТ СН'!$G$6-'СЕТ СН'!$G$22</f>
        <v>1690.3754655100001</v>
      </c>
      <c r="Y70" s="36">
        <f>SUMIFS(СВЦЭМ!$C$39:$C$782,СВЦЭМ!$A$39:$A$782,$A70,СВЦЭМ!$B$39:$B$782,Y$47)+'СЕТ СН'!$G$12+СВЦЭМ!$D$10+'СЕТ СН'!$G$6-'СЕТ СН'!$G$22</f>
        <v>1750.74733917</v>
      </c>
    </row>
    <row r="71" spans="1:27" ht="15.75" x14ac:dyDescent="0.2">
      <c r="A71" s="35">
        <f t="shared" si="1"/>
        <v>45193</v>
      </c>
      <c r="B71" s="36">
        <f>SUMIFS(СВЦЭМ!$C$39:$C$782,СВЦЭМ!$A$39:$A$782,$A71,СВЦЭМ!$B$39:$B$782,B$47)+'СЕТ СН'!$G$12+СВЦЭМ!$D$10+'СЕТ СН'!$G$6-'СЕТ СН'!$G$22</f>
        <v>1788.4388622300003</v>
      </c>
      <c r="C71" s="36">
        <f>SUMIFS(СВЦЭМ!$C$39:$C$782,СВЦЭМ!$A$39:$A$782,$A71,СВЦЭМ!$B$39:$B$782,C$47)+'СЕТ СН'!$G$12+СВЦЭМ!$D$10+'СЕТ СН'!$G$6-'СЕТ СН'!$G$22</f>
        <v>1866.5785276199999</v>
      </c>
      <c r="D71" s="36">
        <f>SUMIFS(СВЦЭМ!$C$39:$C$782,СВЦЭМ!$A$39:$A$782,$A71,СВЦЭМ!$B$39:$B$782,D$47)+'СЕТ СН'!$G$12+СВЦЭМ!$D$10+'СЕТ СН'!$G$6-'СЕТ СН'!$G$22</f>
        <v>1947.4721352800002</v>
      </c>
      <c r="E71" s="36">
        <f>SUMIFS(СВЦЭМ!$C$39:$C$782,СВЦЭМ!$A$39:$A$782,$A71,СВЦЭМ!$B$39:$B$782,E$47)+'СЕТ СН'!$G$12+СВЦЭМ!$D$10+'СЕТ СН'!$G$6-'СЕТ СН'!$G$22</f>
        <v>1952.1802721700001</v>
      </c>
      <c r="F71" s="36">
        <f>SUMIFS(СВЦЭМ!$C$39:$C$782,СВЦЭМ!$A$39:$A$782,$A71,СВЦЭМ!$B$39:$B$782,F$47)+'СЕТ СН'!$G$12+СВЦЭМ!$D$10+'СЕТ СН'!$G$6-'СЕТ СН'!$G$22</f>
        <v>1953.7996520400002</v>
      </c>
      <c r="G71" s="36">
        <f>SUMIFS(СВЦЭМ!$C$39:$C$782,СВЦЭМ!$A$39:$A$782,$A71,СВЦЭМ!$B$39:$B$782,G$47)+'СЕТ СН'!$G$12+СВЦЭМ!$D$10+'СЕТ СН'!$G$6-'СЕТ СН'!$G$22</f>
        <v>1952.9001645900003</v>
      </c>
      <c r="H71" s="36">
        <f>SUMIFS(СВЦЭМ!$C$39:$C$782,СВЦЭМ!$A$39:$A$782,$A71,СВЦЭМ!$B$39:$B$782,H$47)+'СЕТ СН'!$G$12+СВЦЭМ!$D$10+'СЕТ СН'!$G$6-'СЕТ СН'!$G$22</f>
        <v>1923.0445733000001</v>
      </c>
      <c r="I71" s="36">
        <f>SUMIFS(СВЦЭМ!$C$39:$C$782,СВЦЭМ!$A$39:$A$782,$A71,СВЦЭМ!$B$39:$B$782,I$47)+'СЕТ СН'!$G$12+СВЦЭМ!$D$10+'СЕТ СН'!$G$6-'СЕТ СН'!$G$22</f>
        <v>1920.3753318500003</v>
      </c>
      <c r="J71" s="36">
        <f>SUMIFS(СВЦЭМ!$C$39:$C$782,СВЦЭМ!$A$39:$A$782,$A71,СВЦЭМ!$B$39:$B$782,J$47)+'СЕТ СН'!$G$12+СВЦЭМ!$D$10+'СЕТ СН'!$G$6-'СЕТ СН'!$G$22</f>
        <v>1831.5429997400001</v>
      </c>
      <c r="K71" s="36">
        <f>SUMIFS(СВЦЭМ!$C$39:$C$782,СВЦЭМ!$A$39:$A$782,$A71,СВЦЭМ!$B$39:$B$782,K$47)+'СЕТ СН'!$G$12+СВЦЭМ!$D$10+'СЕТ СН'!$G$6-'СЕТ СН'!$G$22</f>
        <v>1744.0831803700003</v>
      </c>
      <c r="L71" s="36">
        <f>SUMIFS(СВЦЭМ!$C$39:$C$782,СВЦЭМ!$A$39:$A$782,$A71,СВЦЭМ!$B$39:$B$782,L$47)+'СЕТ СН'!$G$12+СВЦЭМ!$D$10+'СЕТ СН'!$G$6-'СЕТ СН'!$G$22</f>
        <v>1702.91075439</v>
      </c>
      <c r="M71" s="36">
        <f>SUMIFS(СВЦЭМ!$C$39:$C$782,СВЦЭМ!$A$39:$A$782,$A71,СВЦЭМ!$B$39:$B$782,M$47)+'СЕТ СН'!$G$12+СВЦЭМ!$D$10+'СЕТ СН'!$G$6-'СЕТ СН'!$G$22</f>
        <v>1711.95332874</v>
      </c>
      <c r="N71" s="36">
        <f>SUMIFS(СВЦЭМ!$C$39:$C$782,СВЦЭМ!$A$39:$A$782,$A71,СВЦЭМ!$B$39:$B$782,N$47)+'СЕТ СН'!$G$12+СВЦЭМ!$D$10+'СЕТ СН'!$G$6-'СЕТ СН'!$G$22</f>
        <v>1681.5886533299999</v>
      </c>
      <c r="O71" s="36">
        <f>SUMIFS(СВЦЭМ!$C$39:$C$782,СВЦЭМ!$A$39:$A$782,$A71,СВЦЭМ!$B$39:$B$782,O$47)+'СЕТ СН'!$G$12+СВЦЭМ!$D$10+'СЕТ СН'!$G$6-'СЕТ СН'!$G$22</f>
        <v>1706.0246301400002</v>
      </c>
      <c r="P71" s="36">
        <f>SUMIFS(СВЦЭМ!$C$39:$C$782,СВЦЭМ!$A$39:$A$782,$A71,СВЦЭМ!$B$39:$B$782,P$47)+'СЕТ СН'!$G$12+СВЦЭМ!$D$10+'СЕТ СН'!$G$6-'СЕТ СН'!$G$22</f>
        <v>1758.1978715800001</v>
      </c>
      <c r="Q71" s="36">
        <f>SUMIFS(СВЦЭМ!$C$39:$C$782,СВЦЭМ!$A$39:$A$782,$A71,СВЦЭМ!$B$39:$B$782,Q$47)+'СЕТ СН'!$G$12+СВЦЭМ!$D$10+'СЕТ СН'!$G$6-'СЕТ СН'!$G$22</f>
        <v>1742.2214351800003</v>
      </c>
      <c r="R71" s="36">
        <f>SUMIFS(СВЦЭМ!$C$39:$C$782,СВЦЭМ!$A$39:$A$782,$A71,СВЦЭМ!$B$39:$B$782,R$47)+'СЕТ СН'!$G$12+СВЦЭМ!$D$10+'СЕТ СН'!$G$6-'СЕТ СН'!$G$22</f>
        <v>1745.4650874600002</v>
      </c>
      <c r="S71" s="36">
        <f>SUMIFS(СВЦЭМ!$C$39:$C$782,СВЦЭМ!$A$39:$A$782,$A71,СВЦЭМ!$B$39:$B$782,S$47)+'СЕТ СН'!$G$12+СВЦЭМ!$D$10+'СЕТ СН'!$G$6-'СЕТ СН'!$G$22</f>
        <v>1749.99372223</v>
      </c>
      <c r="T71" s="36">
        <f>SUMIFS(СВЦЭМ!$C$39:$C$782,СВЦЭМ!$A$39:$A$782,$A71,СВЦЭМ!$B$39:$B$782,T$47)+'СЕТ СН'!$G$12+СВЦЭМ!$D$10+'СЕТ СН'!$G$6-'СЕТ СН'!$G$22</f>
        <v>1722.9794669500002</v>
      </c>
      <c r="U71" s="36">
        <f>SUMIFS(СВЦЭМ!$C$39:$C$782,СВЦЭМ!$A$39:$A$782,$A71,СВЦЭМ!$B$39:$B$782,U$47)+'СЕТ СН'!$G$12+СВЦЭМ!$D$10+'СЕТ СН'!$G$6-'СЕТ СН'!$G$22</f>
        <v>1672.5805812799999</v>
      </c>
      <c r="V71" s="36">
        <f>SUMIFS(СВЦЭМ!$C$39:$C$782,СВЦЭМ!$A$39:$A$782,$A71,СВЦЭМ!$B$39:$B$782,V$47)+'СЕТ СН'!$G$12+СВЦЭМ!$D$10+'СЕТ СН'!$G$6-'СЕТ СН'!$G$22</f>
        <v>1639.2945539299999</v>
      </c>
      <c r="W71" s="36">
        <f>SUMIFS(СВЦЭМ!$C$39:$C$782,СВЦЭМ!$A$39:$A$782,$A71,СВЦЭМ!$B$39:$B$782,W$47)+'СЕТ СН'!$G$12+СВЦЭМ!$D$10+'СЕТ СН'!$G$6-'СЕТ СН'!$G$22</f>
        <v>1655.1953940399999</v>
      </c>
      <c r="X71" s="36">
        <f>SUMIFS(СВЦЭМ!$C$39:$C$782,СВЦЭМ!$A$39:$A$782,$A71,СВЦЭМ!$B$39:$B$782,X$47)+'СЕТ СН'!$G$12+СВЦЭМ!$D$10+'СЕТ СН'!$G$6-'СЕТ СН'!$G$22</f>
        <v>1729.2821388900002</v>
      </c>
      <c r="Y71" s="36">
        <f>SUMIFS(СВЦЭМ!$C$39:$C$782,СВЦЭМ!$A$39:$A$782,$A71,СВЦЭМ!$B$39:$B$782,Y$47)+'СЕТ СН'!$G$12+СВЦЭМ!$D$10+'СЕТ СН'!$G$6-'СЕТ СН'!$G$22</f>
        <v>1800.2498251900001</v>
      </c>
    </row>
    <row r="72" spans="1:27" ht="15.75" x14ac:dyDescent="0.2">
      <c r="A72" s="35">
        <f t="shared" si="1"/>
        <v>45194</v>
      </c>
      <c r="B72" s="36">
        <f>SUMIFS(СВЦЭМ!$C$39:$C$782,СВЦЭМ!$A$39:$A$782,$A72,СВЦЭМ!$B$39:$B$782,B$47)+'СЕТ СН'!$G$12+СВЦЭМ!$D$10+'СЕТ СН'!$G$6-'СЕТ СН'!$G$22</f>
        <v>1853.4813757400002</v>
      </c>
      <c r="C72" s="36">
        <f>SUMIFS(СВЦЭМ!$C$39:$C$782,СВЦЭМ!$A$39:$A$782,$A72,СВЦЭМ!$B$39:$B$782,C$47)+'СЕТ СН'!$G$12+СВЦЭМ!$D$10+'СЕТ СН'!$G$6-'СЕТ СН'!$G$22</f>
        <v>1939.0694722200001</v>
      </c>
      <c r="D72" s="36">
        <f>SUMIFS(СВЦЭМ!$C$39:$C$782,СВЦЭМ!$A$39:$A$782,$A72,СВЦЭМ!$B$39:$B$782,D$47)+'СЕТ СН'!$G$12+СВЦЭМ!$D$10+'СЕТ СН'!$G$6-'СЕТ СН'!$G$22</f>
        <v>2020.9982386900001</v>
      </c>
      <c r="E72" s="36">
        <f>SUMIFS(СВЦЭМ!$C$39:$C$782,СВЦЭМ!$A$39:$A$782,$A72,СВЦЭМ!$B$39:$B$782,E$47)+'СЕТ СН'!$G$12+СВЦЭМ!$D$10+'СЕТ СН'!$G$6-'СЕТ СН'!$G$22</f>
        <v>2013.7138323499998</v>
      </c>
      <c r="F72" s="36">
        <f>SUMIFS(СВЦЭМ!$C$39:$C$782,СВЦЭМ!$A$39:$A$782,$A72,СВЦЭМ!$B$39:$B$782,F$47)+'СЕТ СН'!$G$12+СВЦЭМ!$D$10+'СЕТ СН'!$G$6-'СЕТ СН'!$G$22</f>
        <v>2010.66867237</v>
      </c>
      <c r="G72" s="36">
        <f>SUMIFS(СВЦЭМ!$C$39:$C$782,СВЦЭМ!$A$39:$A$782,$A72,СВЦЭМ!$B$39:$B$782,G$47)+'СЕТ СН'!$G$12+СВЦЭМ!$D$10+'СЕТ СН'!$G$6-'СЕТ СН'!$G$22</f>
        <v>2024.59347312</v>
      </c>
      <c r="H72" s="36">
        <f>SUMIFS(СВЦЭМ!$C$39:$C$782,СВЦЭМ!$A$39:$A$782,$A72,СВЦЭМ!$B$39:$B$782,H$47)+'СЕТ СН'!$G$12+СВЦЭМ!$D$10+'СЕТ СН'!$G$6-'СЕТ СН'!$G$22</f>
        <v>1964.6540285800002</v>
      </c>
      <c r="I72" s="36">
        <f>SUMIFS(СВЦЭМ!$C$39:$C$782,СВЦЭМ!$A$39:$A$782,$A72,СВЦЭМ!$B$39:$B$782,I$47)+'СЕТ СН'!$G$12+СВЦЭМ!$D$10+'СЕТ СН'!$G$6-'СЕТ СН'!$G$22</f>
        <v>1851.91371884</v>
      </c>
      <c r="J72" s="36">
        <f>SUMIFS(СВЦЭМ!$C$39:$C$782,СВЦЭМ!$A$39:$A$782,$A72,СВЦЭМ!$B$39:$B$782,J$47)+'СЕТ СН'!$G$12+СВЦЭМ!$D$10+'СЕТ СН'!$G$6-'СЕТ СН'!$G$22</f>
        <v>1799.5711122600001</v>
      </c>
      <c r="K72" s="36">
        <f>SUMIFS(СВЦЭМ!$C$39:$C$782,СВЦЭМ!$A$39:$A$782,$A72,СВЦЭМ!$B$39:$B$782,K$47)+'СЕТ СН'!$G$12+СВЦЭМ!$D$10+'СЕТ СН'!$G$6-'СЕТ СН'!$G$22</f>
        <v>1809.3255589</v>
      </c>
      <c r="L72" s="36">
        <f>SUMIFS(СВЦЭМ!$C$39:$C$782,СВЦЭМ!$A$39:$A$782,$A72,СВЦЭМ!$B$39:$B$782,L$47)+'СЕТ СН'!$G$12+СВЦЭМ!$D$10+'СЕТ СН'!$G$6-'СЕТ СН'!$G$22</f>
        <v>1787.1284361600001</v>
      </c>
      <c r="M72" s="36">
        <f>SUMIFS(СВЦЭМ!$C$39:$C$782,СВЦЭМ!$A$39:$A$782,$A72,СВЦЭМ!$B$39:$B$782,M$47)+'СЕТ СН'!$G$12+СВЦЭМ!$D$10+'СЕТ СН'!$G$6-'СЕТ СН'!$G$22</f>
        <v>1788.8065900400002</v>
      </c>
      <c r="N72" s="36">
        <f>SUMIFS(СВЦЭМ!$C$39:$C$782,СВЦЭМ!$A$39:$A$782,$A72,СВЦЭМ!$B$39:$B$782,N$47)+'СЕТ СН'!$G$12+СВЦЭМ!$D$10+'СЕТ СН'!$G$6-'СЕТ СН'!$G$22</f>
        <v>1770.2579823599999</v>
      </c>
      <c r="O72" s="36">
        <f>SUMIFS(СВЦЭМ!$C$39:$C$782,СВЦЭМ!$A$39:$A$782,$A72,СВЦЭМ!$B$39:$B$782,O$47)+'СЕТ СН'!$G$12+СВЦЭМ!$D$10+'СЕТ СН'!$G$6-'СЕТ СН'!$G$22</f>
        <v>1762.1601203800001</v>
      </c>
      <c r="P72" s="36">
        <f>SUMIFS(СВЦЭМ!$C$39:$C$782,СВЦЭМ!$A$39:$A$782,$A72,СВЦЭМ!$B$39:$B$782,P$47)+'СЕТ СН'!$G$12+СВЦЭМ!$D$10+'СЕТ СН'!$G$6-'СЕТ СН'!$G$22</f>
        <v>1818.6109888000001</v>
      </c>
      <c r="Q72" s="36">
        <f>SUMIFS(СВЦЭМ!$C$39:$C$782,СВЦЭМ!$A$39:$A$782,$A72,СВЦЭМ!$B$39:$B$782,Q$47)+'СЕТ СН'!$G$12+СВЦЭМ!$D$10+'СЕТ СН'!$G$6-'СЕТ СН'!$G$22</f>
        <v>1808.72879844</v>
      </c>
      <c r="R72" s="36">
        <f>SUMIFS(СВЦЭМ!$C$39:$C$782,СВЦЭМ!$A$39:$A$782,$A72,СВЦЭМ!$B$39:$B$782,R$47)+'СЕТ СН'!$G$12+СВЦЭМ!$D$10+'СЕТ СН'!$G$6-'СЕТ СН'!$G$22</f>
        <v>1823.2374447800003</v>
      </c>
      <c r="S72" s="36">
        <f>SUMIFS(СВЦЭМ!$C$39:$C$782,СВЦЭМ!$A$39:$A$782,$A72,СВЦЭМ!$B$39:$B$782,S$47)+'СЕТ СН'!$G$12+СВЦЭМ!$D$10+'СЕТ СН'!$G$6-'СЕТ СН'!$G$22</f>
        <v>1825.0161972400001</v>
      </c>
      <c r="T72" s="36">
        <f>SUMIFS(СВЦЭМ!$C$39:$C$782,СВЦЭМ!$A$39:$A$782,$A72,СВЦЭМ!$B$39:$B$782,T$47)+'СЕТ СН'!$G$12+СВЦЭМ!$D$10+'СЕТ СН'!$G$6-'СЕТ СН'!$G$22</f>
        <v>1797.9017118300003</v>
      </c>
      <c r="U72" s="36">
        <f>SUMIFS(СВЦЭМ!$C$39:$C$782,СВЦЭМ!$A$39:$A$782,$A72,СВЦЭМ!$B$39:$B$782,U$47)+'СЕТ СН'!$G$12+СВЦЭМ!$D$10+'СЕТ СН'!$G$6-'СЕТ СН'!$G$22</f>
        <v>1745.3059478999999</v>
      </c>
      <c r="V72" s="36">
        <f>SUMIFS(СВЦЭМ!$C$39:$C$782,СВЦЭМ!$A$39:$A$782,$A72,СВЦЭМ!$B$39:$B$782,V$47)+'СЕТ СН'!$G$12+СВЦЭМ!$D$10+'СЕТ СН'!$G$6-'СЕТ СН'!$G$22</f>
        <v>1708.94138458</v>
      </c>
      <c r="W72" s="36">
        <f>SUMIFS(СВЦЭМ!$C$39:$C$782,СВЦЭМ!$A$39:$A$782,$A72,СВЦЭМ!$B$39:$B$782,W$47)+'СЕТ СН'!$G$12+СВЦЭМ!$D$10+'СЕТ СН'!$G$6-'СЕТ СН'!$G$22</f>
        <v>1728.44941526</v>
      </c>
      <c r="X72" s="36">
        <f>SUMIFS(СВЦЭМ!$C$39:$C$782,СВЦЭМ!$A$39:$A$782,$A72,СВЦЭМ!$B$39:$B$782,X$47)+'СЕТ СН'!$G$12+СВЦЭМ!$D$10+'СЕТ СН'!$G$6-'СЕТ СН'!$G$22</f>
        <v>1765.6702173900003</v>
      </c>
      <c r="Y72" s="36">
        <f>SUMIFS(СВЦЭМ!$C$39:$C$782,СВЦЭМ!$A$39:$A$782,$A72,СВЦЭМ!$B$39:$B$782,Y$47)+'СЕТ СН'!$G$12+СВЦЭМ!$D$10+'СЕТ СН'!$G$6-'СЕТ СН'!$G$22</f>
        <v>1859.7785724099999</v>
      </c>
    </row>
    <row r="73" spans="1:27" ht="15.75" x14ac:dyDescent="0.2">
      <c r="A73" s="35">
        <f t="shared" si="1"/>
        <v>45195</v>
      </c>
      <c r="B73" s="36">
        <f>SUMIFS(СВЦЭМ!$C$39:$C$782,СВЦЭМ!$A$39:$A$782,$A73,СВЦЭМ!$B$39:$B$782,B$47)+'СЕТ СН'!$G$12+СВЦЭМ!$D$10+'СЕТ СН'!$G$6-'СЕТ СН'!$G$22</f>
        <v>1876.6956334800002</v>
      </c>
      <c r="C73" s="36">
        <f>SUMIFS(СВЦЭМ!$C$39:$C$782,СВЦЭМ!$A$39:$A$782,$A73,СВЦЭМ!$B$39:$B$782,C$47)+'СЕТ СН'!$G$12+СВЦЭМ!$D$10+'СЕТ СН'!$G$6-'СЕТ СН'!$G$22</f>
        <v>1951.3351228699999</v>
      </c>
      <c r="D73" s="36">
        <f>SUMIFS(СВЦЭМ!$C$39:$C$782,СВЦЭМ!$A$39:$A$782,$A73,СВЦЭМ!$B$39:$B$782,D$47)+'СЕТ СН'!$G$12+СВЦЭМ!$D$10+'СЕТ СН'!$G$6-'СЕТ СН'!$G$22</f>
        <v>2018.0863026100001</v>
      </c>
      <c r="E73" s="36">
        <f>SUMIFS(СВЦЭМ!$C$39:$C$782,СВЦЭМ!$A$39:$A$782,$A73,СВЦЭМ!$B$39:$B$782,E$47)+'СЕТ СН'!$G$12+СВЦЭМ!$D$10+'СЕТ СН'!$G$6-'СЕТ СН'!$G$22</f>
        <v>2018.76037374</v>
      </c>
      <c r="F73" s="36">
        <f>SUMIFS(СВЦЭМ!$C$39:$C$782,СВЦЭМ!$A$39:$A$782,$A73,СВЦЭМ!$B$39:$B$782,F$47)+'СЕТ СН'!$G$12+СВЦЭМ!$D$10+'СЕТ СН'!$G$6-'СЕТ СН'!$G$22</f>
        <v>2023.0511035899999</v>
      </c>
      <c r="G73" s="36">
        <f>SUMIFS(СВЦЭМ!$C$39:$C$782,СВЦЭМ!$A$39:$A$782,$A73,СВЦЭМ!$B$39:$B$782,G$47)+'СЕТ СН'!$G$12+СВЦЭМ!$D$10+'СЕТ СН'!$G$6-'СЕТ СН'!$G$22</f>
        <v>2013.1582178200001</v>
      </c>
      <c r="H73" s="36">
        <f>SUMIFS(СВЦЭМ!$C$39:$C$782,СВЦЭМ!$A$39:$A$782,$A73,СВЦЭМ!$B$39:$B$782,H$47)+'СЕТ СН'!$G$12+СВЦЭМ!$D$10+'СЕТ СН'!$G$6-'СЕТ СН'!$G$22</f>
        <v>1906.7036172799999</v>
      </c>
      <c r="I73" s="36">
        <f>SUMIFS(СВЦЭМ!$C$39:$C$782,СВЦЭМ!$A$39:$A$782,$A73,СВЦЭМ!$B$39:$B$782,I$47)+'СЕТ СН'!$G$12+СВЦЭМ!$D$10+'СЕТ СН'!$G$6-'СЕТ СН'!$G$22</f>
        <v>1801.5496543200002</v>
      </c>
      <c r="J73" s="36">
        <f>SUMIFS(СВЦЭМ!$C$39:$C$782,СВЦЭМ!$A$39:$A$782,$A73,СВЦЭМ!$B$39:$B$782,J$47)+'СЕТ СН'!$G$12+СВЦЭМ!$D$10+'СЕТ СН'!$G$6-'СЕТ СН'!$G$22</f>
        <v>1748.2753001700003</v>
      </c>
      <c r="K73" s="36">
        <f>SUMIFS(СВЦЭМ!$C$39:$C$782,СВЦЭМ!$A$39:$A$782,$A73,СВЦЭМ!$B$39:$B$782,K$47)+'СЕТ СН'!$G$12+СВЦЭМ!$D$10+'СЕТ СН'!$G$6-'СЕТ СН'!$G$22</f>
        <v>1707.5141158599999</v>
      </c>
      <c r="L73" s="36">
        <f>SUMIFS(СВЦЭМ!$C$39:$C$782,СВЦЭМ!$A$39:$A$782,$A73,СВЦЭМ!$B$39:$B$782,L$47)+'СЕТ СН'!$G$12+СВЦЭМ!$D$10+'СЕТ СН'!$G$6-'СЕТ СН'!$G$22</f>
        <v>1696.3358995100002</v>
      </c>
      <c r="M73" s="36">
        <f>SUMIFS(СВЦЭМ!$C$39:$C$782,СВЦЭМ!$A$39:$A$782,$A73,СВЦЭМ!$B$39:$B$782,M$47)+'СЕТ СН'!$G$12+СВЦЭМ!$D$10+'СЕТ СН'!$G$6-'СЕТ СН'!$G$22</f>
        <v>1698.2614929000001</v>
      </c>
      <c r="N73" s="36">
        <f>SUMIFS(СВЦЭМ!$C$39:$C$782,СВЦЭМ!$A$39:$A$782,$A73,СВЦЭМ!$B$39:$B$782,N$47)+'СЕТ СН'!$G$12+СВЦЭМ!$D$10+'СЕТ СН'!$G$6-'СЕТ СН'!$G$22</f>
        <v>1670.50617513</v>
      </c>
      <c r="O73" s="36">
        <f>SUMIFS(СВЦЭМ!$C$39:$C$782,СВЦЭМ!$A$39:$A$782,$A73,СВЦЭМ!$B$39:$B$782,O$47)+'СЕТ СН'!$G$12+СВЦЭМ!$D$10+'СЕТ СН'!$G$6-'СЕТ СН'!$G$22</f>
        <v>1677.2916087200001</v>
      </c>
      <c r="P73" s="36">
        <f>SUMIFS(СВЦЭМ!$C$39:$C$782,СВЦЭМ!$A$39:$A$782,$A73,СВЦЭМ!$B$39:$B$782,P$47)+'СЕТ СН'!$G$12+СВЦЭМ!$D$10+'СЕТ СН'!$G$6-'СЕТ СН'!$G$22</f>
        <v>1714.1348710400002</v>
      </c>
      <c r="Q73" s="36">
        <f>SUMIFS(СВЦЭМ!$C$39:$C$782,СВЦЭМ!$A$39:$A$782,$A73,СВЦЭМ!$B$39:$B$782,Q$47)+'СЕТ СН'!$G$12+СВЦЭМ!$D$10+'СЕТ СН'!$G$6-'СЕТ СН'!$G$22</f>
        <v>1706.5720665899998</v>
      </c>
      <c r="R73" s="36">
        <f>SUMIFS(СВЦЭМ!$C$39:$C$782,СВЦЭМ!$A$39:$A$782,$A73,СВЦЭМ!$B$39:$B$782,R$47)+'СЕТ СН'!$G$12+СВЦЭМ!$D$10+'СЕТ СН'!$G$6-'СЕТ СН'!$G$22</f>
        <v>1725.1697123500003</v>
      </c>
      <c r="S73" s="36">
        <f>SUMIFS(СВЦЭМ!$C$39:$C$782,СВЦЭМ!$A$39:$A$782,$A73,СВЦЭМ!$B$39:$B$782,S$47)+'СЕТ СН'!$G$12+СВЦЭМ!$D$10+'СЕТ СН'!$G$6-'СЕТ СН'!$G$22</f>
        <v>1727.9560032100003</v>
      </c>
      <c r="T73" s="36">
        <f>SUMIFS(СВЦЭМ!$C$39:$C$782,СВЦЭМ!$A$39:$A$782,$A73,СВЦЭМ!$B$39:$B$782,T$47)+'СЕТ СН'!$G$12+СВЦЭМ!$D$10+'СЕТ СН'!$G$6-'СЕТ СН'!$G$22</f>
        <v>1740.4325990699999</v>
      </c>
      <c r="U73" s="36">
        <f>SUMIFS(СВЦЭМ!$C$39:$C$782,СВЦЭМ!$A$39:$A$782,$A73,СВЦЭМ!$B$39:$B$782,U$47)+'СЕТ СН'!$G$12+СВЦЭМ!$D$10+'СЕТ СН'!$G$6-'СЕТ СН'!$G$22</f>
        <v>1692.6762745300002</v>
      </c>
      <c r="V73" s="36">
        <f>SUMIFS(СВЦЭМ!$C$39:$C$782,СВЦЭМ!$A$39:$A$782,$A73,СВЦЭМ!$B$39:$B$782,V$47)+'СЕТ СН'!$G$12+СВЦЭМ!$D$10+'СЕТ СН'!$G$6-'СЕТ СН'!$G$22</f>
        <v>1669.67241711</v>
      </c>
      <c r="W73" s="36">
        <f>SUMIFS(СВЦЭМ!$C$39:$C$782,СВЦЭМ!$A$39:$A$782,$A73,СВЦЭМ!$B$39:$B$782,W$47)+'СЕТ СН'!$G$12+СВЦЭМ!$D$10+'СЕТ СН'!$G$6-'СЕТ СН'!$G$22</f>
        <v>1688.6891341700002</v>
      </c>
      <c r="X73" s="36">
        <f>SUMIFS(СВЦЭМ!$C$39:$C$782,СВЦЭМ!$A$39:$A$782,$A73,СВЦЭМ!$B$39:$B$782,X$47)+'СЕТ СН'!$G$12+СВЦЭМ!$D$10+'СЕТ СН'!$G$6-'СЕТ СН'!$G$22</f>
        <v>1711.5737758099999</v>
      </c>
      <c r="Y73" s="36">
        <f>SUMIFS(СВЦЭМ!$C$39:$C$782,СВЦЭМ!$A$39:$A$782,$A73,СВЦЭМ!$B$39:$B$782,Y$47)+'СЕТ СН'!$G$12+СВЦЭМ!$D$10+'СЕТ СН'!$G$6-'СЕТ СН'!$G$22</f>
        <v>1808.4477216300002</v>
      </c>
    </row>
    <row r="74" spans="1:27" ht="15.75" x14ac:dyDescent="0.2">
      <c r="A74" s="35">
        <f t="shared" si="1"/>
        <v>45196</v>
      </c>
      <c r="B74" s="36">
        <f>SUMIFS(СВЦЭМ!$C$39:$C$782,СВЦЭМ!$A$39:$A$782,$A74,СВЦЭМ!$B$39:$B$782,B$47)+'СЕТ СН'!$G$12+СВЦЭМ!$D$10+'СЕТ СН'!$G$6-'СЕТ СН'!$G$22</f>
        <v>1808.0564739000001</v>
      </c>
      <c r="C74" s="36">
        <f>SUMIFS(СВЦЭМ!$C$39:$C$782,СВЦЭМ!$A$39:$A$782,$A74,СВЦЭМ!$B$39:$B$782,C$47)+'СЕТ СН'!$G$12+СВЦЭМ!$D$10+'СЕТ СН'!$G$6-'СЕТ СН'!$G$22</f>
        <v>1873.6282092800002</v>
      </c>
      <c r="D74" s="36">
        <f>SUMIFS(СВЦЭМ!$C$39:$C$782,СВЦЭМ!$A$39:$A$782,$A74,СВЦЭМ!$B$39:$B$782,D$47)+'СЕТ СН'!$G$12+СВЦЭМ!$D$10+'СЕТ СН'!$G$6-'СЕТ СН'!$G$22</f>
        <v>1967.8544435700001</v>
      </c>
      <c r="E74" s="36">
        <f>SUMIFS(СВЦЭМ!$C$39:$C$782,СВЦЭМ!$A$39:$A$782,$A74,СВЦЭМ!$B$39:$B$782,E$47)+'СЕТ СН'!$G$12+СВЦЭМ!$D$10+'СЕТ СН'!$G$6-'СЕТ СН'!$G$22</f>
        <v>1994.21745375</v>
      </c>
      <c r="F74" s="36">
        <f>SUMIFS(СВЦЭМ!$C$39:$C$782,СВЦЭМ!$A$39:$A$782,$A74,СВЦЭМ!$B$39:$B$782,F$47)+'СЕТ СН'!$G$12+СВЦЭМ!$D$10+'СЕТ СН'!$G$6-'СЕТ СН'!$G$22</f>
        <v>1984.0114142400002</v>
      </c>
      <c r="G74" s="36">
        <f>SUMIFS(СВЦЭМ!$C$39:$C$782,СВЦЭМ!$A$39:$A$782,$A74,СВЦЭМ!$B$39:$B$782,G$47)+'СЕТ СН'!$G$12+СВЦЭМ!$D$10+'СЕТ СН'!$G$6-'СЕТ СН'!$G$22</f>
        <v>1948.5001266499999</v>
      </c>
      <c r="H74" s="36">
        <f>SUMIFS(СВЦЭМ!$C$39:$C$782,СВЦЭМ!$A$39:$A$782,$A74,СВЦЭМ!$B$39:$B$782,H$47)+'СЕТ СН'!$G$12+СВЦЭМ!$D$10+'СЕТ СН'!$G$6-'СЕТ СН'!$G$22</f>
        <v>1856.39769501</v>
      </c>
      <c r="I74" s="36">
        <f>SUMIFS(СВЦЭМ!$C$39:$C$782,СВЦЭМ!$A$39:$A$782,$A74,СВЦЭМ!$B$39:$B$782,I$47)+'СЕТ СН'!$G$12+СВЦЭМ!$D$10+'СЕТ СН'!$G$6-'СЕТ СН'!$G$22</f>
        <v>1781.5045763799999</v>
      </c>
      <c r="J74" s="36">
        <f>SUMIFS(СВЦЭМ!$C$39:$C$782,СВЦЭМ!$A$39:$A$782,$A74,СВЦЭМ!$B$39:$B$782,J$47)+'СЕТ СН'!$G$12+СВЦЭМ!$D$10+'СЕТ СН'!$G$6-'СЕТ СН'!$G$22</f>
        <v>1762.0569356199999</v>
      </c>
      <c r="K74" s="36">
        <f>SUMIFS(СВЦЭМ!$C$39:$C$782,СВЦЭМ!$A$39:$A$782,$A74,СВЦЭМ!$B$39:$B$782,K$47)+'СЕТ СН'!$G$12+СВЦЭМ!$D$10+'СЕТ СН'!$G$6-'СЕТ СН'!$G$22</f>
        <v>1724.68715402</v>
      </c>
      <c r="L74" s="36">
        <f>SUMIFS(СВЦЭМ!$C$39:$C$782,СВЦЭМ!$A$39:$A$782,$A74,СВЦЭМ!$B$39:$B$782,L$47)+'СЕТ СН'!$G$12+СВЦЭМ!$D$10+'СЕТ СН'!$G$6-'СЕТ СН'!$G$22</f>
        <v>1715.7688605500002</v>
      </c>
      <c r="M74" s="36">
        <f>SUMIFS(СВЦЭМ!$C$39:$C$782,СВЦЭМ!$A$39:$A$782,$A74,СВЦЭМ!$B$39:$B$782,M$47)+'СЕТ СН'!$G$12+СВЦЭМ!$D$10+'СЕТ СН'!$G$6-'СЕТ СН'!$G$22</f>
        <v>1711.28021261</v>
      </c>
      <c r="N74" s="36">
        <f>SUMIFS(СВЦЭМ!$C$39:$C$782,СВЦЭМ!$A$39:$A$782,$A74,СВЦЭМ!$B$39:$B$782,N$47)+'СЕТ СН'!$G$12+СВЦЭМ!$D$10+'СЕТ СН'!$G$6-'СЕТ СН'!$G$22</f>
        <v>1693.8262250299999</v>
      </c>
      <c r="O74" s="36">
        <f>SUMIFS(СВЦЭМ!$C$39:$C$782,СВЦЭМ!$A$39:$A$782,$A74,СВЦЭМ!$B$39:$B$782,O$47)+'СЕТ СН'!$G$12+СВЦЭМ!$D$10+'СЕТ СН'!$G$6-'СЕТ СН'!$G$22</f>
        <v>1692.6998965400003</v>
      </c>
      <c r="P74" s="36">
        <f>SUMIFS(СВЦЭМ!$C$39:$C$782,СВЦЭМ!$A$39:$A$782,$A74,СВЦЭМ!$B$39:$B$782,P$47)+'СЕТ СН'!$G$12+СВЦЭМ!$D$10+'СЕТ СН'!$G$6-'СЕТ СН'!$G$22</f>
        <v>1753.35510548</v>
      </c>
      <c r="Q74" s="36">
        <f>SUMIFS(СВЦЭМ!$C$39:$C$782,СВЦЭМ!$A$39:$A$782,$A74,СВЦЭМ!$B$39:$B$782,Q$47)+'СЕТ СН'!$G$12+СВЦЭМ!$D$10+'СЕТ СН'!$G$6-'СЕТ СН'!$G$22</f>
        <v>1778.69374573</v>
      </c>
      <c r="R74" s="36">
        <f>SUMIFS(СВЦЭМ!$C$39:$C$782,СВЦЭМ!$A$39:$A$782,$A74,СВЦЭМ!$B$39:$B$782,R$47)+'СЕТ СН'!$G$12+СВЦЭМ!$D$10+'СЕТ СН'!$G$6-'СЕТ СН'!$G$22</f>
        <v>1781.2034234799999</v>
      </c>
      <c r="S74" s="36">
        <f>SUMIFS(СВЦЭМ!$C$39:$C$782,СВЦЭМ!$A$39:$A$782,$A74,СВЦЭМ!$B$39:$B$782,S$47)+'СЕТ СН'!$G$12+СВЦЭМ!$D$10+'СЕТ СН'!$G$6-'СЕТ СН'!$G$22</f>
        <v>1784.01006504</v>
      </c>
      <c r="T74" s="36">
        <f>SUMIFS(СВЦЭМ!$C$39:$C$782,СВЦЭМ!$A$39:$A$782,$A74,СВЦЭМ!$B$39:$B$782,T$47)+'СЕТ СН'!$G$12+СВЦЭМ!$D$10+'СЕТ СН'!$G$6-'СЕТ СН'!$G$22</f>
        <v>1759.0562860600003</v>
      </c>
      <c r="U74" s="36">
        <f>SUMIFS(СВЦЭМ!$C$39:$C$782,СВЦЭМ!$A$39:$A$782,$A74,СВЦЭМ!$B$39:$B$782,U$47)+'СЕТ СН'!$G$12+СВЦЭМ!$D$10+'СЕТ СН'!$G$6-'СЕТ СН'!$G$22</f>
        <v>1693.1946504400003</v>
      </c>
      <c r="V74" s="36">
        <f>SUMIFS(СВЦЭМ!$C$39:$C$782,СВЦЭМ!$A$39:$A$782,$A74,СВЦЭМ!$B$39:$B$782,V$47)+'СЕТ СН'!$G$12+СВЦЭМ!$D$10+'СЕТ СН'!$G$6-'СЕТ СН'!$G$22</f>
        <v>1672.6665562100002</v>
      </c>
      <c r="W74" s="36">
        <f>SUMIFS(СВЦЭМ!$C$39:$C$782,СВЦЭМ!$A$39:$A$782,$A74,СВЦЭМ!$B$39:$B$782,W$47)+'СЕТ СН'!$G$12+СВЦЭМ!$D$10+'СЕТ СН'!$G$6-'СЕТ СН'!$G$22</f>
        <v>1691.4014528000002</v>
      </c>
      <c r="X74" s="36">
        <f>SUMIFS(СВЦЭМ!$C$39:$C$782,СВЦЭМ!$A$39:$A$782,$A74,СВЦЭМ!$B$39:$B$782,X$47)+'СЕТ СН'!$G$12+СВЦЭМ!$D$10+'СЕТ СН'!$G$6-'СЕТ СН'!$G$22</f>
        <v>1754.2845405900002</v>
      </c>
      <c r="Y74" s="36">
        <f>SUMIFS(СВЦЭМ!$C$39:$C$782,СВЦЭМ!$A$39:$A$782,$A74,СВЦЭМ!$B$39:$B$782,Y$47)+'СЕТ СН'!$G$12+СВЦЭМ!$D$10+'СЕТ СН'!$G$6-'СЕТ СН'!$G$22</f>
        <v>1846.3171770700001</v>
      </c>
    </row>
    <row r="75" spans="1:27" ht="15.75" x14ac:dyDescent="0.2">
      <c r="A75" s="35">
        <f t="shared" si="1"/>
        <v>45197</v>
      </c>
      <c r="B75" s="36">
        <f>SUMIFS(СВЦЭМ!$C$39:$C$782,СВЦЭМ!$A$39:$A$782,$A75,СВЦЭМ!$B$39:$B$782,B$47)+'СЕТ СН'!$G$12+СВЦЭМ!$D$10+'СЕТ СН'!$G$6-'СЕТ СН'!$G$22</f>
        <v>1958.0268595100001</v>
      </c>
      <c r="C75" s="36">
        <f>SUMIFS(СВЦЭМ!$C$39:$C$782,СВЦЭМ!$A$39:$A$782,$A75,СВЦЭМ!$B$39:$B$782,C$47)+'СЕТ СН'!$G$12+СВЦЭМ!$D$10+'СЕТ СН'!$G$6-'СЕТ СН'!$G$22</f>
        <v>1994.70414897</v>
      </c>
      <c r="D75" s="36">
        <f>SUMIFS(СВЦЭМ!$C$39:$C$782,СВЦЭМ!$A$39:$A$782,$A75,СВЦЭМ!$B$39:$B$782,D$47)+'СЕТ СН'!$G$12+СВЦЭМ!$D$10+'СЕТ СН'!$G$6-'СЕТ СН'!$G$22</f>
        <v>2092.6715589700002</v>
      </c>
      <c r="E75" s="36">
        <f>SUMIFS(СВЦЭМ!$C$39:$C$782,СВЦЭМ!$A$39:$A$782,$A75,СВЦЭМ!$B$39:$B$782,E$47)+'СЕТ СН'!$G$12+СВЦЭМ!$D$10+'СЕТ СН'!$G$6-'СЕТ СН'!$G$22</f>
        <v>2087.14416209</v>
      </c>
      <c r="F75" s="36">
        <f>SUMIFS(СВЦЭМ!$C$39:$C$782,СВЦЭМ!$A$39:$A$782,$A75,СВЦЭМ!$B$39:$B$782,F$47)+'СЕТ СН'!$G$12+СВЦЭМ!$D$10+'СЕТ СН'!$G$6-'СЕТ СН'!$G$22</f>
        <v>2085.9847417800001</v>
      </c>
      <c r="G75" s="36">
        <f>SUMIFS(СВЦЭМ!$C$39:$C$782,СВЦЭМ!$A$39:$A$782,$A75,СВЦЭМ!$B$39:$B$782,G$47)+'СЕТ СН'!$G$12+СВЦЭМ!$D$10+'СЕТ СН'!$G$6-'СЕТ СН'!$G$22</f>
        <v>2069.71437943</v>
      </c>
      <c r="H75" s="36">
        <f>SUMIFS(СВЦЭМ!$C$39:$C$782,СВЦЭМ!$A$39:$A$782,$A75,СВЦЭМ!$B$39:$B$782,H$47)+'СЕТ СН'!$G$12+СВЦЭМ!$D$10+'СЕТ СН'!$G$6-'СЕТ СН'!$G$22</f>
        <v>1980.4731426100002</v>
      </c>
      <c r="I75" s="36">
        <f>SUMIFS(СВЦЭМ!$C$39:$C$782,СВЦЭМ!$A$39:$A$782,$A75,СВЦЭМ!$B$39:$B$782,I$47)+'СЕТ СН'!$G$12+СВЦЭМ!$D$10+'СЕТ СН'!$G$6-'СЕТ СН'!$G$22</f>
        <v>1889.9023560200003</v>
      </c>
      <c r="J75" s="36">
        <f>SUMIFS(СВЦЭМ!$C$39:$C$782,СВЦЭМ!$A$39:$A$782,$A75,СВЦЭМ!$B$39:$B$782,J$47)+'СЕТ СН'!$G$12+СВЦЭМ!$D$10+'СЕТ СН'!$G$6-'СЕТ СН'!$G$22</f>
        <v>1852.0493163700003</v>
      </c>
      <c r="K75" s="36">
        <f>SUMIFS(СВЦЭМ!$C$39:$C$782,СВЦЭМ!$A$39:$A$782,$A75,СВЦЭМ!$B$39:$B$782,K$47)+'СЕТ СН'!$G$12+СВЦЭМ!$D$10+'СЕТ СН'!$G$6-'СЕТ СН'!$G$22</f>
        <v>1796.9536819700002</v>
      </c>
      <c r="L75" s="36">
        <f>SUMIFS(СВЦЭМ!$C$39:$C$782,СВЦЭМ!$A$39:$A$782,$A75,СВЦЭМ!$B$39:$B$782,L$47)+'СЕТ СН'!$G$12+СВЦЭМ!$D$10+'СЕТ СН'!$G$6-'СЕТ СН'!$G$22</f>
        <v>1793.68895694</v>
      </c>
      <c r="M75" s="36">
        <f>SUMIFS(СВЦЭМ!$C$39:$C$782,СВЦЭМ!$A$39:$A$782,$A75,СВЦЭМ!$B$39:$B$782,M$47)+'СЕТ СН'!$G$12+СВЦЭМ!$D$10+'СЕТ СН'!$G$6-'СЕТ СН'!$G$22</f>
        <v>1798.9483225500003</v>
      </c>
      <c r="N75" s="36">
        <f>SUMIFS(СВЦЭМ!$C$39:$C$782,СВЦЭМ!$A$39:$A$782,$A75,СВЦЭМ!$B$39:$B$782,N$47)+'СЕТ СН'!$G$12+СВЦЭМ!$D$10+'СЕТ СН'!$G$6-'СЕТ СН'!$G$22</f>
        <v>1784.8720723199999</v>
      </c>
      <c r="O75" s="36">
        <f>SUMIFS(СВЦЭМ!$C$39:$C$782,СВЦЭМ!$A$39:$A$782,$A75,СВЦЭМ!$B$39:$B$782,O$47)+'СЕТ СН'!$G$12+СВЦЭМ!$D$10+'СЕТ СН'!$G$6-'СЕТ СН'!$G$22</f>
        <v>1812.0742883799999</v>
      </c>
      <c r="P75" s="36">
        <f>SUMIFS(СВЦЭМ!$C$39:$C$782,СВЦЭМ!$A$39:$A$782,$A75,СВЦЭМ!$B$39:$B$782,P$47)+'СЕТ СН'!$G$12+СВЦЭМ!$D$10+'СЕТ СН'!$G$6-'СЕТ СН'!$G$22</f>
        <v>1849.50975023</v>
      </c>
      <c r="Q75" s="36">
        <f>SUMIFS(СВЦЭМ!$C$39:$C$782,СВЦЭМ!$A$39:$A$782,$A75,СВЦЭМ!$B$39:$B$782,Q$47)+'СЕТ СН'!$G$12+СВЦЭМ!$D$10+'СЕТ СН'!$G$6-'СЕТ СН'!$G$22</f>
        <v>1845.7781418499999</v>
      </c>
      <c r="R75" s="36">
        <f>SUMIFS(СВЦЭМ!$C$39:$C$782,СВЦЭМ!$A$39:$A$782,$A75,СВЦЭМ!$B$39:$B$782,R$47)+'СЕТ СН'!$G$12+СВЦЭМ!$D$10+'СЕТ СН'!$G$6-'СЕТ СН'!$G$22</f>
        <v>1843.9311880400001</v>
      </c>
      <c r="S75" s="36">
        <f>SUMIFS(СВЦЭМ!$C$39:$C$782,СВЦЭМ!$A$39:$A$782,$A75,СВЦЭМ!$B$39:$B$782,S$47)+'СЕТ СН'!$G$12+СВЦЭМ!$D$10+'СЕТ СН'!$G$6-'СЕТ СН'!$G$22</f>
        <v>1843.2501226700001</v>
      </c>
      <c r="T75" s="36">
        <f>SUMIFS(СВЦЭМ!$C$39:$C$782,СВЦЭМ!$A$39:$A$782,$A75,СВЦЭМ!$B$39:$B$782,T$47)+'СЕТ СН'!$G$12+СВЦЭМ!$D$10+'СЕТ СН'!$G$6-'СЕТ СН'!$G$22</f>
        <v>1819.4121344999999</v>
      </c>
      <c r="U75" s="36">
        <f>SUMIFS(СВЦЭМ!$C$39:$C$782,СВЦЭМ!$A$39:$A$782,$A75,СВЦЭМ!$B$39:$B$782,U$47)+'СЕТ СН'!$G$12+СВЦЭМ!$D$10+'СЕТ СН'!$G$6-'СЕТ СН'!$G$22</f>
        <v>1761.4810080100001</v>
      </c>
      <c r="V75" s="36">
        <f>SUMIFS(СВЦЭМ!$C$39:$C$782,СВЦЭМ!$A$39:$A$782,$A75,СВЦЭМ!$B$39:$B$782,V$47)+'СЕТ СН'!$G$12+СВЦЭМ!$D$10+'СЕТ СН'!$G$6-'СЕТ СН'!$G$22</f>
        <v>1747.28224555</v>
      </c>
      <c r="W75" s="36">
        <f>SUMIFS(СВЦЭМ!$C$39:$C$782,СВЦЭМ!$A$39:$A$782,$A75,СВЦЭМ!$B$39:$B$782,W$47)+'СЕТ СН'!$G$12+СВЦЭМ!$D$10+'СЕТ СН'!$G$6-'СЕТ СН'!$G$22</f>
        <v>1762.1535816800001</v>
      </c>
      <c r="X75" s="36">
        <f>SUMIFS(СВЦЭМ!$C$39:$C$782,СВЦЭМ!$A$39:$A$782,$A75,СВЦЭМ!$B$39:$B$782,X$47)+'СЕТ СН'!$G$12+СВЦЭМ!$D$10+'СЕТ СН'!$G$6-'СЕТ СН'!$G$22</f>
        <v>1825.4499022999998</v>
      </c>
      <c r="Y75" s="36">
        <f>SUMIFS(СВЦЭМ!$C$39:$C$782,СВЦЭМ!$A$39:$A$782,$A75,СВЦЭМ!$B$39:$B$782,Y$47)+'СЕТ СН'!$G$12+СВЦЭМ!$D$10+'СЕТ СН'!$G$6-'СЕТ СН'!$G$22</f>
        <v>1922.3437321599999</v>
      </c>
    </row>
    <row r="76" spans="1:27" ht="15.75" x14ac:dyDescent="0.2">
      <c r="A76" s="35">
        <f t="shared" si="1"/>
        <v>45198</v>
      </c>
      <c r="B76" s="36">
        <f>SUMIFS(СВЦЭМ!$C$39:$C$782,СВЦЭМ!$A$39:$A$782,$A76,СВЦЭМ!$B$39:$B$782,B$47)+'СЕТ СН'!$G$12+СВЦЭМ!$D$10+'СЕТ СН'!$G$6-'СЕТ СН'!$G$22</f>
        <v>1952.9039033399999</v>
      </c>
      <c r="C76" s="36">
        <f>SUMIFS(СВЦЭМ!$C$39:$C$782,СВЦЭМ!$A$39:$A$782,$A76,СВЦЭМ!$B$39:$B$782,C$47)+'СЕТ СН'!$G$12+СВЦЭМ!$D$10+'СЕТ СН'!$G$6-'СЕТ СН'!$G$22</f>
        <v>2029.9875620600001</v>
      </c>
      <c r="D76" s="36">
        <f>SUMIFS(СВЦЭМ!$C$39:$C$782,СВЦЭМ!$A$39:$A$782,$A76,СВЦЭМ!$B$39:$B$782,D$47)+'СЕТ СН'!$G$12+СВЦЭМ!$D$10+'СЕТ СН'!$G$6-'СЕТ СН'!$G$22</f>
        <v>2125.44141296</v>
      </c>
      <c r="E76" s="36">
        <f>SUMIFS(СВЦЭМ!$C$39:$C$782,СВЦЭМ!$A$39:$A$782,$A76,СВЦЭМ!$B$39:$B$782,E$47)+'СЕТ СН'!$G$12+СВЦЭМ!$D$10+'СЕТ СН'!$G$6-'СЕТ СН'!$G$22</f>
        <v>2129.49519302</v>
      </c>
      <c r="F76" s="36">
        <f>SUMIFS(СВЦЭМ!$C$39:$C$782,СВЦЭМ!$A$39:$A$782,$A76,СВЦЭМ!$B$39:$B$782,F$47)+'СЕТ СН'!$G$12+СВЦЭМ!$D$10+'СЕТ СН'!$G$6-'СЕТ СН'!$G$22</f>
        <v>2130.9565722400002</v>
      </c>
      <c r="G76" s="36">
        <f>SUMIFS(СВЦЭМ!$C$39:$C$782,СВЦЭМ!$A$39:$A$782,$A76,СВЦЭМ!$B$39:$B$782,G$47)+'СЕТ СН'!$G$12+СВЦЭМ!$D$10+'СЕТ СН'!$G$6-'СЕТ СН'!$G$22</f>
        <v>2118.3786891099999</v>
      </c>
      <c r="H76" s="36">
        <f>SUMIFS(СВЦЭМ!$C$39:$C$782,СВЦЭМ!$A$39:$A$782,$A76,СВЦЭМ!$B$39:$B$782,H$47)+'СЕТ СН'!$G$12+СВЦЭМ!$D$10+'СЕТ СН'!$G$6-'СЕТ СН'!$G$22</f>
        <v>2039.4834461300002</v>
      </c>
      <c r="I76" s="36">
        <f>SUMIFS(СВЦЭМ!$C$39:$C$782,СВЦЭМ!$A$39:$A$782,$A76,СВЦЭМ!$B$39:$B$782,I$47)+'СЕТ СН'!$G$12+СВЦЭМ!$D$10+'СЕТ СН'!$G$6-'СЕТ СН'!$G$22</f>
        <v>1916.9674881599999</v>
      </c>
      <c r="J76" s="36">
        <f>SUMIFS(СВЦЭМ!$C$39:$C$782,СВЦЭМ!$A$39:$A$782,$A76,СВЦЭМ!$B$39:$B$782,J$47)+'СЕТ СН'!$G$12+СВЦЭМ!$D$10+'СЕТ СН'!$G$6-'СЕТ СН'!$G$22</f>
        <v>1867.1067349499999</v>
      </c>
      <c r="K76" s="36">
        <f>SUMIFS(СВЦЭМ!$C$39:$C$782,СВЦЭМ!$A$39:$A$782,$A76,СВЦЭМ!$B$39:$B$782,K$47)+'СЕТ СН'!$G$12+СВЦЭМ!$D$10+'СЕТ СН'!$G$6-'СЕТ СН'!$G$22</f>
        <v>1816.3994388900001</v>
      </c>
      <c r="L76" s="36">
        <f>SUMIFS(СВЦЭМ!$C$39:$C$782,СВЦЭМ!$A$39:$A$782,$A76,СВЦЭМ!$B$39:$B$782,L$47)+'СЕТ СН'!$G$12+СВЦЭМ!$D$10+'СЕТ СН'!$G$6-'СЕТ СН'!$G$22</f>
        <v>1815.1632520900002</v>
      </c>
      <c r="M76" s="36">
        <f>SUMIFS(СВЦЭМ!$C$39:$C$782,СВЦЭМ!$A$39:$A$782,$A76,СВЦЭМ!$B$39:$B$782,M$47)+'СЕТ СН'!$G$12+СВЦЭМ!$D$10+'СЕТ СН'!$G$6-'СЕТ СН'!$G$22</f>
        <v>1819.2477549300002</v>
      </c>
      <c r="N76" s="36">
        <f>SUMIFS(СВЦЭМ!$C$39:$C$782,СВЦЭМ!$A$39:$A$782,$A76,СВЦЭМ!$B$39:$B$782,N$47)+'СЕТ СН'!$G$12+СВЦЭМ!$D$10+'СЕТ СН'!$G$6-'СЕТ СН'!$G$22</f>
        <v>1831.3325294900001</v>
      </c>
      <c r="O76" s="36">
        <f>SUMIFS(СВЦЭМ!$C$39:$C$782,СВЦЭМ!$A$39:$A$782,$A76,СВЦЭМ!$B$39:$B$782,O$47)+'СЕТ СН'!$G$12+СВЦЭМ!$D$10+'СЕТ СН'!$G$6-'СЕТ СН'!$G$22</f>
        <v>1814.4785709600001</v>
      </c>
      <c r="P76" s="36">
        <f>SUMIFS(СВЦЭМ!$C$39:$C$782,СВЦЭМ!$A$39:$A$782,$A76,СВЦЭМ!$B$39:$B$782,P$47)+'СЕТ СН'!$G$12+СВЦЭМ!$D$10+'СЕТ СН'!$G$6-'СЕТ СН'!$G$22</f>
        <v>1882.4774474599999</v>
      </c>
      <c r="Q76" s="36">
        <f>SUMIFS(СВЦЭМ!$C$39:$C$782,СВЦЭМ!$A$39:$A$782,$A76,СВЦЭМ!$B$39:$B$782,Q$47)+'СЕТ СН'!$G$12+СВЦЭМ!$D$10+'СЕТ СН'!$G$6-'СЕТ СН'!$G$22</f>
        <v>1858.2449414299999</v>
      </c>
      <c r="R76" s="36">
        <f>SUMIFS(СВЦЭМ!$C$39:$C$782,СВЦЭМ!$A$39:$A$782,$A76,СВЦЭМ!$B$39:$B$782,R$47)+'СЕТ СН'!$G$12+СВЦЭМ!$D$10+'СЕТ СН'!$G$6-'СЕТ СН'!$G$22</f>
        <v>1867.16429999</v>
      </c>
      <c r="S76" s="36">
        <f>SUMIFS(СВЦЭМ!$C$39:$C$782,СВЦЭМ!$A$39:$A$782,$A76,СВЦЭМ!$B$39:$B$782,S$47)+'СЕТ СН'!$G$12+СВЦЭМ!$D$10+'СЕТ СН'!$G$6-'СЕТ СН'!$G$22</f>
        <v>1871.4429695200001</v>
      </c>
      <c r="T76" s="36">
        <f>SUMIFS(СВЦЭМ!$C$39:$C$782,СВЦЭМ!$A$39:$A$782,$A76,СВЦЭМ!$B$39:$B$782,T$47)+'СЕТ СН'!$G$12+СВЦЭМ!$D$10+'СЕТ СН'!$G$6-'СЕТ СН'!$G$22</f>
        <v>1835.9572393399999</v>
      </c>
      <c r="U76" s="36">
        <f>SUMIFS(СВЦЭМ!$C$39:$C$782,СВЦЭМ!$A$39:$A$782,$A76,СВЦЭМ!$B$39:$B$782,U$47)+'СЕТ СН'!$G$12+СВЦЭМ!$D$10+'СЕТ СН'!$G$6-'СЕТ СН'!$G$22</f>
        <v>1789.5487179500001</v>
      </c>
      <c r="V76" s="36">
        <f>SUMIFS(СВЦЭМ!$C$39:$C$782,СВЦЭМ!$A$39:$A$782,$A76,СВЦЭМ!$B$39:$B$782,V$47)+'СЕТ СН'!$G$12+СВЦЭМ!$D$10+'СЕТ СН'!$G$6-'СЕТ СН'!$G$22</f>
        <v>1779.3995258</v>
      </c>
      <c r="W76" s="36">
        <f>SUMIFS(СВЦЭМ!$C$39:$C$782,СВЦЭМ!$A$39:$A$782,$A76,СВЦЭМ!$B$39:$B$782,W$47)+'СЕТ СН'!$G$12+СВЦЭМ!$D$10+'СЕТ СН'!$G$6-'СЕТ СН'!$G$22</f>
        <v>1795.2887138199999</v>
      </c>
      <c r="X76" s="36">
        <f>SUMIFS(СВЦЭМ!$C$39:$C$782,СВЦЭМ!$A$39:$A$782,$A76,СВЦЭМ!$B$39:$B$782,X$47)+'СЕТ СН'!$G$12+СВЦЭМ!$D$10+'СЕТ СН'!$G$6-'СЕТ СН'!$G$22</f>
        <v>1856.4681299899999</v>
      </c>
      <c r="Y76" s="36">
        <f>SUMIFS(СВЦЭМ!$C$39:$C$782,СВЦЭМ!$A$39:$A$782,$A76,СВЦЭМ!$B$39:$B$782,Y$47)+'СЕТ СН'!$G$12+СВЦЭМ!$D$10+'СЕТ СН'!$G$6-'СЕТ СН'!$G$22</f>
        <v>2014.6754339500003</v>
      </c>
    </row>
    <row r="77" spans="1:27" ht="15.75" x14ac:dyDescent="0.2">
      <c r="A77" s="35">
        <f t="shared" si="1"/>
        <v>45199</v>
      </c>
      <c r="B77" s="36">
        <f>SUMIFS(СВЦЭМ!$C$39:$C$782,СВЦЭМ!$A$39:$A$782,$A77,СВЦЭМ!$B$39:$B$782,B$47)+'СЕТ СН'!$G$12+СВЦЭМ!$D$10+'СЕТ СН'!$G$6-'СЕТ СН'!$G$22</f>
        <v>1963.0742838300002</v>
      </c>
      <c r="C77" s="36">
        <f>SUMIFS(СВЦЭМ!$C$39:$C$782,СВЦЭМ!$A$39:$A$782,$A77,СВЦЭМ!$B$39:$B$782,C$47)+'СЕТ СН'!$G$12+СВЦЭМ!$D$10+'СЕТ СН'!$G$6-'СЕТ СН'!$G$22</f>
        <v>1957.54686889</v>
      </c>
      <c r="D77" s="36">
        <f>SUMIFS(СВЦЭМ!$C$39:$C$782,СВЦЭМ!$A$39:$A$782,$A77,СВЦЭМ!$B$39:$B$782,D$47)+'СЕТ СН'!$G$12+СВЦЭМ!$D$10+'СЕТ СН'!$G$6-'СЕТ СН'!$G$22</f>
        <v>2026.6900041200001</v>
      </c>
      <c r="E77" s="36">
        <f>SUMIFS(СВЦЭМ!$C$39:$C$782,СВЦЭМ!$A$39:$A$782,$A77,СВЦЭМ!$B$39:$B$782,E$47)+'СЕТ СН'!$G$12+СВЦЭМ!$D$10+'СЕТ СН'!$G$6-'СЕТ СН'!$G$22</f>
        <v>2039.5318044000001</v>
      </c>
      <c r="F77" s="36">
        <f>SUMIFS(СВЦЭМ!$C$39:$C$782,СВЦЭМ!$A$39:$A$782,$A77,СВЦЭМ!$B$39:$B$782,F$47)+'СЕТ СН'!$G$12+СВЦЭМ!$D$10+'СЕТ СН'!$G$6-'СЕТ СН'!$G$22</f>
        <v>2032.4452915100001</v>
      </c>
      <c r="G77" s="36">
        <f>SUMIFS(СВЦЭМ!$C$39:$C$782,СВЦЭМ!$A$39:$A$782,$A77,СВЦЭМ!$B$39:$B$782,G$47)+'СЕТ СН'!$G$12+СВЦЭМ!$D$10+'СЕТ СН'!$G$6-'СЕТ СН'!$G$22</f>
        <v>2022.2251678100001</v>
      </c>
      <c r="H77" s="36">
        <f>SUMIFS(СВЦЭМ!$C$39:$C$782,СВЦЭМ!$A$39:$A$782,$A77,СВЦЭМ!$B$39:$B$782,H$47)+'СЕТ СН'!$G$12+СВЦЭМ!$D$10+'СЕТ СН'!$G$6-'СЕТ СН'!$G$22</f>
        <v>1987.81548002</v>
      </c>
      <c r="I77" s="36">
        <f>SUMIFS(СВЦЭМ!$C$39:$C$782,СВЦЭМ!$A$39:$A$782,$A77,СВЦЭМ!$B$39:$B$782,I$47)+'СЕТ СН'!$G$12+СВЦЭМ!$D$10+'СЕТ СН'!$G$6-'СЕТ СН'!$G$22</f>
        <v>1937.1324879700001</v>
      </c>
      <c r="J77" s="36">
        <f>SUMIFS(СВЦЭМ!$C$39:$C$782,СВЦЭМ!$A$39:$A$782,$A77,СВЦЭМ!$B$39:$B$782,J$47)+'СЕТ СН'!$G$12+СВЦЭМ!$D$10+'СЕТ СН'!$G$6-'СЕТ СН'!$G$22</f>
        <v>1850.55712137</v>
      </c>
      <c r="K77" s="36">
        <f>SUMIFS(СВЦЭМ!$C$39:$C$782,СВЦЭМ!$A$39:$A$782,$A77,СВЦЭМ!$B$39:$B$782,K$47)+'СЕТ СН'!$G$12+СВЦЭМ!$D$10+'СЕТ СН'!$G$6-'СЕТ СН'!$G$22</f>
        <v>1765.27967089</v>
      </c>
      <c r="L77" s="36">
        <f>SUMIFS(СВЦЭМ!$C$39:$C$782,СВЦЭМ!$A$39:$A$782,$A77,СВЦЭМ!$B$39:$B$782,L$47)+'СЕТ СН'!$G$12+СВЦЭМ!$D$10+'СЕТ СН'!$G$6-'СЕТ СН'!$G$22</f>
        <v>1742.73566312</v>
      </c>
      <c r="M77" s="36">
        <f>SUMIFS(СВЦЭМ!$C$39:$C$782,СВЦЭМ!$A$39:$A$782,$A77,СВЦЭМ!$B$39:$B$782,M$47)+'СЕТ СН'!$G$12+СВЦЭМ!$D$10+'СЕТ СН'!$G$6-'СЕТ СН'!$G$22</f>
        <v>1746.8294252300002</v>
      </c>
      <c r="N77" s="36">
        <f>SUMIFS(СВЦЭМ!$C$39:$C$782,СВЦЭМ!$A$39:$A$782,$A77,СВЦЭМ!$B$39:$B$782,N$47)+'СЕТ СН'!$G$12+СВЦЭМ!$D$10+'СЕТ СН'!$G$6-'СЕТ СН'!$G$22</f>
        <v>1724.20939241</v>
      </c>
      <c r="O77" s="36">
        <f>SUMIFS(СВЦЭМ!$C$39:$C$782,СВЦЭМ!$A$39:$A$782,$A77,СВЦЭМ!$B$39:$B$782,O$47)+'СЕТ СН'!$G$12+СВЦЭМ!$D$10+'СЕТ СН'!$G$6-'СЕТ СН'!$G$22</f>
        <v>1732.9996194200003</v>
      </c>
      <c r="P77" s="36">
        <f>SUMIFS(СВЦЭМ!$C$39:$C$782,СВЦЭМ!$A$39:$A$782,$A77,СВЦЭМ!$B$39:$B$782,P$47)+'СЕТ СН'!$G$12+СВЦЭМ!$D$10+'СЕТ СН'!$G$6-'СЕТ СН'!$G$22</f>
        <v>1783.624237</v>
      </c>
      <c r="Q77" s="36">
        <f>SUMIFS(СВЦЭМ!$C$39:$C$782,СВЦЭМ!$A$39:$A$782,$A77,СВЦЭМ!$B$39:$B$782,Q$47)+'СЕТ СН'!$G$12+СВЦЭМ!$D$10+'СЕТ СН'!$G$6-'СЕТ СН'!$G$22</f>
        <v>1778.7318723799999</v>
      </c>
      <c r="R77" s="36">
        <f>SUMIFS(СВЦЭМ!$C$39:$C$782,СВЦЭМ!$A$39:$A$782,$A77,СВЦЭМ!$B$39:$B$782,R$47)+'СЕТ СН'!$G$12+СВЦЭМ!$D$10+'СЕТ СН'!$G$6-'СЕТ СН'!$G$22</f>
        <v>1778.5535540000001</v>
      </c>
      <c r="S77" s="36">
        <f>SUMIFS(СВЦЭМ!$C$39:$C$782,СВЦЭМ!$A$39:$A$782,$A77,СВЦЭМ!$B$39:$B$782,S$47)+'СЕТ СН'!$G$12+СВЦЭМ!$D$10+'СЕТ СН'!$G$6-'СЕТ СН'!$G$22</f>
        <v>1793.5842700100002</v>
      </c>
      <c r="T77" s="36">
        <f>SUMIFS(СВЦЭМ!$C$39:$C$782,СВЦЭМ!$A$39:$A$782,$A77,СВЦЭМ!$B$39:$B$782,T$47)+'СЕТ СН'!$G$12+СВЦЭМ!$D$10+'СЕТ СН'!$G$6-'СЕТ СН'!$G$22</f>
        <v>1774.43101372</v>
      </c>
      <c r="U77" s="36">
        <f>SUMIFS(СВЦЭМ!$C$39:$C$782,СВЦЭМ!$A$39:$A$782,$A77,СВЦЭМ!$B$39:$B$782,U$47)+'СЕТ СН'!$G$12+СВЦЭМ!$D$10+'СЕТ СН'!$G$6-'СЕТ СН'!$G$22</f>
        <v>1760.56665518</v>
      </c>
      <c r="V77" s="36">
        <f>SUMIFS(СВЦЭМ!$C$39:$C$782,СВЦЭМ!$A$39:$A$782,$A77,СВЦЭМ!$B$39:$B$782,V$47)+'СЕТ СН'!$G$12+СВЦЭМ!$D$10+'СЕТ СН'!$G$6-'СЕТ СН'!$G$22</f>
        <v>1740.78564998</v>
      </c>
      <c r="W77" s="36">
        <f>SUMIFS(СВЦЭМ!$C$39:$C$782,СВЦЭМ!$A$39:$A$782,$A77,СВЦЭМ!$B$39:$B$782,W$47)+'СЕТ СН'!$G$12+СВЦЭМ!$D$10+'СЕТ СН'!$G$6-'СЕТ СН'!$G$22</f>
        <v>1760.0191352500001</v>
      </c>
      <c r="X77" s="36">
        <f>SUMIFS(СВЦЭМ!$C$39:$C$782,СВЦЭМ!$A$39:$A$782,$A77,СВЦЭМ!$B$39:$B$782,X$47)+'СЕТ СН'!$G$12+СВЦЭМ!$D$10+'СЕТ СН'!$G$6-'СЕТ СН'!$G$22</f>
        <v>1812.66280155</v>
      </c>
      <c r="Y77" s="36">
        <f>SUMIFS(СВЦЭМ!$C$39:$C$782,СВЦЭМ!$A$39:$A$782,$A77,СВЦЭМ!$B$39:$B$782,Y$47)+'СЕТ СН'!$G$12+СВЦЭМ!$D$10+'СЕТ СН'!$G$6-'СЕТ СН'!$G$22</f>
        <v>1877.5988298100001</v>
      </c>
      <c r="AA77" s="37"/>
    </row>
    <row r="78" spans="1:27"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7"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5" ht="12.75" customHeight="1" x14ac:dyDescent="0.2">
      <c r="A82" s="138"/>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5" ht="12.75" customHeight="1" x14ac:dyDescent="0.2">
      <c r="A83" s="13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01.09.2023</v>
      </c>
      <c r="B84" s="36">
        <f>SUMIFS(СВЦЭМ!$C$39:$C$782,СВЦЭМ!$A$39:$A$782,$A84,СВЦЭМ!$B$39:$B$782,B$83)+'СЕТ СН'!$H$12+СВЦЭМ!$D$10+'СЕТ СН'!$H$6-'СЕТ СН'!$H$22</f>
        <v>2011.75529211</v>
      </c>
      <c r="C84" s="36">
        <f>SUMIFS(СВЦЭМ!$C$39:$C$782,СВЦЭМ!$A$39:$A$782,$A84,СВЦЭМ!$B$39:$B$782,C$83)+'СЕТ СН'!$H$12+СВЦЭМ!$D$10+'СЕТ СН'!$H$6-'СЕТ СН'!$H$22</f>
        <v>2061.9032105400001</v>
      </c>
      <c r="D84" s="36">
        <f>SUMIFS(СВЦЭМ!$C$39:$C$782,СВЦЭМ!$A$39:$A$782,$A84,СВЦЭМ!$B$39:$B$782,D$83)+'СЕТ СН'!$H$12+СВЦЭМ!$D$10+'СЕТ СН'!$H$6-'СЕТ СН'!$H$22</f>
        <v>2080.3219603800003</v>
      </c>
      <c r="E84" s="36">
        <f>SUMIFS(СВЦЭМ!$C$39:$C$782,СВЦЭМ!$A$39:$A$782,$A84,СВЦЭМ!$B$39:$B$782,E$83)+'СЕТ СН'!$H$12+СВЦЭМ!$D$10+'СЕТ СН'!$H$6-'СЕТ СН'!$H$22</f>
        <v>2100.6804028400002</v>
      </c>
      <c r="F84" s="36">
        <f>SUMIFS(СВЦЭМ!$C$39:$C$782,СВЦЭМ!$A$39:$A$782,$A84,СВЦЭМ!$B$39:$B$782,F$83)+'СЕТ СН'!$H$12+СВЦЭМ!$D$10+'СЕТ СН'!$H$6-'СЕТ СН'!$H$22</f>
        <v>2155.2110763200003</v>
      </c>
      <c r="G84" s="36">
        <f>SUMIFS(СВЦЭМ!$C$39:$C$782,СВЦЭМ!$A$39:$A$782,$A84,СВЦЭМ!$B$39:$B$782,G$83)+'СЕТ СН'!$H$12+СВЦЭМ!$D$10+'СЕТ СН'!$H$6-'СЕТ СН'!$H$22</f>
        <v>2157.1553812699999</v>
      </c>
      <c r="H84" s="36">
        <f>SUMIFS(СВЦЭМ!$C$39:$C$782,СВЦЭМ!$A$39:$A$782,$A84,СВЦЭМ!$B$39:$B$782,H$83)+'СЕТ СН'!$H$12+СВЦЭМ!$D$10+'СЕТ СН'!$H$6-'СЕТ СН'!$H$22</f>
        <v>2060.4112719899999</v>
      </c>
      <c r="I84" s="36">
        <f>SUMIFS(СВЦЭМ!$C$39:$C$782,СВЦЭМ!$A$39:$A$782,$A84,СВЦЭМ!$B$39:$B$782,I$83)+'СЕТ СН'!$H$12+СВЦЭМ!$D$10+'СЕТ СН'!$H$6-'СЕТ СН'!$H$22</f>
        <v>1999.0152116100001</v>
      </c>
      <c r="J84" s="36">
        <f>SUMIFS(СВЦЭМ!$C$39:$C$782,СВЦЭМ!$A$39:$A$782,$A84,СВЦЭМ!$B$39:$B$782,J$83)+'СЕТ СН'!$H$12+СВЦЭМ!$D$10+'СЕТ СН'!$H$6-'СЕТ СН'!$H$22</f>
        <v>1908.2625411399999</v>
      </c>
      <c r="K84" s="36">
        <f>SUMIFS(СВЦЭМ!$C$39:$C$782,СВЦЭМ!$A$39:$A$782,$A84,СВЦЭМ!$B$39:$B$782,K$83)+'СЕТ СН'!$H$12+СВЦЭМ!$D$10+'СЕТ СН'!$H$6-'СЕТ СН'!$H$22</f>
        <v>1857.4196346199999</v>
      </c>
      <c r="L84" s="36">
        <f>SUMIFS(СВЦЭМ!$C$39:$C$782,СВЦЭМ!$A$39:$A$782,$A84,СВЦЭМ!$B$39:$B$782,L$83)+'СЕТ СН'!$H$12+СВЦЭМ!$D$10+'СЕТ СН'!$H$6-'СЕТ СН'!$H$22</f>
        <v>1836.8912937600001</v>
      </c>
      <c r="M84" s="36">
        <f>SUMIFS(СВЦЭМ!$C$39:$C$782,СВЦЭМ!$A$39:$A$782,$A84,СВЦЭМ!$B$39:$B$782,M$83)+'СЕТ СН'!$H$12+СВЦЭМ!$D$10+'СЕТ СН'!$H$6-'СЕТ СН'!$H$22</f>
        <v>1835.77899697</v>
      </c>
      <c r="N84" s="36">
        <f>SUMIFS(СВЦЭМ!$C$39:$C$782,СВЦЭМ!$A$39:$A$782,$A84,СВЦЭМ!$B$39:$B$782,N$83)+'СЕТ СН'!$H$12+СВЦЭМ!$D$10+'СЕТ СН'!$H$6-'СЕТ СН'!$H$22</f>
        <v>1825.03515629</v>
      </c>
      <c r="O84" s="36">
        <f>SUMIFS(СВЦЭМ!$C$39:$C$782,СВЦЭМ!$A$39:$A$782,$A84,СВЦЭМ!$B$39:$B$782,O$83)+'СЕТ СН'!$H$12+СВЦЭМ!$D$10+'СЕТ СН'!$H$6-'СЕТ СН'!$H$22</f>
        <v>1838.23892643</v>
      </c>
      <c r="P84" s="36">
        <f>SUMIFS(СВЦЭМ!$C$39:$C$782,СВЦЭМ!$A$39:$A$782,$A84,СВЦЭМ!$B$39:$B$782,P$83)+'СЕТ СН'!$H$12+СВЦЭМ!$D$10+'СЕТ СН'!$H$6-'СЕТ СН'!$H$22</f>
        <v>1828.4347603199999</v>
      </c>
      <c r="Q84" s="36">
        <f>SUMIFS(СВЦЭМ!$C$39:$C$782,СВЦЭМ!$A$39:$A$782,$A84,СВЦЭМ!$B$39:$B$782,Q$83)+'СЕТ СН'!$H$12+СВЦЭМ!$D$10+'СЕТ СН'!$H$6-'СЕТ СН'!$H$22</f>
        <v>1824.02294906</v>
      </c>
      <c r="R84" s="36">
        <f>SUMIFS(СВЦЭМ!$C$39:$C$782,СВЦЭМ!$A$39:$A$782,$A84,СВЦЭМ!$B$39:$B$782,R$83)+'СЕТ СН'!$H$12+СВЦЭМ!$D$10+'СЕТ СН'!$H$6-'СЕТ СН'!$H$22</f>
        <v>1860.6491750800001</v>
      </c>
      <c r="S84" s="36">
        <f>SUMIFS(СВЦЭМ!$C$39:$C$782,СВЦЭМ!$A$39:$A$782,$A84,СВЦЭМ!$B$39:$B$782,S$83)+'СЕТ СН'!$H$12+СВЦЭМ!$D$10+'СЕТ СН'!$H$6-'СЕТ СН'!$H$22</f>
        <v>1848.1544580699999</v>
      </c>
      <c r="T84" s="36">
        <f>SUMIFS(СВЦЭМ!$C$39:$C$782,СВЦЭМ!$A$39:$A$782,$A84,СВЦЭМ!$B$39:$B$782,T$83)+'СЕТ СН'!$H$12+СВЦЭМ!$D$10+'СЕТ СН'!$H$6-'СЕТ СН'!$H$22</f>
        <v>1847.2591258299999</v>
      </c>
      <c r="U84" s="36">
        <f>SUMIFS(СВЦЭМ!$C$39:$C$782,СВЦЭМ!$A$39:$A$782,$A84,СВЦЭМ!$B$39:$B$782,U$83)+'СЕТ СН'!$H$12+СВЦЭМ!$D$10+'СЕТ СН'!$H$6-'СЕТ СН'!$H$22</f>
        <v>1830.64379715</v>
      </c>
      <c r="V84" s="36">
        <f>SUMIFS(СВЦЭМ!$C$39:$C$782,СВЦЭМ!$A$39:$A$782,$A84,СВЦЭМ!$B$39:$B$782,V$83)+'СЕТ СН'!$H$12+СВЦЭМ!$D$10+'СЕТ СН'!$H$6-'СЕТ СН'!$H$22</f>
        <v>1808.5709920300001</v>
      </c>
      <c r="W84" s="36">
        <f>SUMIFS(СВЦЭМ!$C$39:$C$782,СВЦЭМ!$A$39:$A$782,$A84,СВЦЭМ!$B$39:$B$782,W$83)+'СЕТ СН'!$H$12+СВЦЭМ!$D$10+'СЕТ СН'!$H$6-'СЕТ СН'!$H$22</f>
        <v>1808.5493753200001</v>
      </c>
      <c r="X84" s="36">
        <f>SUMIFS(СВЦЭМ!$C$39:$C$782,СВЦЭМ!$A$39:$A$782,$A84,СВЦЭМ!$B$39:$B$782,X$83)+'СЕТ СН'!$H$12+СВЦЭМ!$D$10+'СЕТ СН'!$H$6-'СЕТ СН'!$H$22</f>
        <v>1872.2305780300001</v>
      </c>
      <c r="Y84" s="36">
        <f>SUMIFS(СВЦЭМ!$C$39:$C$782,СВЦЭМ!$A$39:$A$782,$A84,СВЦЭМ!$B$39:$B$782,Y$83)+'СЕТ СН'!$H$12+СВЦЭМ!$D$10+'СЕТ СН'!$H$6-'СЕТ СН'!$H$22</f>
        <v>1938.21083991</v>
      </c>
    </row>
    <row r="85" spans="1:25" ht="15.75" x14ac:dyDescent="0.2">
      <c r="A85" s="35">
        <f>A84+1</f>
        <v>45171</v>
      </c>
      <c r="B85" s="36">
        <f>SUMIFS(СВЦЭМ!$C$39:$C$782,СВЦЭМ!$A$39:$A$782,$A85,СВЦЭМ!$B$39:$B$782,B$83)+'СЕТ СН'!$H$12+СВЦЭМ!$D$10+'СЕТ СН'!$H$6-'СЕТ СН'!$H$22</f>
        <v>2011.56472755</v>
      </c>
      <c r="C85" s="36">
        <f>SUMIFS(СВЦЭМ!$C$39:$C$782,СВЦЭМ!$A$39:$A$782,$A85,СВЦЭМ!$B$39:$B$782,C$83)+'СЕТ СН'!$H$12+СВЦЭМ!$D$10+'СЕТ СН'!$H$6-'СЕТ СН'!$H$22</f>
        <v>2073.19630216</v>
      </c>
      <c r="D85" s="36">
        <f>SUMIFS(СВЦЭМ!$C$39:$C$782,СВЦЭМ!$A$39:$A$782,$A85,СВЦЭМ!$B$39:$B$782,D$83)+'СЕТ СН'!$H$12+СВЦЭМ!$D$10+'СЕТ СН'!$H$6-'СЕТ СН'!$H$22</f>
        <v>2074.71598038</v>
      </c>
      <c r="E85" s="36">
        <f>SUMIFS(СВЦЭМ!$C$39:$C$782,СВЦЭМ!$A$39:$A$782,$A85,СВЦЭМ!$B$39:$B$782,E$83)+'СЕТ СН'!$H$12+СВЦЭМ!$D$10+'СЕТ СН'!$H$6-'СЕТ СН'!$H$22</f>
        <v>2097.5138050200003</v>
      </c>
      <c r="F85" s="36">
        <f>SUMIFS(СВЦЭМ!$C$39:$C$782,СВЦЭМ!$A$39:$A$782,$A85,СВЦЭМ!$B$39:$B$782,F$83)+'СЕТ СН'!$H$12+СВЦЭМ!$D$10+'СЕТ СН'!$H$6-'СЕТ СН'!$H$22</f>
        <v>2130.5430269000003</v>
      </c>
      <c r="G85" s="36">
        <f>SUMIFS(СВЦЭМ!$C$39:$C$782,СВЦЭМ!$A$39:$A$782,$A85,СВЦЭМ!$B$39:$B$782,G$83)+'СЕТ СН'!$H$12+СВЦЭМ!$D$10+'СЕТ СН'!$H$6-'СЕТ СН'!$H$22</f>
        <v>2123.4025725300003</v>
      </c>
      <c r="H85" s="36">
        <f>SUMIFS(СВЦЭМ!$C$39:$C$782,СВЦЭМ!$A$39:$A$782,$A85,СВЦЭМ!$B$39:$B$782,H$83)+'СЕТ СН'!$H$12+СВЦЭМ!$D$10+'СЕТ СН'!$H$6-'СЕТ СН'!$H$22</f>
        <v>2116.7708472300001</v>
      </c>
      <c r="I85" s="36">
        <f>SUMIFS(СВЦЭМ!$C$39:$C$782,СВЦЭМ!$A$39:$A$782,$A85,СВЦЭМ!$B$39:$B$782,I$83)+'СЕТ СН'!$H$12+СВЦЭМ!$D$10+'СЕТ СН'!$H$6-'СЕТ СН'!$H$22</f>
        <v>2062.1661098700001</v>
      </c>
      <c r="J85" s="36">
        <f>SUMIFS(СВЦЭМ!$C$39:$C$782,СВЦЭМ!$A$39:$A$782,$A85,СВЦЭМ!$B$39:$B$782,J$83)+'СЕТ СН'!$H$12+СВЦЭМ!$D$10+'СЕТ СН'!$H$6-'СЕТ СН'!$H$22</f>
        <v>1941.0887861399999</v>
      </c>
      <c r="K85" s="36">
        <f>SUMIFS(СВЦЭМ!$C$39:$C$782,СВЦЭМ!$A$39:$A$782,$A85,СВЦЭМ!$B$39:$B$782,K$83)+'СЕТ СН'!$H$12+СВЦЭМ!$D$10+'СЕТ СН'!$H$6-'СЕТ СН'!$H$22</f>
        <v>1829.9502391399999</v>
      </c>
      <c r="L85" s="36">
        <f>SUMIFS(СВЦЭМ!$C$39:$C$782,СВЦЭМ!$A$39:$A$782,$A85,СВЦЭМ!$B$39:$B$782,L$83)+'СЕТ СН'!$H$12+СВЦЭМ!$D$10+'СЕТ СН'!$H$6-'СЕТ СН'!$H$22</f>
        <v>1789.35093205</v>
      </c>
      <c r="M85" s="36">
        <f>SUMIFS(СВЦЭМ!$C$39:$C$782,СВЦЭМ!$A$39:$A$782,$A85,СВЦЭМ!$B$39:$B$782,M$83)+'СЕТ СН'!$H$12+СВЦЭМ!$D$10+'СЕТ СН'!$H$6-'СЕТ СН'!$H$22</f>
        <v>1774.30638873</v>
      </c>
      <c r="N85" s="36">
        <f>SUMIFS(СВЦЭМ!$C$39:$C$782,СВЦЭМ!$A$39:$A$782,$A85,СВЦЭМ!$B$39:$B$782,N$83)+'СЕТ СН'!$H$12+СВЦЭМ!$D$10+'СЕТ СН'!$H$6-'СЕТ СН'!$H$22</f>
        <v>1770.4413226300001</v>
      </c>
      <c r="O85" s="36">
        <f>SUMIFS(СВЦЭМ!$C$39:$C$782,СВЦЭМ!$A$39:$A$782,$A85,СВЦЭМ!$B$39:$B$782,O$83)+'СЕТ СН'!$H$12+СВЦЭМ!$D$10+'СЕТ СН'!$H$6-'СЕТ СН'!$H$22</f>
        <v>1789.6203625400001</v>
      </c>
      <c r="P85" s="36">
        <f>SUMIFS(СВЦЭМ!$C$39:$C$782,СВЦЭМ!$A$39:$A$782,$A85,СВЦЭМ!$B$39:$B$782,P$83)+'СЕТ СН'!$H$12+СВЦЭМ!$D$10+'СЕТ СН'!$H$6-'СЕТ СН'!$H$22</f>
        <v>1763.033733</v>
      </c>
      <c r="Q85" s="36">
        <f>SUMIFS(СВЦЭМ!$C$39:$C$782,СВЦЭМ!$A$39:$A$782,$A85,СВЦЭМ!$B$39:$B$782,Q$83)+'СЕТ СН'!$H$12+СВЦЭМ!$D$10+'СЕТ СН'!$H$6-'СЕТ СН'!$H$22</f>
        <v>1765.9877887800001</v>
      </c>
      <c r="R85" s="36">
        <f>SUMIFS(СВЦЭМ!$C$39:$C$782,СВЦЭМ!$A$39:$A$782,$A85,СВЦЭМ!$B$39:$B$782,R$83)+'СЕТ СН'!$H$12+СВЦЭМ!$D$10+'СЕТ СН'!$H$6-'СЕТ СН'!$H$22</f>
        <v>1807.10175843</v>
      </c>
      <c r="S85" s="36">
        <f>SUMIFS(СВЦЭМ!$C$39:$C$782,СВЦЭМ!$A$39:$A$782,$A85,СВЦЭМ!$B$39:$B$782,S$83)+'СЕТ СН'!$H$12+СВЦЭМ!$D$10+'СЕТ СН'!$H$6-'СЕТ СН'!$H$22</f>
        <v>1798.1081736599999</v>
      </c>
      <c r="T85" s="36">
        <f>SUMIFS(СВЦЭМ!$C$39:$C$782,СВЦЭМ!$A$39:$A$782,$A85,СВЦЭМ!$B$39:$B$782,T$83)+'СЕТ СН'!$H$12+СВЦЭМ!$D$10+'СЕТ СН'!$H$6-'СЕТ СН'!$H$22</f>
        <v>1807.6822537799999</v>
      </c>
      <c r="U85" s="36">
        <f>SUMIFS(СВЦЭМ!$C$39:$C$782,СВЦЭМ!$A$39:$A$782,$A85,СВЦЭМ!$B$39:$B$782,U$83)+'СЕТ СН'!$H$12+СВЦЭМ!$D$10+'СЕТ СН'!$H$6-'СЕТ СН'!$H$22</f>
        <v>1810.3286280299999</v>
      </c>
      <c r="V85" s="36">
        <f>SUMIFS(СВЦЭМ!$C$39:$C$782,СВЦЭМ!$A$39:$A$782,$A85,СВЦЭМ!$B$39:$B$782,V$83)+'СЕТ СН'!$H$12+СВЦЭМ!$D$10+'СЕТ СН'!$H$6-'СЕТ СН'!$H$22</f>
        <v>1791.47376102</v>
      </c>
      <c r="W85" s="36">
        <f>SUMIFS(СВЦЭМ!$C$39:$C$782,СВЦЭМ!$A$39:$A$782,$A85,СВЦЭМ!$B$39:$B$782,W$83)+'СЕТ СН'!$H$12+СВЦЭМ!$D$10+'СЕТ СН'!$H$6-'СЕТ СН'!$H$22</f>
        <v>1775.45756007</v>
      </c>
      <c r="X85" s="36">
        <f>SUMIFS(СВЦЭМ!$C$39:$C$782,СВЦЭМ!$A$39:$A$782,$A85,СВЦЭМ!$B$39:$B$782,X$83)+'СЕТ СН'!$H$12+СВЦЭМ!$D$10+'СЕТ СН'!$H$6-'СЕТ СН'!$H$22</f>
        <v>1844.4374554000001</v>
      </c>
      <c r="Y85" s="36">
        <f>SUMIFS(СВЦЭМ!$C$39:$C$782,СВЦЭМ!$A$39:$A$782,$A85,СВЦЭМ!$B$39:$B$782,Y$83)+'СЕТ СН'!$H$12+СВЦЭМ!$D$10+'СЕТ СН'!$H$6-'СЕТ СН'!$H$22</f>
        <v>1931.1202553400001</v>
      </c>
    </row>
    <row r="86" spans="1:25" ht="15.75" x14ac:dyDescent="0.2">
      <c r="A86" s="35">
        <f t="shared" ref="A86:A113" si="2">A85+1</f>
        <v>45172</v>
      </c>
      <c r="B86" s="36">
        <f>SUMIFS(СВЦЭМ!$C$39:$C$782,СВЦЭМ!$A$39:$A$782,$A86,СВЦЭМ!$B$39:$B$782,B$83)+'СЕТ СН'!$H$12+СВЦЭМ!$D$10+'СЕТ СН'!$H$6-'СЕТ СН'!$H$22</f>
        <v>1957.2026538699999</v>
      </c>
      <c r="C86" s="36">
        <f>SUMIFS(СВЦЭМ!$C$39:$C$782,СВЦЭМ!$A$39:$A$782,$A86,СВЦЭМ!$B$39:$B$782,C$83)+'СЕТ СН'!$H$12+СВЦЭМ!$D$10+'СЕТ СН'!$H$6-'СЕТ СН'!$H$22</f>
        <v>2028.8379696</v>
      </c>
      <c r="D86" s="36">
        <f>SUMIFS(СВЦЭМ!$C$39:$C$782,СВЦЭМ!$A$39:$A$782,$A86,СВЦЭМ!$B$39:$B$782,D$83)+'СЕТ СН'!$H$12+СВЦЭМ!$D$10+'СЕТ СН'!$H$6-'СЕТ СН'!$H$22</f>
        <v>2096.7285245900002</v>
      </c>
      <c r="E86" s="36">
        <f>SUMIFS(СВЦЭМ!$C$39:$C$782,СВЦЭМ!$A$39:$A$782,$A86,СВЦЭМ!$B$39:$B$782,E$83)+'СЕТ СН'!$H$12+СВЦЭМ!$D$10+'СЕТ СН'!$H$6-'СЕТ СН'!$H$22</f>
        <v>2218.3504165100003</v>
      </c>
      <c r="F86" s="36">
        <f>SUMIFS(СВЦЭМ!$C$39:$C$782,СВЦЭМ!$A$39:$A$782,$A86,СВЦЭМ!$B$39:$B$782,F$83)+'СЕТ СН'!$H$12+СВЦЭМ!$D$10+'СЕТ СН'!$H$6-'СЕТ СН'!$H$22</f>
        <v>2188.18861741</v>
      </c>
      <c r="G86" s="36">
        <f>SUMIFS(СВЦЭМ!$C$39:$C$782,СВЦЭМ!$A$39:$A$782,$A86,СВЦЭМ!$B$39:$B$782,G$83)+'СЕТ СН'!$H$12+СВЦЭМ!$D$10+'СЕТ СН'!$H$6-'СЕТ СН'!$H$22</f>
        <v>2170.44679567</v>
      </c>
      <c r="H86" s="36">
        <f>SUMIFS(СВЦЭМ!$C$39:$C$782,СВЦЭМ!$A$39:$A$782,$A86,СВЦЭМ!$B$39:$B$782,H$83)+'СЕТ СН'!$H$12+СВЦЭМ!$D$10+'СЕТ СН'!$H$6-'СЕТ СН'!$H$22</f>
        <v>2179.1273517600002</v>
      </c>
      <c r="I86" s="36">
        <f>SUMIFS(СВЦЭМ!$C$39:$C$782,СВЦЭМ!$A$39:$A$782,$A86,СВЦЭМ!$B$39:$B$782,I$83)+'СЕТ СН'!$H$12+СВЦЭМ!$D$10+'СЕТ СН'!$H$6-'СЕТ СН'!$H$22</f>
        <v>2134.8155274599999</v>
      </c>
      <c r="J86" s="36">
        <f>SUMIFS(СВЦЭМ!$C$39:$C$782,СВЦЭМ!$A$39:$A$782,$A86,СВЦЭМ!$B$39:$B$782,J$83)+'СЕТ СН'!$H$12+СВЦЭМ!$D$10+'СЕТ СН'!$H$6-'СЕТ СН'!$H$22</f>
        <v>2026.6560070999999</v>
      </c>
      <c r="K86" s="36">
        <f>SUMIFS(СВЦЭМ!$C$39:$C$782,СВЦЭМ!$A$39:$A$782,$A86,СВЦЭМ!$B$39:$B$782,K$83)+'СЕТ СН'!$H$12+СВЦЭМ!$D$10+'СЕТ СН'!$H$6-'СЕТ СН'!$H$22</f>
        <v>1931.4536034600001</v>
      </c>
      <c r="L86" s="36">
        <f>SUMIFS(СВЦЭМ!$C$39:$C$782,СВЦЭМ!$A$39:$A$782,$A86,СВЦЭМ!$B$39:$B$782,L$83)+'СЕТ СН'!$H$12+СВЦЭМ!$D$10+'СЕТ СН'!$H$6-'СЕТ СН'!$H$22</f>
        <v>1865.28949672</v>
      </c>
      <c r="M86" s="36">
        <f>SUMIFS(СВЦЭМ!$C$39:$C$782,СВЦЭМ!$A$39:$A$782,$A86,СВЦЭМ!$B$39:$B$782,M$83)+'СЕТ СН'!$H$12+СВЦЭМ!$D$10+'СЕТ СН'!$H$6-'СЕТ СН'!$H$22</f>
        <v>1848.03467245</v>
      </c>
      <c r="N86" s="36">
        <f>SUMIFS(СВЦЭМ!$C$39:$C$782,СВЦЭМ!$A$39:$A$782,$A86,СВЦЭМ!$B$39:$B$782,N$83)+'СЕТ СН'!$H$12+СВЦЭМ!$D$10+'СЕТ СН'!$H$6-'СЕТ СН'!$H$22</f>
        <v>1837.97334344</v>
      </c>
      <c r="O86" s="36">
        <f>SUMIFS(СВЦЭМ!$C$39:$C$782,СВЦЭМ!$A$39:$A$782,$A86,СВЦЭМ!$B$39:$B$782,O$83)+'СЕТ СН'!$H$12+СВЦЭМ!$D$10+'СЕТ СН'!$H$6-'СЕТ СН'!$H$22</f>
        <v>1844.1709992199999</v>
      </c>
      <c r="P86" s="36">
        <f>SUMIFS(СВЦЭМ!$C$39:$C$782,СВЦЭМ!$A$39:$A$782,$A86,СВЦЭМ!$B$39:$B$782,P$83)+'СЕТ СН'!$H$12+СВЦЭМ!$D$10+'СЕТ СН'!$H$6-'СЕТ СН'!$H$22</f>
        <v>1819.48739473</v>
      </c>
      <c r="Q86" s="36">
        <f>SUMIFS(СВЦЭМ!$C$39:$C$782,СВЦЭМ!$A$39:$A$782,$A86,СВЦЭМ!$B$39:$B$782,Q$83)+'СЕТ СН'!$H$12+СВЦЭМ!$D$10+'СЕТ СН'!$H$6-'СЕТ СН'!$H$22</f>
        <v>1831.1426559399999</v>
      </c>
      <c r="R86" s="36">
        <f>SUMIFS(СВЦЭМ!$C$39:$C$782,СВЦЭМ!$A$39:$A$782,$A86,СВЦЭМ!$B$39:$B$782,R$83)+'СЕТ СН'!$H$12+СВЦЭМ!$D$10+'СЕТ СН'!$H$6-'СЕТ СН'!$H$22</f>
        <v>1862.4185264999999</v>
      </c>
      <c r="S86" s="36">
        <f>SUMIFS(СВЦЭМ!$C$39:$C$782,СВЦЭМ!$A$39:$A$782,$A86,СВЦЭМ!$B$39:$B$782,S$83)+'СЕТ СН'!$H$12+СВЦЭМ!$D$10+'СЕТ СН'!$H$6-'СЕТ СН'!$H$22</f>
        <v>1860.2260069900001</v>
      </c>
      <c r="T86" s="36">
        <f>SUMIFS(СВЦЭМ!$C$39:$C$782,СВЦЭМ!$A$39:$A$782,$A86,СВЦЭМ!$B$39:$B$782,T$83)+'СЕТ СН'!$H$12+СВЦЭМ!$D$10+'СЕТ СН'!$H$6-'СЕТ СН'!$H$22</f>
        <v>1867.88416456</v>
      </c>
      <c r="U86" s="36">
        <f>SUMIFS(СВЦЭМ!$C$39:$C$782,СВЦЭМ!$A$39:$A$782,$A86,СВЦЭМ!$B$39:$B$782,U$83)+'СЕТ СН'!$H$12+СВЦЭМ!$D$10+'СЕТ СН'!$H$6-'СЕТ СН'!$H$22</f>
        <v>1858.90902749</v>
      </c>
      <c r="V86" s="36">
        <f>SUMIFS(СВЦЭМ!$C$39:$C$782,СВЦЭМ!$A$39:$A$782,$A86,СВЦЭМ!$B$39:$B$782,V$83)+'СЕТ СН'!$H$12+СВЦЭМ!$D$10+'СЕТ СН'!$H$6-'СЕТ СН'!$H$22</f>
        <v>1838.8037740899999</v>
      </c>
      <c r="W86" s="36">
        <f>SUMIFS(СВЦЭМ!$C$39:$C$782,СВЦЭМ!$A$39:$A$782,$A86,СВЦЭМ!$B$39:$B$782,W$83)+'СЕТ СН'!$H$12+СВЦЭМ!$D$10+'СЕТ СН'!$H$6-'СЕТ СН'!$H$22</f>
        <v>1846.8537485100001</v>
      </c>
      <c r="X86" s="36">
        <f>SUMIFS(СВЦЭМ!$C$39:$C$782,СВЦЭМ!$A$39:$A$782,$A86,СВЦЭМ!$B$39:$B$782,X$83)+'СЕТ СН'!$H$12+СВЦЭМ!$D$10+'СЕТ СН'!$H$6-'СЕТ СН'!$H$22</f>
        <v>1924.72293313</v>
      </c>
      <c r="Y86" s="36">
        <f>SUMIFS(СВЦЭМ!$C$39:$C$782,СВЦЭМ!$A$39:$A$782,$A86,СВЦЭМ!$B$39:$B$782,Y$83)+'СЕТ СН'!$H$12+СВЦЭМ!$D$10+'СЕТ СН'!$H$6-'СЕТ СН'!$H$22</f>
        <v>1991.5834805</v>
      </c>
    </row>
    <row r="87" spans="1:25" ht="15.75" x14ac:dyDescent="0.2">
      <c r="A87" s="35">
        <f t="shared" si="2"/>
        <v>45173</v>
      </c>
      <c r="B87" s="36">
        <f>SUMIFS(СВЦЭМ!$C$39:$C$782,СВЦЭМ!$A$39:$A$782,$A87,СВЦЭМ!$B$39:$B$782,B$83)+'СЕТ СН'!$H$12+СВЦЭМ!$D$10+'СЕТ СН'!$H$6-'СЕТ СН'!$H$22</f>
        <v>2091.9934594199999</v>
      </c>
      <c r="C87" s="36">
        <f>SUMIFS(СВЦЭМ!$C$39:$C$782,СВЦЭМ!$A$39:$A$782,$A87,СВЦЭМ!$B$39:$B$782,C$83)+'СЕТ СН'!$H$12+СВЦЭМ!$D$10+'СЕТ СН'!$H$6-'СЕТ СН'!$H$22</f>
        <v>2167.0165624300002</v>
      </c>
      <c r="D87" s="36">
        <f>SUMIFS(СВЦЭМ!$C$39:$C$782,СВЦЭМ!$A$39:$A$782,$A87,СВЦЭМ!$B$39:$B$782,D$83)+'СЕТ СН'!$H$12+СВЦЭМ!$D$10+'СЕТ СН'!$H$6-'СЕТ СН'!$H$22</f>
        <v>2175.44778735</v>
      </c>
      <c r="E87" s="36">
        <f>SUMIFS(СВЦЭМ!$C$39:$C$782,СВЦЭМ!$A$39:$A$782,$A87,СВЦЭМ!$B$39:$B$782,E$83)+'СЕТ СН'!$H$12+СВЦЭМ!$D$10+'СЕТ СН'!$H$6-'СЕТ СН'!$H$22</f>
        <v>2206.4520922900001</v>
      </c>
      <c r="F87" s="36">
        <f>SUMIFS(СВЦЭМ!$C$39:$C$782,СВЦЭМ!$A$39:$A$782,$A87,СВЦЭМ!$B$39:$B$782,F$83)+'СЕТ СН'!$H$12+СВЦЭМ!$D$10+'СЕТ СН'!$H$6-'СЕТ СН'!$H$22</f>
        <v>2257.8923485200003</v>
      </c>
      <c r="G87" s="36">
        <f>SUMIFS(СВЦЭМ!$C$39:$C$782,СВЦЭМ!$A$39:$A$782,$A87,СВЦЭМ!$B$39:$B$782,G$83)+'СЕТ СН'!$H$12+СВЦЭМ!$D$10+'СЕТ СН'!$H$6-'СЕТ СН'!$H$22</f>
        <v>2253.8087274</v>
      </c>
      <c r="H87" s="36">
        <f>SUMIFS(СВЦЭМ!$C$39:$C$782,СВЦЭМ!$A$39:$A$782,$A87,СВЦЭМ!$B$39:$B$782,H$83)+'СЕТ СН'!$H$12+СВЦЭМ!$D$10+'СЕТ СН'!$H$6-'СЕТ СН'!$H$22</f>
        <v>2274.2335652400002</v>
      </c>
      <c r="I87" s="36">
        <f>SUMIFS(СВЦЭМ!$C$39:$C$782,СВЦЭМ!$A$39:$A$782,$A87,СВЦЭМ!$B$39:$B$782,I$83)+'СЕТ СН'!$H$12+СВЦЭМ!$D$10+'СЕТ СН'!$H$6-'СЕТ СН'!$H$22</f>
        <v>2127.7423913100001</v>
      </c>
      <c r="J87" s="36">
        <f>SUMIFS(СВЦЭМ!$C$39:$C$782,СВЦЭМ!$A$39:$A$782,$A87,СВЦЭМ!$B$39:$B$782,J$83)+'СЕТ СН'!$H$12+СВЦЭМ!$D$10+'СЕТ СН'!$H$6-'СЕТ СН'!$H$22</f>
        <v>2007.4440842700001</v>
      </c>
      <c r="K87" s="36">
        <f>SUMIFS(СВЦЭМ!$C$39:$C$782,СВЦЭМ!$A$39:$A$782,$A87,СВЦЭМ!$B$39:$B$782,K$83)+'СЕТ СН'!$H$12+СВЦЭМ!$D$10+'СЕТ СН'!$H$6-'СЕТ СН'!$H$22</f>
        <v>1943.4897744</v>
      </c>
      <c r="L87" s="36">
        <f>SUMIFS(СВЦЭМ!$C$39:$C$782,СВЦЭМ!$A$39:$A$782,$A87,СВЦЭМ!$B$39:$B$782,L$83)+'СЕТ СН'!$H$12+СВЦЭМ!$D$10+'СЕТ СН'!$H$6-'СЕТ СН'!$H$22</f>
        <v>1941.30099913</v>
      </c>
      <c r="M87" s="36">
        <f>SUMIFS(СВЦЭМ!$C$39:$C$782,СВЦЭМ!$A$39:$A$782,$A87,СВЦЭМ!$B$39:$B$782,M$83)+'СЕТ СН'!$H$12+СВЦЭМ!$D$10+'СЕТ СН'!$H$6-'СЕТ СН'!$H$22</f>
        <v>1934.0862834299999</v>
      </c>
      <c r="N87" s="36">
        <f>SUMIFS(СВЦЭМ!$C$39:$C$782,СВЦЭМ!$A$39:$A$782,$A87,СВЦЭМ!$B$39:$B$782,N$83)+'СЕТ СН'!$H$12+СВЦЭМ!$D$10+'СЕТ СН'!$H$6-'СЕТ СН'!$H$22</f>
        <v>1954.6128181399999</v>
      </c>
      <c r="O87" s="36">
        <f>SUMIFS(СВЦЭМ!$C$39:$C$782,СВЦЭМ!$A$39:$A$782,$A87,СВЦЭМ!$B$39:$B$782,O$83)+'СЕТ СН'!$H$12+СВЦЭМ!$D$10+'СЕТ СН'!$H$6-'СЕТ СН'!$H$22</f>
        <v>1933.0888516499999</v>
      </c>
      <c r="P87" s="36">
        <f>SUMIFS(СВЦЭМ!$C$39:$C$782,СВЦЭМ!$A$39:$A$782,$A87,СВЦЭМ!$B$39:$B$782,P$83)+'СЕТ СН'!$H$12+СВЦЭМ!$D$10+'СЕТ СН'!$H$6-'СЕТ СН'!$H$22</f>
        <v>1914.3414585</v>
      </c>
      <c r="Q87" s="36">
        <f>SUMIFS(СВЦЭМ!$C$39:$C$782,СВЦЭМ!$A$39:$A$782,$A87,СВЦЭМ!$B$39:$B$782,Q$83)+'СЕТ СН'!$H$12+СВЦЭМ!$D$10+'СЕТ СН'!$H$6-'СЕТ СН'!$H$22</f>
        <v>1920.96207592</v>
      </c>
      <c r="R87" s="36">
        <f>SUMIFS(СВЦЭМ!$C$39:$C$782,СВЦЭМ!$A$39:$A$782,$A87,СВЦЭМ!$B$39:$B$782,R$83)+'СЕТ СН'!$H$12+СВЦЭМ!$D$10+'СЕТ СН'!$H$6-'СЕТ СН'!$H$22</f>
        <v>1960.01486071</v>
      </c>
      <c r="S87" s="36">
        <f>SUMIFS(СВЦЭМ!$C$39:$C$782,СВЦЭМ!$A$39:$A$782,$A87,СВЦЭМ!$B$39:$B$782,S$83)+'СЕТ СН'!$H$12+СВЦЭМ!$D$10+'СЕТ СН'!$H$6-'СЕТ СН'!$H$22</f>
        <v>1943.30616007</v>
      </c>
      <c r="T87" s="36">
        <f>SUMIFS(СВЦЭМ!$C$39:$C$782,СВЦЭМ!$A$39:$A$782,$A87,СВЦЭМ!$B$39:$B$782,T$83)+'СЕТ СН'!$H$12+СВЦЭМ!$D$10+'СЕТ СН'!$H$6-'СЕТ СН'!$H$22</f>
        <v>1934.8736457</v>
      </c>
      <c r="U87" s="36">
        <f>SUMIFS(СВЦЭМ!$C$39:$C$782,СВЦЭМ!$A$39:$A$782,$A87,СВЦЭМ!$B$39:$B$782,U$83)+'СЕТ СН'!$H$12+СВЦЭМ!$D$10+'СЕТ СН'!$H$6-'СЕТ СН'!$H$22</f>
        <v>1930.3170735799999</v>
      </c>
      <c r="V87" s="36">
        <f>SUMIFS(СВЦЭМ!$C$39:$C$782,СВЦЭМ!$A$39:$A$782,$A87,СВЦЭМ!$B$39:$B$782,V$83)+'СЕТ СН'!$H$12+СВЦЭМ!$D$10+'СЕТ СН'!$H$6-'СЕТ СН'!$H$22</f>
        <v>1906.9314311599999</v>
      </c>
      <c r="W87" s="36">
        <f>SUMIFS(СВЦЭМ!$C$39:$C$782,СВЦЭМ!$A$39:$A$782,$A87,СВЦЭМ!$B$39:$B$782,W$83)+'СЕТ СН'!$H$12+СВЦЭМ!$D$10+'СЕТ СН'!$H$6-'СЕТ СН'!$H$22</f>
        <v>1906.0826445299999</v>
      </c>
      <c r="X87" s="36">
        <f>SUMIFS(СВЦЭМ!$C$39:$C$782,СВЦЭМ!$A$39:$A$782,$A87,СВЦЭМ!$B$39:$B$782,X$83)+'СЕТ СН'!$H$12+СВЦЭМ!$D$10+'СЕТ СН'!$H$6-'СЕТ СН'!$H$22</f>
        <v>1977.9957495599999</v>
      </c>
      <c r="Y87" s="36">
        <f>SUMIFS(СВЦЭМ!$C$39:$C$782,СВЦЭМ!$A$39:$A$782,$A87,СВЦЭМ!$B$39:$B$782,Y$83)+'СЕТ СН'!$H$12+СВЦЭМ!$D$10+'СЕТ СН'!$H$6-'СЕТ СН'!$H$22</f>
        <v>2076.8463565900001</v>
      </c>
    </row>
    <row r="88" spans="1:25" ht="15.75" x14ac:dyDescent="0.2">
      <c r="A88" s="35">
        <f t="shared" si="2"/>
        <v>45174</v>
      </c>
      <c r="B88" s="36">
        <f>SUMIFS(СВЦЭМ!$C$39:$C$782,СВЦЭМ!$A$39:$A$782,$A88,СВЦЭМ!$B$39:$B$782,B$83)+'СЕТ СН'!$H$12+СВЦЭМ!$D$10+'СЕТ СН'!$H$6-'СЕТ СН'!$H$22</f>
        <v>2202.6163447500003</v>
      </c>
      <c r="C88" s="36">
        <f>SUMIFS(СВЦЭМ!$C$39:$C$782,СВЦЭМ!$A$39:$A$782,$A88,СВЦЭМ!$B$39:$B$782,C$83)+'СЕТ СН'!$H$12+СВЦЭМ!$D$10+'СЕТ СН'!$H$6-'СЕТ СН'!$H$22</f>
        <v>2295.4594917700001</v>
      </c>
      <c r="D88" s="36">
        <f>SUMIFS(СВЦЭМ!$C$39:$C$782,СВЦЭМ!$A$39:$A$782,$A88,СВЦЭМ!$B$39:$B$782,D$83)+'СЕТ СН'!$H$12+СВЦЭМ!$D$10+'СЕТ СН'!$H$6-'СЕТ СН'!$H$22</f>
        <v>2308.6285160699999</v>
      </c>
      <c r="E88" s="36">
        <f>SUMIFS(СВЦЭМ!$C$39:$C$782,СВЦЭМ!$A$39:$A$782,$A88,СВЦЭМ!$B$39:$B$782,E$83)+'СЕТ СН'!$H$12+СВЦЭМ!$D$10+'СЕТ СН'!$H$6-'СЕТ СН'!$H$22</f>
        <v>2313.8745673500002</v>
      </c>
      <c r="F88" s="36">
        <f>SUMIFS(СВЦЭМ!$C$39:$C$782,СВЦЭМ!$A$39:$A$782,$A88,СВЦЭМ!$B$39:$B$782,F$83)+'СЕТ СН'!$H$12+СВЦЭМ!$D$10+'СЕТ СН'!$H$6-'СЕТ СН'!$H$22</f>
        <v>2317.3700201000001</v>
      </c>
      <c r="G88" s="36">
        <f>SUMIFS(СВЦЭМ!$C$39:$C$782,СВЦЭМ!$A$39:$A$782,$A88,СВЦЭМ!$B$39:$B$782,G$83)+'СЕТ СН'!$H$12+СВЦЭМ!$D$10+'СЕТ СН'!$H$6-'СЕТ СН'!$H$22</f>
        <v>2288.3639225500001</v>
      </c>
      <c r="H88" s="36">
        <f>SUMIFS(СВЦЭМ!$C$39:$C$782,СВЦЭМ!$A$39:$A$782,$A88,СВЦЭМ!$B$39:$B$782,H$83)+'СЕТ СН'!$H$12+СВЦЭМ!$D$10+'СЕТ СН'!$H$6-'СЕТ СН'!$H$22</f>
        <v>2234.5448297100002</v>
      </c>
      <c r="I88" s="36">
        <f>SUMIFS(СВЦЭМ!$C$39:$C$782,СВЦЭМ!$A$39:$A$782,$A88,СВЦЭМ!$B$39:$B$782,I$83)+'СЕТ СН'!$H$12+СВЦЭМ!$D$10+'СЕТ СН'!$H$6-'СЕТ СН'!$H$22</f>
        <v>2076.8416353600001</v>
      </c>
      <c r="J88" s="36">
        <f>SUMIFS(СВЦЭМ!$C$39:$C$782,СВЦЭМ!$A$39:$A$782,$A88,СВЦЭМ!$B$39:$B$782,J$83)+'СЕТ СН'!$H$12+СВЦЭМ!$D$10+'СЕТ СН'!$H$6-'СЕТ СН'!$H$22</f>
        <v>1966.70453832</v>
      </c>
      <c r="K88" s="36">
        <f>SUMIFS(СВЦЭМ!$C$39:$C$782,СВЦЭМ!$A$39:$A$782,$A88,СВЦЭМ!$B$39:$B$782,K$83)+'СЕТ СН'!$H$12+СВЦЭМ!$D$10+'СЕТ СН'!$H$6-'СЕТ СН'!$H$22</f>
        <v>1897.60678171</v>
      </c>
      <c r="L88" s="36">
        <f>SUMIFS(СВЦЭМ!$C$39:$C$782,СВЦЭМ!$A$39:$A$782,$A88,СВЦЭМ!$B$39:$B$782,L$83)+'СЕТ СН'!$H$12+СВЦЭМ!$D$10+'СЕТ СН'!$H$6-'СЕТ СН'!$H$22</f>
        <v>1864.7827075</v>
      </c>
      <c r="M88" s="36">
        <f>SUMIFS(СВЦЭМ!$C$39:$C$782,СВЦЭМ!$A$39:$A$782,$A88,СВЦЭМ!$B$39:$B$782,M$83)+'СЕТ СН'!$H$12+СВЦЭМ!$D$10+'СЕТ СН'!$H$6-'СЕТ СН'!$H$22</f>
        <v>1855.6033742299999</v>
      </c>
      <c r="N88" s="36">
        <f>SUMIFS(СВЦЭМ!$C$39:$C$782,СВЦЭМ!$A$39:$A$782,$A88,СВЦЭМ!$B$39:$B$782,N$83)+'СЕТ СН'!$H$12+СВЦЭМ!$D$10+'СЕТ СН'!$H$6-'СЕТ СН'!$H$22</f>
        <v>1853.4399665399999</v>
      </c>
      <c r="O88" s="36">
        <f>SUMIFS(СВЦЭМ!$C$39:$C$782,СВЦЭМ!$A$39:$A$782,$A88,СВЦЭМ!$B$39:$B$782,O$83)+'СЕТ СН'!$H$12+СВЦЭМ!$D$10+'СЕТ СН'!$H$6-'СЕТ СН'!$H$22</f>
        <v>1846.38752856</v>
      </c>
      <c r="P88" s="36">
        <f>SUMIFS(СВЦЭМ!$C$39:$C$782,СВЦЭМ!$A$39:$A$782,$A88,СВЦЭМ!$B$39:$B$782,P$83)+'СЕТ СН'!$H$12+СВЦЭМ!$D$10+'СЕТ СН'!$H$6-'СЕТ СН'!$H$22</f>
        <v>1824.77880282</v>
      </c>
      <c r="Q88" s="36">
        <f>SUMIFS(СВЦЭМ!$C$39:$C$782,СВЦЭМ!$A$39:$A$782,$A88,СВЦЭМ!$B$39:$B$782,Q$83)+'СЕТ СН'!$H$12+СВЦЭМ!$D$10+'СЕТ СН'!$H$6-'СЕТ СН'!$H$22</f>
        <v>1830.23034426</v>
      </c>
      <c r="R88" s="36">
        <f>SUMIFS(СВЦЭМ!$C$39:$C$782,СВЦЭМ!$A$39:$A$782,$A88,СВЦЭМ!$B$39:$B$782,R$83)+'СЕТ СН'!$H$12+СВЦЭМ!$D$10+'СЕТ СН'!$H$6-'СЕТ СН'!$H$22</f>
        <v>1855.96855314</v>
      </c>
      <c r="S88" s="36">
        <f>SUMIFS(СВЦЭМ!$C$39:$C$782,СВЦЭМ!$A$39:$A$782,$A88,СВЦЭМ!$B$39:$B$782,S$83)+'СЕТ СН'!$H$12+СВЦЭМ!$D$10+'СЕТ СН'!$H$6-'СЕТ СН'!$H$22</f>
        <v>1866.3585386299999</v>
      </c>
      <c r="T88" s="36">
        <f>SUMIFS(СВЦЭМ!$C$39:$C$782,СВЦЭМ!$A$39:$A$782,$A88,СВЦЭМ!$B$39:$B$782,T$83)+'СЕТ СН'!$H$12+СВЦЭМ!$D$10+'СЕТ СН'!$H$6-'СЕТ СН'!$H$22</f>
        <v>1859.77129352</v>
      </c>
      <c r="U88" s="36">
        <f>SUMIFS(СВЦЭМ!$C$39:$C$782,СВЦЭМ!$A$39:$A$782,$A88,СВЦЭМ!$B$39:$B$782,U$83)+'СЕТ СН'!$H$12+СВЦЭМ!$D$10+'СЕТ СН'!$H$6-'СЕТ СН'!$H$22</f>
        <v>1846.28484114</v>
      </c>
      <c r="V88" s="36">
        <f>SUMIFS(СВЦЭМ!$C$39:$C$782,СВЦЭМ!$A$39:$A$782,$A88,СВЦЭМ!$B$39:$B$782,V$83)+'СЕТ СН'!$H$12+СВЦЭМ!$D$10+'СЕТ СН'!$H$6-'СЕТ СН'!$H$22</f>
        <v>1818.7411563000001</v>
      </c>
      <c r="W88" s="36">
        <f>SUMIFS(СВЦЭМ!$C$39:$C$782,СВЦЭМ!$A$39:$A$782,$A88,СВЦЭМ!$B$39:$B$782,W$83)+'СЕТ СН'!$H$12+СВЦЭМ!$D$10+'СЕТ СН'!$H$6-'СЕТ СН'!$H$22</f>
        <v>1831.37725557</v>
      </c>
      <c r="X88" s="36">
        <f>SUMIFS(СВЦЭМ!$C$39:$C$782,СВЦЭМ!$A$39:$A$782,$A88,СВЦЭМ!$B$39:$B$782,X$83)+'СЕТ СН'!$H$12+СВЦЭМ!$D$10+'СЕТ СН'!$H$6-'СЕТ СН'!$H$22</f>
        <v>1901.93442394</v>
      </c>
      <c r="Y88" s="36">
        <f>SUMIFS(СВЦЭМ!$C$39:$C$782,СВЦЭМ!$A$39:$A$782,$A88,СВЦЭМ!$B$39:$B$782,Y$83)+'СЕТ СН'!$H$12+СВЦЭМ!$D$10+'СЕТ СН'!$H$6-'СЕТ СН'!$H$22</f>
        <v>2045.5858408899999</v>
      </c>
    </row>
    <row r="89" spans="1:25" ht="15.75" x14ac:dyDescent="0.2">
      <c r="A89" s="35">
        <f t="shared" si="2"/>
        <v>45175</v>
      </c>
      <c r="B89" s="36">
        <f>SUMIFS(СВЦЭМ!$C$39:$C$782,СВЦЭМ!$A$39:$A$782,$A89,СВЦЭМ!$B$39:$B$782,B$83)+'СЕТ СН'!$H$12+СВЦЭМ!$D$10+'СЕТ СН'!$H$6-'СЕТ СН'!$H$22</f>
        <v>1969.6512678700001</v>
      </c>
      <c r="C89" s="36">
        <f>SUMIFS(СВЦЭМ!$C$39:$C$782,СВЦЭМ!$A$39:$A$782,$A89,СВЦЭМ!$B$39:$B$782,C$83)+'СЕТ СН'!$H$12+СВЦЭМ!$D$10+'СЕТ СН'!$H$6-'СЕТ СН'!$H$22</f>
        <v>2057.4396609200003</v>
      </c>
      <c r="D89" s="36">
        <f>SUMIFS(СВЦЭМ!$C$39:$C$782,СВЦЭМ!$A$39:$A$782,$A89,СВЦЭМ!$B$39:$B$782,D$83)+'СЕТ СН'!$H$12+СВЦЭМ!$D$10+'СЕТ СН'!$H$6-'СЕТ СН'!$H$22</f>
        <v>2106.22884935</v>
      </c>
      <c r="E89" s="36">
        <f>SUMIFS(СВЦЭМ!$C$39:$C$782,СВЦЭМ!$A$39:$A$782,$A89,СВЦЭМ!$B$39:$B$782,E$83)+'СЕТ СН'!$H$12+СВЦЭМ!$D$10+'СЕТ СН'!$H$6-'СЕТ СН'!$H$22</f>
        <v>2109.1104347600003</v>
      </c>
      <c r="F89" s="36">
        <f>SUMIFS(СВЦЭМ!$C$39:$C$782,СВЦЭМ!$A$39:$A$782,$A89,СВЦЭМ!$B$39:$B$782,F$83)+'СЕТ СН'!$H$12+СВЦЭМ!$D$10+'СЕТ СН'!$H$6-'СЕТ СН'!$H$22</f>
        <v>2060.77062196</v>
      </c>
      <c r="G89" s="36">
        <f>SUMIFS(СВЦЭМ!$C$39:$C$782,СВЦЭМ!$A$39:$A$782,$A89,СВЦЭМ!$B$39:$B$782,G$83)+'СЕТ СН'!$H$12+СВЦЭМ!$D$10+'СЕТ СН'!$H$6-'СЕТ СН'!$H$22</f>
        <v>2060.4880379800002</v>
      </c>
      <c r="H89" s="36">
        <f>SUMIFS(СВЦЭМ!$C$39:$C$782,СВЦЭМ!$A$39:$A$782,$A89,СВЦЭМ!$B$39:$B$782,H$83)+'СЕТ СН'!$H$12+СВЦЭМ!$D$10+'СЕТ СН'!$H$6-'СЕТ СН'!$H$22</f>
        <v>2016.5514401600001</v>
      </c>
      <c r="I89" s="36">
        <f>SUMIFS(СВЦЭМ!$C$39:$C$782,СВЦЭМ!$A$39:$A$782,$A89,СВЦЭМ!$B$39:$B$782,I$83)+'СЕТ СН'!$H$12+СВЦЭМ!$D$10+'СЕТ СН'!$H$6-'СЕТ СН'!$H$22</f>
        <v>1949.08916026</v>
      </c>
      <c r="J89" s="36">
        <f>SUMIFS(СВЦЭМ!$C$39:$C$782,СВЦЭМ!$A$39:$A$782,$A89,СВЦЭМ!$B$39:$B$782,J$83)+'СЕТ СН'!$H$12+СВЦЭМ!$D$10+'СЕТ СН'!$H$6-'СЕТ СН'!$H$22</f>
        <v>1865.3146434299999</v>
      </c>
      <c r="K89" s="36">
        <f>SUMIFS(СВЦЭМ!$C$39:$C$782,СВЦЭМ!$A$39:$A$782,$A89,СВЦЭМ!$B$39:$B$782,K$83)+'СЕТ СН'!$H$12+СВЦЭМ!$D$10+'СЕТ СН'!$H$6-'СЕТ СН'!$H$22</f>
        <v>1800.0017994899999</v>
      </c>
      <c r="L89" s="36">
        <f>SUMIFS(СВЦЭМ!$C$39:$C$782,СВЦЭМ!$A$39:$A$782,$A89,СВЦЭМ!$B$39:$B$782,L$83)+'СЕТ СН'!$H$12+СВЦЭМ!$D$10+'СЕТ СН'!$H$6-'СЕТ СН'!$H$22</f>
        <v>1764.7511724599999</v>
      </c>
      <c r="M89" s="36">
        <f>SUMIFS(СВЦЭМ!$C$39:$C$782,СВЦЭМ!$A$39:$A$782,$A89,СВЦЭМ!$B$39:$B$782,M$83)+'СЕТ СН'!$H$12+СВЦЭМ!$D$10+'СЕТ СН'!$H$6-'СЕТ СН'!$H$22</f>
        <v>1768.80107565</v>
      </c>
      <c r="N89" s="36">
        <f>SUMIFS(СВЦЭМ!$C$39:$C$782,СВЦЭМ!$A$39:$A$782,$A89,СВЦЭМ!$B$39:$B$782,N$83)+'СЕТ СН'!$H$12+СВЦЭМ!$D$10+'СЕТ СН'!$H$6-'СЕТ СН'!$H$22</f>
        <v>1771.4576036399999</v>
      </c>
      <c r="O89" s="36">
        <f>SUMIFS(СВЦЭМ!$C$39:$C$782,СВЦЭМ!$A$39:$A$782,$A89,СВЦЭМ!$B$39:$B$782,O$83)+'СЕТ СН'!$H$12+СВЦЭМ!$D$10+'СЕТ СН'!$H$6-'СЕТ СН'!$H$22</f>
        <v>1773.8666015700001</v>
      </c>
      <c r="P89" s="36">
        <f>SUMIFS(СВЦЭМ!$C$39:$C$782,СВЦЭМ!$A$39:$A$782,$A89,СВЦЭМ!$B$39:$B$782,P$83)+'СЕТ СН'!$H$12+СВЦЭМ!$D$10+'СЕТ СН'!$H$6-'СЕТ СН'!$H$22</f>
        <v>1740.9741378199999</v>
      </c>
      <c r="Q89" s="36">
        <f>SUMIFS(СВЦЭМ!$C$39:$C$782,СВЦЭМ!$A$39:$A$782,$A89,СВЦЭМ!$B$39:$B$782,Q$83)+'СЕТ СН'!$H$12+СВЦЭМ!$D$10+'СЕТ СН'!$H$6-'СЕТ СН'!$H$22</f>
        <v>1751.73853745</v>
      </c>
      <c r="R89" s="36">
        <f>SUMIFS(СВЦЭМ!$C$39:$C$782,СВЦЭМ!$A$39:$A$782,$A89,СВЦЭМ!$B$39:$B$782,R$83)+'СЕТ СН'!$H$12+СВЦЭМ!$D$10+'СЕТ СН'!$H$6-'СЕТ СН'!$H$22</f>
        <v>1785.30753181</v>
      </c>
      <c r="S89" s="36">
        <f>SUMIFS(СВЦЭМ!$C$39:$C$782,СВЦЭМ!$A$39:$A$782,$A89,СВЦЭМ!$B$39:$B$782,S$83)+'СЕТ СН'!$H$12+СВЦЭМ!$D$10+'СЕТ СН'!$H$6-'СЕТ СН'!$H$22</f>
        <v>1780.5303688500001</v>
      </c>
      <c r="T89" s="36">
        <f>SUMIFS(СВЦЭМ!$C$39:$C$782,СВЦЭМ!$A$39:$A$782,$A89,СВЦЭМ!$B$39:$B$782,T$83)+'СЕТ СН'!$H$12+СВЦЭМ!$D$10+'СЕТ СН'!$H$6-'СЕТ СН'!$H$22</f>
        <v>1780.9259068900001</v>
      </c>
      <c r="U89" s="36">
        <f>SUMIFS(СВЦЭМ!$C$39:$C$782,СВЦЭМ!$A$39:$A$782,$A89,СВЦЭМ!$B$39:$B$782,U$83)+'СЕТ СН'!$H$12+СВЦЭМ!$D$10+'СЕТ СН'!$H$6-'СЕТ СН'!$H$22</f>
        <v>1766.6230035399999</v>
      </c>
      <c r="V89" s="36">
        <f>SUMIFS(СВЦЭМ!$C$39:$C$782,СВЦЭМ!$A$39:$A$782,$A89,СВЦЭМ!$B$39:$B$782,V$83)+'СЕТ СН'!$H$12+СВЦЭМ!$D$10+'СЕТ СН'!$H$6-'СЕТ СН'!$H$22</f>
        <v>1737.55287503</v>
      </c>
      <c r="W89" s="36">
        <f>SUMIFS(СВЦЭМ!$C$39:$C$782,СВЦЭМ!$A$39:$A$782,$A89,СВЦЭМ!$B$39:$B$782,W$83)+'СЕТ СН'!$H$12+СВЦЭМ!$D$10+'СЕТ СН'!$H$6-'СЕТ СН'!$H$22</f>
        <v>1741.6567722899999</v>
      </c>
      <c r="X89" s="36">
        <f>SUMIFS(СВЦЭМ!$C$39:$C$782,СВЦЭМ!$A$39:$A$782,$A89,СВЦЭМ!$B$39:$B$782,X$83)+'СЕТ СН'!$H$12+СВЦЭМ!$D$10+'СЕТ СН'!$H$6-'СЕТ СН'!$H$22</f>
        <v>1815.49955312</v>
      </c>
      <c r="Y89" s="36">
        <f>SUMIFS(СВЦЭМ!$C$39:$C$782,СВЦЭМ!$A$39:$A$782,$A89,СВЦЭМ!$B$39:$B$782,Y$83)+'СЕТ СН'!$H$12+СВЦЭМ!$D$10+'СЕТ СН'!$H$6-'СЕТ СН'!$H$22</f>
        <v>1904.47919723</v>
      </c>
    </row>
    <row r="90" spans="1:25" ht="15.75" x14ac:dyDescent="0.2">
      <c r="A90" s="35">
        <f t="shared" si="2"/>
        <v>45176</v>
      </c>
      <c r="B90" s="36">
        <f>SUMIFS(СВЦЭМ!$C$39:$C$782,СВЦЭМ!$A$39:$A$782,$A90,СВЦЭМ!$B$39:$B$782,B$83)+'СЕТ СН'!$H$12+СВЦЭМ!$D$10+'СЕТ СН'!$H$6-'СЕТ СН'!$H$22</f>
        <v>2020.06676305</v>
      </c>
      <c r="C90" s="36">
        <f>SUMIFS(СВЦЭМ!$C$39:$C$782,СВЦЭМ!$A$39:$A$782,$A90,СВЦЭМ!$B$39:$B$782,C$83)+'СЕТ СН'!$H$12+СВЦЭМ!$D$10+'СЕТ СН'!$H$6-'СЕТ СН'!$H$22</f>
        <v>2062.8668790000002</v>
      </c>
      <c r="D90" s="36">
        <f>SUMIFS(СВЦЭМ!$C$39:$C$782,СВЦЭМ!$A$39:$A$782,$A90,СВЦЭМ!$B$39:$B$782,D$83)+'СЕТ СН'!$H$12+СВЦЭМ!$D$10+'СЕТ СН'!$H$6-'СЕТ СН'!$H$22</f>
        <v>2072.48551434</v>
      </c>
      <c r="E90" s="36">
        <f>SUMIFS(СВЦЭМ!$C$39:$C$782,СВЦЭМ!$A$39:$A$782,$A90,СВЦЭМ!$B$39:$B$782,E$83)+'СЕТ СН'!$H$12+СВЦЭМ!$D$10+'СЕТ СН'!$H$6-'СЕТ СН'!$H$22</f>
        <v>2083.25165715</v>
      </c>
      <c r="F90" s="36">
        <f>SUMIFS(СВЦЭМ!$C$39:$C$782,СВЦЭМ!$A$39:$A$782,$A90,СВЦЭМ!$B$39:$B$782,F$83)+'СЕТ СН'!$H$12+СВЦЭМ!$D$10+'СЕТ СН'!$H$6-'СЕТ СН'!$H$22</f>
        <v>2133.7520495900003</v>
      </c>
      <c r="G90" s="36">
        <f>SUMIFS(СВЦЭМ!$C$39:$C$782,СВЦЭМ!$A$39:$A$782,$A90,СВЦЭМ!$B$39:$B$782,G$83)+'СЕТ СН'!$H$12+СВЦЭМ!$D$10+'СЕТ СН'!$H$6-'СЕТ СН'!$H$22</f>
        <v>2110.0769645300002</v>
      </c>
      <c r="H90" s="36">
        <f>SUMIFS(СВЦЭМ!$C$39:$C$782,СВЦЭМ!$A$39:$A$782,$A90,СВЦЭМ!$B$39:$B$782,H$83)+'СЕТ СН'!$H$12+СВЦЭМ!$D$10+'СЕТ СН'!$H$6-'СЕТ СН'!$H$22</f>
        <v>2027.69739379</v>
      </c>
      <c r="I90" s="36">
        <f>SUMIFS(СВЦЭМ!$C$39:$C$782,СВЦЭМ!$A$39:$A$782,$A90,СВЦЭМ!$B$39:$B$782,I$83)+'СЕТ СН'!$H$12+СВЦЭМ!$D$10+'СЕТ СН'!$H$6-'СЕТ СН'!$H$22</f>
        <v>1960.1810559200001</v>
      </c>
      <c r="J90" s="36">
        <f>SUMIFS(СВЦЭМ!$C$39:$C$782,СВЦЭМ!$A$39:$A$782,$A90,СВЦЭМ!$B$39:$B$782,J$83)+'СЕТ СН'!$H$12+СВЦЭМ!$D$10+'СЕТ СН'!$H$6-'СЕТ СН'!$H$22</f>
        <v>1887.83742287</v>
      </c>
      <c r="K90" s="36">
        <f>SUMIFS(СВЦЭМ!$C$39:$C$782,СВЦЭМ!$A$39:$A$782,$A90,СВЦЭМ!$B$39:$B$782,K$83)+'СЕТ СН'!$H$12+СВЦЭМ!$D$10+'СЕТ СН'!$H$6-'СЕТ СН'!$H$22</f>
        <v>1863.5872947</v>
      </c>
      <c r="L90" s="36">
        <f>SUMIFS(СВЦЭМ!$C$39:$C$782,СВЦЭМ!$A$39:$A$782,$A90,СВЦЭМ!$B$39:$B$782,L$83)+'СЕТ СН'!$H$12+СВЦЭМ!$D$10+'СЕТ СН'!$H$6-'СЕТ СН'!$H$22</f>
        <v>1874.65448326</v>
      </c>
      <c r="M90" s="36">
        <f>SUMIFS(СВЦЭМ!$C$39:$C$782,СВЦЭМ!$A$39:$A$782,$A90,СВЦЭМ!$B$39:$B$782,M$83)+'СЕТ СН'!$H$12+СВЦЭМ!$D$10+'СЕТ СН'!$H$6-'СЕТ СН'!$H$22</f>
        <v>1869.2936304099999</v>
      </c>
      <c r="N90" s="36">
        <f>SUMIFS(СВЦЭМ!$C$39:$C$782,СВЦЭМ!$A$39:$A$782,$A90,СВЦЭМ!$B$39:$B$782,N$83)+'СЕТ СН'!$H$12+СВЦЭМ!$D$10+'СЕТ СН'!$H$6-'СЕТ СН'!$H$22</f>
        <v>1867.5225400100001</v>
      </c>
      <c r="O90" s="36">
        <f>SUMIFS(СВЦЭМ!$C$39:$C$782,СВЦЭМ!$A$39:$A$782,$A90,СВЦЭМ!$B$39:$B$782,O$83)+'СЕТ СН'!$H$12+СВЦЭМ!$D$10+'СЕТ СН'!$H$6-'СЕТ СН'!$H$22</f>
        <v>1869.92613383</v>
      </c>
      <c r="P90" s="36">
        <f>SUMIFS(СВЦЭМ!$C$39:$C$782,СВЦЭМ!$A$39:$A$782,$A90,СВЦЭМ!$B$39:$B$782,P$83)+'СЕТ СН'!$H$12+СВЦЭМ!$D$10+'СЕТ СН'!$H$6-'СЕТ СН'!$H$22</f>
        <v>1844.1214005899999</v>
      </c>
      <c r="Q90" s="36">
        <f>SUMIFS(СВЦЭМ!$C$39:$C$782,СВЦЭМ!$A$39:$A$782,$A90,СВЦЭМ!$B$39:$B$782,Q$83)+'СЕТ СН'!$H$12+СВЦЭМ!$D$10+'СЕТ СН'!$H$6-'СЕТ СН'!$H$22</f>
        <v>1852.1564733299999</v>
      </c>
      <c r="R90" s="36">
        <f>SUMIFS(СВЦЭМ!$C$39:$C$782,СВЦЭМ!$A$39:$A$782,$A90,СВЦЭМ!$B$39:$B$782,R$83)+'СЕТ СН'!$H$12+СВЦЭМ!$D$10+'СЕТ СН'!$H$6-'СЕТ СН'!$H$22</f>
        <v>1879.9394447699999</v>
      </c>
      <c r="S90" s="36">
        <f>SUMIFS(СВЦЭМ!$C$39:$C$782,СВЦЭМ!$A$39:$A$782,$A90,СВЦЭМ!$B$39:$B$782,S$83)+'СЕТ СН'!$H$12+СВЦЭМ!$D$10+'СЕТ СН'!$H$6-'СЕТ СН'!$H$22</f>
        <v>1834.2401709999999</v>
      </c>
      <c r="T90" s="36">
        <f>SUMIFS(СВЦЭМ!$C$39:$C$782,СВЦЭМ!$A$39:$A$782,$A90,СВЦЭМ!$B$39:$B$782,T$83)+'СЕТ СН'!$H$12+СВЦЭМ!$D$10+'СЕТ СН'!$H$6-'СЕТ СН'!$H$22</f>
        <v>1844.30616687</v>
      </c>
      <c r="U90" s="36">
        <f>SUMIFS(СВЦЭМ!$C$39:$C$782,СВЦЭМ!$A$39:$A$782,$A90,СВЦЭМ!$B$39:$B$782,U$83)+'СЕТ СН'!$H$12+СВЦЭМ!$D$10+'СЕТ СН'!$H$6-'СЕТ СН'!$H$22</f>
        <v>1825.5616790899999</v>
      </c>
      <c r="V90" s="36">
        <f>SUMIFS(СВЦЭМ!$C$39:$C$782,СВЦЭМ!$A$39:$A$782,$A90,СВЦЭМ!$B$39:$B$782,V$83)+'СЕТ СН'!$H$12+СВЦЭМ!$D$10+'СЕТ СН'!$H$6-'СЕТ СН'!$H$22</f>
        <v>1792.7536040099999</v>
      </c>
      <c r="W90" s="36">
        <f>SUMIFS(СВЦЭМ!$C$39:$C$782,СВЦЭМ!$A$39:$A$782,$A90,СВЦЭМ!$B$39:$B$782,W$83)+'СЕТ СН'!$H$12+СВЦЭМ!$D$10+'СЕТ СН'!$H$6-'СЕТ СН'!$H$22</f>
        <v>1800.3722962100001</v>
      </c>
      <c r="X90" s="36">
        <f>SUMIFS(СВЦЭМ!$C$39:$C$782,СВЦЭМ!$A$39:$A$782,$A90,СВЦЭМ!$B$39:$B$782,X$83)+'СЕТ СН'!$H$12+СВЦЭМ!$D$10+'СЕТ СН'!$H$6-'СЕТ СН'!$H$22</f>
        <v>1877.9605110800001</v>
      </c>
      <c r="Y90" s="36">
        <f>SUMIFS(СВЦЭМ!$C$39:$C$782,СВЦЭМ!$A$39:$A$782,$A90,СВЦЭМ!$B$39:$B$782,Y$83)+'СЕТ СН'!$H$12+СВЦЭМ!$D$10+'СЕТ СН'!$H$6-'СЕТ СН'!$H$22</f>
        <v>1951.87968821</v>
      </c>
    </row>
    <row r="91" spans="1:25" ht="15.75" x14ac:dyDescent="0.2">
      <c r="A91" s="35">
        <f t="shared" si="2"/>
        <v>45177</v>
      </c>
      <c r="B91" s="36">
        <f>SUMIFS(СВЦЭМ!$C$39:$C$782,СВЦЭМ!$A$39:$A$782,$A91,СВЦЭМ!$B$39:$B$782,B$83)+'СЕТ СН'!$H$12+СВЦЭМ!$D$10+'СЕТ СН'!$H$6-'СЕТ СН'!$H$22</f>
        <v>2000.0108025100001</v>
      </c>
      <c r="C91" s="36">
        <f>SUMIFS(СВЦЭМ!$C$39:$C$782,СВЦЭМ!$A$39:$A$782,$A91,СВЦЭМ!$B$39:$B$782,C$83)+'СЕТ СН'!$H$12+СВЦЭМ!$D$10+'СЕТ СН'!$H$6-'СЕТ СН'!$H$22</f>
        <v>2054.7336852500002</v>
      </c>
      <c r="D91" s="36">
        <f>SUMIFS(СВЦЭМ!$C$39:$C$782,СВЦЭМ!$A$39:$A$782,$A91,СВЦЭМ!$B$39:$B$782,D$83)+'СЕТ СН'!$H$12+СВЦЭМ!$D$10+'СЕТ СН'!$H$6-'СЕТ СН'!$H$22</f>
        <v>2052.3012397000002</v>
      </c>
      <c r="E91" s="36">
        <f>SUMIFS(СВЦЭМ!$C$39:$C$782,СВЦЭМ!$A$39:$A$782,$A91,СВЦЭМ!$B$39:$B$782,E$83)+'СЕТ СН'!$H$12+СВЦЭМ!$D$10+'СЕТ СН'!$H$6-'СЕТ СН'!$H$22</f>
        <v>2068.1943903599999</v>
      </c>
      <c r="F91" s="36">
        <f>SUMIFS(СВЦЭМ!$C$39:$C$782,СВЦЭМ!$A$39:$A$782,$A91,СВЦЭМ!$B$39:$B$782,F$83)+'СЕТ СН'!$H$12+СВЦЭМ!$D$10+'СЕТ СН'!$H$6-'СЕТ СН'!$H$22</f>
        <v>2078.3331781300003</v>
      </c>
      <c r="G91" s="36">
        <f>SUMIFS(СВЦЭМ!$C$39:$C$782,СВЦЭМ!$A$39:$A$782,$A91,СВЦЭМ!$B$39:$B$782,G$83)+'СЕТ СН'!$H$12+СВЦЭМ!$D$10+'СЕТ СН'!$H$6-'СЕТ СН'!$H$22</f>
        <v>2093.7500527299999</v>
      </c>
      <c r="H91" s="36">
        <f>SUMIFS(СВЦЭМ!$C$39:$C$782,СВЦЭМ!$A$39:$A$782,$A91,СВЦЭМ!$B$39:$B$782,H$83)+'СЕТ СН'!$H$12+СВЦЭМ!$D$10+'СЕТ СН'!$H$6-'СЕТ СН'!$H$22</f>
        <v>2037.03801266</v>
      </c>
      <c r="I91" s="36">
        <f>SUMIFS(СВЦЭМ!$C$39:$C$782,СВЦЭМ!$A$39:$A$782,$A91,СВЦЭМ!$B$39:$B$782,I$83)+'СЕТ СН'!$H$12+СВЦЭМ!$D$10+'СЕТ СН'!$H$6-'СЕТ СН'!$H$22</f>
        <v>1942.6125596499999</v>
      </c>
      <c r="J91" s="36">
        <f>SUMIFS(СВЦЭМ!$C$39:$C$782,СВЦЭМ!$A$39:$A$782,$A91,СВЦЭМ!$B$39:$B$782,J$83)+'СЕТ СН'!$H$12+СВЦЭМ!$D$10+'СЕТ СН'!$H$6-'СЕТ СН'!$H$22</f>
        <v>1864.97671881</v>
      </c>
      <c r="K91" s="36">
        <f>SUMIFS(СВЦЭМ!$C$39:$C$782,СВЦЭМ!$A$39:$A$782,$A91,СВЦЭМ!$B$39:$B$782,K$83)+'СЕТ СН'!$H$12+СВЦЭМ!$D$10+'СЕТ СН'!$H$6-'СЕТ СН'!$H$22</f>
        <v>1802.18909235</v>
      </c>
      <c r="L91" s="36">
        <f>SUMIFS(СВЦЭМ!$C$39:$C$782,СВЦЭМ!$A$39:$A$782,$A91,СВЦЭМ!$B$39:$B$782,L$83)+'СЕТ СН'!$H$12+СВЦЭМ!$D$10+'СЕТ СН'!$H$6-'СЕТ СН'!$H$22</f>
        <v>1833.5481097300001</v>
      </c>
      <c r="M91" s="36">
        <f>SUMIFS(СВЦЭМ!$C$39:$C$782,СВЦЭМ!$A$39:$A$782,$A91,СВЦЭМ!$B$39:$B$782,M$83)+'СЕТ СН'!$H$12+СВЦЭМ!$D$10+'СЕТ СН'!$H$6-'СЕТ СН'!$H$22</f>
        <v>1841.38263031</v>
      </c>
      <c r="N91" s="36">
        <f>SUMIFS(СВЦЭМ!$C$39:$C$782,СВЦЭМ!$A$39:$A$782,$A91,СВЦЭМ!$B$39:$B$782,N$83)+'СЕТ СН'!$H$12+СВЦЭМ!$D$10+'СЕТ СН'!$H$6-'СЕТ СН'!$H$22</f>
        <v>1857.90647438</v>
      </c>
      <c r="O91" s="36">
        <f>SUMIFS(СВЦЭМ!$C$39:$C$782,СВЦЭМ!$A$39:$A$782,$A91,СВЦЭМ!$B$39:$B$782,O$83)+'СЕТ СН'!$H$12+СВЦЭМ!$D$10+'СЕТ СН'!$H$6-'СЕТ СН'!$H$22</f>
        <v>1843.1463147499999</v>
      </c>
      <c r="P91" s="36">
        <f>SUMIFS(СВЦЭМ!$C$39:$C$782,СВЦЭМ!$A$39:$A$782,$A91,СВЦЭМ!$B$39:$B$782,P$83)+'СЕТ СН'!$H$12+СВЦЭМ!$D$10+'СЕТ СН'!$H$6-'СЕТ СН'!$H$22</f>
        <v>1822.63812031</v>
      </c>
      <c r="Q91" s="36">
        <f>SUMIFS(СВЦЭМ!$C$39:$C$782,СВЦЭМ!$A$39:$A$782,$A91,СВЦЭМ!$B$39:$B$782,Q$83)+'СЕТ СН'!$H$12+СВЦЭМ!$D$10+'СЕТ СН'!$H$6-'СЕТ СН'!$H$22</f>
        <v>1824.54054286</v>
      </c>
      <c r="R91" s="36">
        <f>SUMIFS(СВЦЭМ!$C$39:$C$782,СВЦЭМ!$A$39:$A$782,$A91,СВЦЭМ!$B$39:$B$782,R$83)+'СЕТ СН'!$H$12+СВЦЭМ!$D$10+'СЕТ СН'!$H$6-'СЕТ СН'!$H$22</f>
        <v>1875.26240837</v>
      </c>
      <c r="S91" s="36">
        <f>SUMIFS(СВЦЭМ!$C$39:$C$782,СВЦЭМ!$A$39:$A$782,$A91,СВЦЭМ!$B$39:$B$782,S$83)+'СЕТ СН'!$H$12+СВЦЭМ!$D$10+'СЕТ СН'!$H$6-'СЕТ СН'!$H$22</f>
        <v>1872.4209693</v>
      </c>
      <c r="T91" s="36">
        <f>SUMIFS(СВЦЭМ!$C$39:$C$782,СВЦЭМ!$A$39:$A$782,$A91,СВЦЭМ!$B$39:$B$782,T$83)+'СЕТ СН'!$H$12+СВЦЭМ!$D$10+'СЕТ СН'!$H$6-'СЕТ СН'!$H$22</f>
        <v>1863.7627949</v>
      </c>
      <c r="U91" s="36">
        <f>SUMIFS(СВЦЭМ!$C$39:$C$782,СВЦЭМ!$A$39:$A$782,$A91,СВЦЭМ!$B$39:$B$782,U$83)+'СЕТ СН'!$H$12+СВЦЭМ!$D$10+'СЕТ СН'!$H$6-'СЕТ СН'!$H$22</f>
        <v>1854.0470489699999</v>
      </c>
      <c r="V91" s="36">
        <f>SUMIFS(СВЦЭМ!$C$39:$C$782,СВЦЭМ!$A$39:$A$782,$A91,СВЦЭМ!$B$39:$B$782,V$83)+'СЕТ СН'!$H$12+СВЦЭМ!$D$10+'СЕТ СН'!$H$6-'СЕТ СН'!$H$22</f>
        <v>1841.98773413</v>
      </c>
      <c r="W91" s="36">
        <f>SUMIFS(СВЦЭМ!$C$39:$C$782,СВЦЭМ!$A$39:$A$782,$A91,СВЦЭМ!$B$39:$B$782,W$83)+'СЕТ СН'!$H$12+СВЦЭМ!$D$10+'СЕТ СН'!$H$6-'СЕТ СН'!$H$22</f>
        <v>1829.45235944</v>
      </c>
      <c r="X91" s="36">
        <f>SUMIFS(СВЦЭМ!$C$39:$C$782,СВЦЭМ!$A$39:$A$782,$A91,СВЦЭМ!$B$39:$B$782,X$83)+'СЕТ СН'!$H$12+СВЦЭМ!$D$10+'СЕТ СН'!$H$6-'СЕТ СН'!$H$22</f>
        <v>1846.1851940199999</v>
      </c>
      <c r="Y91" s="36">
        <f>SUMIFS(СВЦЭМ!$C$39:$C$782,СВЦЭМ!$A$39:$A$782,$A91,СВЦЭМ!$B$39:$B$782,Y$83)+'СЕТ СН'!$H$12+СВЦЭМ!$D$10+'СЕТ СН'!$H$6-'СЕТ СН'!$H$22</f>
        <v>1939.86029444</v>
      </c>
    </row>
    <row r="92" spans="1:25" ht="15.75" x14ac:dyDescent="0.2">
      <c r="A92" s="35">
        <f t="shared" si="2"/>
        <v>45178</v>
      </c>
      <c r="B92" s="36">
        <f>SUMIFS(СВЦЭМ!$C$39:$C$782,СВЦЭМ!$A$39:$A$782,$A92,СВЦЭМ!$B$39:$B$782,B$83)+'СЕТ СН'!$H$12+СВЦЭМ!$D$10+'СЕТ СН'!$H$6-'СЕТ СН'!$H$22</f>
        <v>1993.5993507599999</v>
      </c>
      <c r="C92" s="36">
        <f>SUMIFS(СВЦЭМ!$C$39:$C$782,СВЦЭМ!$A$39:$A$782,$A92,СВЦЭМ!$B$39:$B$782,C$83)+'СЕТ СН'!$H$12+СВЦЭМ!$D$10+'СЕТ СН'!$H$6-'СЕТ СН'!$H$22</f>
        <v>2051.26165988</v>
      </c>
      <c r="D92" s="36">
        <f>SUMIFS(СВЦЭМ!$C$39:$C$782,СВЦЭМ!$A$39:$A$782,$A92,СВЦЭМ!$B$39:$B$782,D$83)+'СЕТ СН'!$H$12+СВЦЭМ!$D$10+'СЕТ СН'!$H$6-'СЕТ СН'!$H$22</f>
        <v>2103.2119367600003</v>
      </c>
      <c r="E92" s="36">
        <f>SUMIFS(СВЦЭМ!$C$39:$C$782,СВЦЭМ!$A$39:$A$782,$A92,СВЦЭМ!$B$39:$B$782,E$83)+'СЕТ СН'!$H$12+СВЦЭМ!$D$10+'СЕТ СН'!$H$6-'СЕТ СН'!$H$22</f>
        <v>2133.9443437099999</v>
      </c>
      <c r="F92" s="36">
        <f>SUMIFS(СВЦЭМ!$C$39:$C$782,СВЦЭМ!$A$39:$A$782,$A92,СВЦЭМ!$B$39:$B$782,F$83)+'СЕТ СН'!$H$12+СВЦЭМ!$D$10+'СЕТ СН'!$H$6-'СЕТ СН'!$H$22</f>
        <v>2155.4931279699999</v>
      </c>
      <c r="G92" s="36">
        <f>SUMIFS(СВЦЭМ!$C$39:$C$782,СВЦЭМ!$A$39:$A$782,$A92,СВЦЭМ!$B$39:$B$782,G$83)+'СЕТ СН'!$H$12+СВЦЭМ!$D$10+'СЕТ СН'!$H$6-'СЕТ СН'!$H$22</f>
        <v>2144.7913390600002</v>
      </c>
      <c r="H92" s="36">
        <f>SUMIFS(СВЦЭМ!$C$39:$C$782,СВЦЭМ!$A$39:$A$782,$A92,СВЦЭМ!$B$39:$B$782,H$83)+'СЕТ СН'!$H$12+СВЦЭМ!$D$10+'СЕТ СН'!$H$6-'СЕТ СН'!$H$22</f>
        <v>2113.7894651700003</v>
      </c>
      <c r="I92" s="36">
        <f>SUMIFS(СВЦЭМ!$C$39:$C$782,СВЦЭМ!$A$39:$A$782,$A92,СВЦЭМ!$B$39:$B$782,I$83)+'СЕТ СН'!$H$12+СВЦЭМ!$D$10+'СЕТ СН'!$H$6-'СЕТ СН'!$H$22</f>
        <v>2055.11973343</v>
      </c>
      <c r="J92" s="36">
        <f>SUMIFS(СВЦЭМ!$C$39:$C$782,СВЦЭМ!$A$39:$A$782,$A92,СВЦЭМ!$B$39:$B$782,J$83)+'СЕТ СН'!$H$12+СВЦЭМ!$D$10+'СЕТ СН'!$H$6-'СЕТ СН'!$H$22</f>
        <v>1939.6819125899999</v>
      </c>
      <c r="K92" s="36">
        <f>SUMIFS(СВЦЭМ!$C$39:$C$782,СВЦЭМ!$A$39:$A$782,$A92,СВЦЭМ!$B$39:$B$782,K$83)+'СЕТ СН'!$H$12+СВЦЭМ!$D$10+'СЕТ СН'!$H$6-'СЕТ СН'!$H$22</f>
        <v>1840.8682868999999</v>
      </c>
      <c r="L92" s="36">
        <f>SUMIFS(СВЦЭМ!$C$39:$C$782,СВЦЭМ!$A$39:$A$782,$A92,СВЦЭМ!$B$39:$B$782,L$83)+'СЕТ СН'!$H$12+СВЦЭМ!$D$10+'СЕТ СН'!$H$6-'СЕТ СН'!$H$22</f>
        <v>1805.4750220199999</v>
      </c>
      <c r="M92" s="36">
        <f>SUMIFS(СВЦЭМ!$C$39:$C$782,СВЦЭМ!$A$39:$A$782,$A92,СВЦЭМ!$B$39:$B$782,M$83)+'СЕТ СН'!$H$12+СВЦЭМ!$D$10+'СЕТ СН'!$H$6-'СЕТ СН'!$H$22</f>
        <v>1791.7810693599999</v>
      </c>
      <c r="N92" s="36">
        <f>SUMIFS(СВЦЭМ!$C$39:$C$782,СВЦЭМ!$A$39:$A$782,$A92,СВЦЭМ!$B$39:$B$782,N$83)+'СЕТ СН'!$H$12+СВЦЭМ!$D$10+'СЕТ СН'!$H$6-'СЕТ СН'!$H$22</f>
        <v>1787.1014225700001</v>
      </c>
      <c r="O92" s="36">
        <f>SUMIFS(СВЦЭМ!$C$39:$C$782,СВЦЭМ!$A$39:$A$782,$A92,СВЦЭМ!$B$39:$B$782,O$83)+'СЕТ СН'!$H$12+СВЦЭМ!$D$10+'СЕТ СН'!$H$6-'СЕТ СН'!$H$22</f>
        <v>1800.31970905</v>
      </c>
      <c r="P92" s="36">
        <f>SUMIFS(СВЦЭМ!$C$39:$C$782,СВЦЭМ!$A$39:$A$782,$A92,СВЦЭМ!$B$39:$B$782,P$83)+'СЕТ СН'!$H$12+СВЦЭМ!$D$10+'СЕТ СН'!$H$6-'СЕТ СН'!$H$22</f>
        <v>1800.69254927</v>
      </c>
      <c r="Q92" s="36">
        <f>SUMIFS(СВЦЭМ!$C$39:$C$782,СВЦЭМ!$A$39:$A$782,$A92,СВЦЭМ!$B$39:$B$782,Q$83)+'СЕТ СН'!$H$12+СВЦЭМ!$D$10+'СЕТ СН'!$H$6-'СЕТ СН'!$H$22</f>
        <v>1810.51015714</v>
      </c>
      <c r="R92" s="36">
        <f>SUMIFS(СВЦЭМ!$C$39:$C$782,СВЦЭМ!$A$39:$A$782,$A92,СВЦЭМ!$B$39:$B$782,R$83)+'СЕТ СН'!$H$12+СВЦЭМ!$D$10+'СЕТ СН'!$H$6-'СЕТ СН'!$H$22</f>
        <v>1820.5201824599999</v>
      </c>
      <c r="S92" s="36">
        <f>SUMIFS(СВЦЭМ!$C$39:$C$782,СВЦЭМ!$A$39:$A$782,$A92,СВЦЭМ!$B$39:$B$782,S$83)+'СЕТ СН'!$H$12+СВЦЭМ!$D$10+'СЕТ СН'!$H$6-'СЕТ СН'!$H$22</f>
        <v>1789.5116131099999</v>
      </c>
      <c r="T92" s="36">
        <f>SUMIFS(СВЦЭМ!$C$39:$C$782,СВЦЭМ!$A$39:$A$782,$A92,СВЦЭМ!$B$39:$B$782,T$83)+'СЕТ СН'!$H$12+СВЦЭМ!$D$10+'СЕТ СН'!$H$6-'СЕТ СН'!$H$22</f>
        <v>1801.23102124</v>
      </c>
      <c r="U92" s="36">
        <f>SUMIFS(СВЦЭМ!$C$39:$C$782,СВЦЭМ!$A$39:$A$782,$A92,СВЦЭМ!$B$39:$B$782,U$83)+'СЕТ СН'!$H$12+СВЦЭМ!$D$10+'СЕТ СН'!$H$6-'СЕТ СН'!$H$22</f>
        <v>1798.5909341300001</v>
      </c>
      <c r="V92" s="36">
        <f>SUMIFS(СВЦЭМ!$C$39:$C$782,СВЦЭМ!$A$39:$A$782,$A92,СВЦЭМ!$B$39:$B$782,V$83)+'СЕТ СН'!$H$12+СВЦЭМ!$D$10+'СЕТ СН'!$H$6-'СЕТ СН'!$H$22</f>
        <v>1767.1601383899999</v>
      </c>
      <c r="W92" s="36">
        <f>SUMIFS(СВЦЭМ!$C$39:$C$782,СВЦЭМ!$A$39:$A$782,$A92,СВЦЭМ!$B$39:$B$782,W$83)+'СЕТ СН'!$H$12+СВЦЭМ!$D$10+'СЕТ СН'!$H$6-'СЕТ СН'!$H$22</f>
        <v>1770.51626065</v>
      </c>
      <c r="X92" s="36">
        <f>SUMIFS(СВЦЭМ!$C$39:$C$782,СВЦЭМ!$A$39:$A$782,$A92,СВЦЭМ!$B$39:$B$782,X$83)+'СЕТ СН'!$H$12+СВЦЭМ!$D$10+'СЕТ СН'!$H$6-'СЕТ СН'!$H$22</f>
        <v>1840.03937627</v>
      </c>
      <c r="Y92" s="36">
        <f>SUMIFS(СВЦЭМ!$C$39:$C$782,СВЦЭМ!$A$39:$A$782,$A92,СВЦЭМ!$B$39:$B$782,Y$83)+'СЕТ СН'!$H$12+СВЦЭМ!$D$10+'СЕТ СН'!$H$6-'СЕТ СН'!$H$22</f>
        <v>1933.7479834799999</v>
      </c>
    </row>
    <row r="93" spans="1:25" ht="15.75" x14ac:dyDescent="0.2">
      <c r="A93" s="35">
        <f t="shared" si="2"/>
        <v>45179</v>
      </c>
      <c r="B93" s="36">
        <f>SUMIFS(СВЦЭМ!$C$39:$C$782,СВЦЭМ!$A$39:$A$782,$A93,СВЦЭМ!$B$39:$B$782,B$83)+'СЕТ СН'!$H$12+СВЦЭМ!$D$10+'СЕТ СН'!$H$6-'СЕТ СН'!$H$22</f>
        <v>1952.21818633</v>
      </c>
      <c r="C93" s="36">
        <f>SUMIFS(СВЦЭМ!$C$39:$C$782,СВЦЭМ!$A$39:$A$782,$A93,СВЦЭМ!$B$39:$B$782,C$83)+'СЕТ СН'!$H$12+СВЦЭМ!$D$10+'СЕТ СН'!$H$6-'СЕТ СН'!$H$22</f>
        <v>2028.2356688099999</v>
      </c>
      <c r="D93" s="36">
        <f>SUMIFS(СВЦЭМ!$C$39:$C$782,СВЦЭМ!$A$39:$A$782,$A93,СВЦЭМ!$B$39:$B$782,D$83)+'СЕТ СН'!$H$12+СВЦЭМ!$D$10+'СЕТ СН'!$H$6-'СЕТ СН'!$H$22</f>
        <v>2069.3793318500002</v>
      </c>
      <c r="E93" s="36">
        <f>SUMIFS(СВЦЭМ!$C$39:$C$782,СВЦЭМ!$A$39:$A$782,$A93,СВЦЭМ!$B$39:$B$782,E$83)+'СЕТ СН'!$H$12+СВЦЭМ!$D$10+'СЕТ СН'!$H$6-'СЕТ СН'!$H$22</f>
        <v>2084.3429753300002</v>
      </c>
      <c r="F93" s="36">
        <f>SUMIFS(СВЦЭМ!$C$39:$C$782,СВЦЭМ!$A$39:$A$782,$A93,СВЦЭМ!$B$39:$B$782,F$83)+'СЕТ СН'!$H$12+СВЦЭМ!$D$10+'СЕТ СН'!$H$6-'СЕТ СН'!$H$22</f>
        <v>2087.6003148899999</v>
      </c>
      <c r="G93" s="36">
        <f>SUMIFS(СВЦЭМ!$C$39:$C$782,СВЦЭМ!$A$39:$A$782,$A93,СВЦЭМ!$B$39:$B$782,G$83)+'СЕТ СН'!$H$12+СВЦЭМ!$D$10+'СЕТ СН'!$H$6-'СЕТ СН'!$H$22</f>
        <v>2058.3762464400002</v>
      </c>
      <c r="H93" s="36">
        <f>SUMIFS(СВЦЭМ!$C$39:$C$782,СВЦЭМ!$A$39:$A$782,$A93,СВЦЭМ!$B$39:$B$782,H$83)+'СЕТ СН'!$H$12+СВЦЭМ!$D$10+'СЕТ СН'!$H$6-'СЕТ СН'!$H$22</f>
        <v>2041.6719953500001</v>
      </c>
      <c r="I93" s="36">
        <f>SUMIFS(СВЦЭМ!$C$39:$C$782,СВЦЭМ!$A$39:$A$782,$A93,СВЦЭМ!$B$39:$B$782,I$83)+'СЕТ СН'!$H$12+СВЦЭМ!$D$10+'СЕТ СН'!$H$6-'СЕТ СН'!$H$22</f>
        <v>2017.1656493799999</v>
      </c>
      <c r="J93" s="36">
        <f>SUMIFS(СВЦЭМ!$C$39:$C$782,СВЦЭМ!$A$39:$A$782,$A93,СВЦЭМ!$B$39:$B$782,J$83)+'СЕТ СН'!$H$12+СВЦЭМ!$D$10+'СЕТ СН'!$H$6-'СЕТ СН'!$H$22</f>
        <v>1921.49872226</v>
      </c>
      <c r="K93" s="36">
        <f>SUMIFS(СВЦЭМ!$C$39:$C$782,СВЦЭМ!$A$39:$A$782,$A93,СВЦЭМ!$B$39:$B$782,K$83)+'СЕТ СН'!$H$12+СВЦЭМ!$D$10+'СЕТ СН'!$H$6-'СЕТ СН'!$H$22</f>
        <v>1824.12631803</v>
      </c>
      <c r="L93" s="36">
        <f>SUMIFS(СВЦЭМ!$C$39:$C$782,СВЦЭМ!$A$39:$A$782,$A93,СВЦЭМ!$B$39:$B$782,L$83)+'СЕТ СН'!$H$12+СВЦЭМ!$D$10+'СЕТ СН'!$H$6-'СЕТ СН'!$H$22</f>
        <v>1790.2850453999999</v>
      </c>
      <c r="M93" s="36">
        <f>SUMIFS(СВЦЭМ!$C$39:$C$782,СВЦЭМ!$A$39:$A$782,$A93,СВЦЭМ!$B$39:$B$782,M$83)+'СЕТ СН'!$H$12+СВЦЭМ!$D$10+'СЕТ СН'!$H$6-'СЕТ СН'!$H$22</f>
        <v>1790.6830167999999</v>
      </c>
      <c r="N93" s="36">
        <f>SUMIFS(СВЦЭМ!$C$39:$C$782,СВЦЭМ!$A$39:$A$782,$A93,СВЦЭМ!$B$39:$B$782,N$83)+'СЕТ СН'!$H$12+СВЦЭМ!$D$10+'СЕТ СН'!$H$6-'СЕТ СН'!$H$22</f>
        <v>1791.6151241</v>
      </c>
      <c r="O93" s="36">
        <f>SUMIFS(СВЦЭМ!$C$39:$C$782,СВЦЭМ!$A$39:$A$782,$A93,СВЦЭМ!$B$39:$B$782,O$83)+'СЕТ СН'!$H$12+СВЦЭМ!$D$10+'СЕТ СН'!$H$6-'СЕТ СН'!$H$22</f>
        <v>1807.3637663499999</v>
      </c>
      <c r="P93" s="36">
        <f>SUMIFS(СВЦЭМ!$C$39:$C$782,СВЦЭМ!$A$39:$A$782,$A93,СВЦЭМ!$B$39:$B$782,P$83)+'СЕТ СН'!$H$12+СВЦЭМ!$D$10+'СЕТ СН'!$H$6-'СЕТ СН'!$H$22</f>
        <v>1818.1996750999999</v>
      </c>
      <c r="Q93" s="36">
        <f>SUMIFS(СВЦЭМ!$C$39:$C$782,СВЦЭМ!$A$39:$A$782,$A93,СВЦЭМ!$B$39:$B$782,Q$83)+'СЕТ СН'!$H$12+СВЦЭМ!$D$10+'СЕТ СН'!$H$6-'СЕТ СН'!$H$22</f>
        <v>1821.7961830899999</v>
      </c>
      <c r="R93" s="36">
        <f>SUMIFS(СВЦЭМ!$C$39:$C$782,СВЦЭМ!$A$39:$A$782,$A93,СВЦЭМ!$B$39:$B$782,R$83)+'СЕТ СН'!$H$12+СВЦЭМ!$D$10+'СЕТ СН'!$H$6-'СЕТ СН'!$H$22</f>
        <v>1824.9284509700001</v>
      </c>
      <c r="S93" s="36">
        <f>SUMIFS(СВЦЭМ!$C$39:$C$782,СВЦЭМ!$A$39:$A$782,$A93,СВЦЭМ!$B$39:$B$782,S$83)+'СЕТ СН'!$H$12+СВЦЭМ!$D$10+'СЕТ СН'!$H$6-'СЕТ СН'!$H$22</f>
        <v>1805.29082735</v>
      </c>
      <c r="T93" s="36">
        <f>SUMIFS(СВЦЭМ!$C$39:$C$782,СВЦЭМ!$A$39:$A$782,$A93,СВЦЭМ!$B$39:$B$782,T$83)+'СЕТ СН'!$H$12+СВЦЭМ!$D$10+'СЕТ СН'!$H$6-'СЕТ СН'!$H$22</f>
        <v>1805.9060763</v>
      </c>
      <c r="U93" s="36">
        <f>SUMIFS(СВЦЭМ!$C$39:$C$782,СВЦЭМ!$A$39:$A$782,$A93,СВЦЭМ!$B$39:$B$782,U$83)+'СЕТ СН'!$H$12+СВЦЭМ!$D$10+'СЕТ СН'!$H$6-'СЕТ СН'!$H$22</f>
        <v>1785.00709714</v>
      </c>
      <c r="V93" s="36">
        <f>SUMIFS(СВЦЭМ!$C$39:$C$782,СВЦЭМ!$A$39:$A$782,$A93,СВЦЭМ!$B$39:$B$782,V$83)+'СЕТ СН'!$H$12+СВЦЭМ!$D$10+'СЕТ СН'!$H$6-'СЕТ СН'!$H$22</f>
        <v>1755.9028925800001</v>
      </c>
      <c r="W93" s="36">
        <f>SUMIFS(СВЦЭМ!$C$39:$C$782,СВЦЭМ!$A$39:$A$782,$A93,СВЦЭМ!$B$39:$B$782,W$83)+'СЕТ СН'!$H$12+СВЦЭМ!$D$10+'СЕТ СН'!$H$6-'СЕТ СН'!$H$22</f>
        <v>1765.7891579</v>
      </c>
      <c r="X93" s="36">
        <f>SUMIFS(СВЦЭМ!$C$39:$C$782,СВЦЭМ!$A$39:$A$782,$A93,СВЦЭМ!$B$39:$B$782,X$83)+'СЕТ СН'!$H$12+СВЦЭМ!$D$10+'СЕТ СН'!$H$6-'СЕТ СН'!$H$22</f>
        <v>1846.43648975</v>
      </c>
      <c r="Y93" s="36">
        <f>SUMIFS(СВЦЭМ!$C$39:$C$782,СВЦЭМ!$A$39:$A$782,$A93,СВЦЭМ!$B$39:$B$782,Y$83)+'СЕТ СН'!$H$12+СВЦЭМ!$D$10+'СЕТ СН'!$H$6-'СЕТ СН'!$H$22</f>
        <v>1902.2473857099999</v>
      </c>
    </row>
    <row r="94" spans="1:25" ht="15.75" x14ac:dyDescent="0.2">
      <c r="A94" s="35">
        <f t="shared" si="2"/>
        <v>45180</v>
      </c>
      <c r="B94" s="36">
        <f>SUMIFS(СВЦЭМ!$C$39:$C$782,СВЦЭМ!$A$39:$A$782,$A94,СВЦЭМ!$B$39:$B$782,B$83)+'СЕТ СН'!$H$12+СВЦЭМ!$D$10+'СЕТ СН'!$H$6-'СЕТ СН'!$H$22</f>
        <v>1962.5666214400001</v>
      </c>
      <c r="C94" s="36">
        <f>SUMIFS(СВЦЭМ!$C$39:$C$782,СВЦЭМ!$A$39:$A$782,$A94,СВЦЭМ!$B$39:$B$782,C$83)+'СЕТ СН'!$H$12+СВЦЭМ!$D$10+'СЕТ СН'!$H$6-'СЕТ СН'!$H$22</f>
        <v>2037.3790030299999</v>
      </c>
      <c r="D94" s="36">
        <f>SUMIFS(СВЦЭМ!$C$39:$C$782,СВЦЭМ!$A$39:$A$782,$A94,СВЦЭМ!$B$39:$B$782,D$83)+'СЕТ СН'!$H$12+СВЦЭМ!$D$10+'СЕТ СН'!$H$6-'СЕТ СН'!$H$22</f>
        <v>2042.5485948</v>
      </c>
      <c r="E94" s="36">
        <f>SUMIFS(СВЦЭМ!$C$39:$C$782,СВЦЭМ!$A$39:$A$782,$A94,СВЦЭМ!$B$39:$B$782,E$83)+'СЕТ СН'!$H$12+СВЦЭМ!$D$10+'СЕТ СН'!$H$6-'СЕТ СН'!$H$22</f>
        <v>2058.5038005300003</v>
      </c>
      <c r="F94" s="36">
        <f>SUMIFS(СВЦЭМ!$C$39:$C$782,СВЦЭМ!$A$39:$A$782,$A94,СВЦЭМ!$B$39:$B$782,F$83)+'СЕТ СН'!$H$12+СВЦЭМ!$D$10+'СЕТ СН'!$H$6-'СЕТ СН'!$H$22</f>
        <v>2094.9581666600002</v>
      </c>
      <c r="G94" s="36">
        <f>SUMIFS(СВЦЭМ!$C$39:$C$782,СВЦЭМ!$A$39:$A$782,$A94,СВЦЭМ!$B$39:$B$782,G$83)+'СЕТ СН'!$H$12+СВЦЭМ!$D$10+'СЕТ СН'!$H$6-'СЕТ СН'!$H$22</f>
        <v>2071.4820317100002</v>
      </c>
      <c r="H94" s="36">
        <f>SUMIFS(СВЦЭМ!$C$39:$C$782,СВЦЭМ!$A$39:$A$782,$A94,СВЦЭМ!$B$39:$B$782,H$83)+'СЕТ СН'!$H$12+СВЦЭМ!$D$10+'СЕТ СН'!$H$6-'СЕТ СН'!$H$22</f>
        <v>2012.9465648400001</v>
      </c>
      <c r="I94" s="36">
        <f>SUMIFS(СВЦЭМ!$C$39:$C$782,СВЦЭМ!$A$39:$A$782,$A94,СВЦЭМ!$B$39:$B$782,I$83)+'СЕТ СН'!$H$12+СВЦЭМ!$D$10+'СЕТ СН'!$H$6-'СЕТ СН'!$H$22</f>
        <v>1896.9545794400001</v>
      </c>
      <c r="J94" s="36">
        <f>SUMIFS(СВЦЭМ!$C$39:$C$782,СВЦЭМ!$A$39:$A$782,$A94,СВЦЭМ!$B$39:$B$782,J$83)+'СЕТ СН'!$H$12+СВЦЭМ!$D$10+'СЕТ СН'!$H$6-'СЕТ СН'!$H$22</f>
        <v>1809.5238587399999</v>
      </c>
      <c r="K94" s="36">
        <f>SUMIFS(СВЦЭМ!$C$39:$C$782,СВЦЭМ!$A$39:$A$782,$A94,СВЦЭМ!$B$39:$B$782,K$83)+'СЕТ СН'!$H$12+СВЦЭМ!$D$10+'СЕТ СН'!$H$6-'СЕТ СН'!$H$22</f>
        <v>1775.78253202</v>
      </c>
      <c r="L94" s="36">
        <f>SUMIFS(СВЦЭМ!$C$39:$C$782,СВЦЭМ!$A$39:$A$782,$A94,СВЦЭМ!$B$39:$B$782,L$83)+'СЕТ СН'!$H$12+СВЦЭМ!$D$10+'СЕТ СН'!$H$6-'СЕТ СН'!$H$22</f>
        <v>1749.57477634</v>
      </c>
      <c r="M94" s="36">
        <f>SUMIFS(СВЦЭМ!$C$39:$C$782,СВЦЭМ!$A$39:$A$782,$A94,СВЦЭМ!$B$39:$B$782,M$83)+'СЕТ СН'!$H$12+СВЦЭМ!$D$10+'СЕТ СН'!$H$6-'СЕТ СН'!$H$22</f>
        <v>1738.0599340799999</v>
      </c>
      <c r="N94" s="36">
        <f>SUMIFS(СВЦЭМ!$C$39:$C$782,СВЦЭМ!$A$39:$A$782,$A94,СВЦЭМ!$B$39:$B$782,N$83)+'СЕТ СН'!$H$12+СВЦЭМ!$D$10+'СЕТ СН'!$H$6-'СЕТ СН'!$H$22</f>
        <v>1744.22162194</v>
      </c>
      <c r="O94" s="36">
        <f>SUMIFS(СВЦЭМ!$C$39:$C$782,СВЦЭМ!$A$39:$A$782,$A94,СВЦЭМ!$B$39:$B$782,O$83)+'СЕТ СН'!$H$12+СВЦЭМ!$D$10+'СЕТ СН'!$H$6-'СЕТ СН'!$H$22</f>
        <v>1733.36668646</v>
      </c>
      <c r="P94" s="36">
        <f>SUMIFS(СВЦЭМ!$C$39:$C$782,СВЦЭМ!$A$39:$A$782,$A94,СВЦЭМ!$B$39:$B$782,P$83)+'СЕТ СН'!$H$12+СВЦЭМ!$D$10+'СЕТ СН'!$H$6-'СЕТ СН'!$H$22</f>
        <v>1718.1651812</v>
      </c>
      <c r="Q94" s="36">
        <f>SUMIFS(СВЦЭМ!$C$39:$C$782,СВЦЭМ!$A$39:$A$782,$A94,СВЦЭМ!$B$39:$B$782,Q$83)+'СЕТ СН'!$H$12+СВЦЭМ!$D$10+'СЕТ СН'!$H$6-'СЕТ СН'!$H$22</f>
        <v>1725.4383912000001</v>
      </c>
      <c r="R94" s="36">
        <f>SUMIFS(СВЦЭМ!$C$39:$C$782,СВЦЭМ!$A$39:$A$782,$A94,СВЦЭМ!$B$39:$B$782,R$83)+'СЕТ СН'!$H$12+СВЦЭМ!$D$10+'СЕТ СН'!$H$6-'СЕТ СН'!$H$22</f>
        <v>1773.01230667</v>
      </c>
      <c r="S94" s="36">
        <f>SUMIFS(СВЦЭМ!$C$39:$C$782,СВЦЭМ!$A$39:$A$782,$A94,СВЦЭМ!$B$39:$B$782,S$83)+'СЕТ СН'!$H$12+СВЦЭМ!$D$10+'СЕТ СН'!$H$6-'СЕТ СН'!$H$22</f>
        <v>1771.7277729</v>
      </c>
      <c r="T94" s="36">
        <f>SUMIFS(СВЦЭМ!$C$39:$C$782,СВЦЭМ!$A$39:$A$782,$A94,СВЦЭМ!$B$39:$B$782,T$83)+'СЕТ СН'!$H$12+СВЦЭМ!$D$10+'СЕТ СН'!$H$6-'СЕТ СН'!$H$22</f>
        <v>1780.95004378</v>
      </c>
      <c r="U94" s="36">
        <f>SUMIFS(СВЦЭМ!$C$39:$C$782,СВЦЭМ!$A$39:$A$782,$A94,СВЦЭМ!$B$39:$B$782,U$83)+'СЕТ СН'!$H$12+СВЦЭМ!$D$10+'СЕТ СН'!$H$6-'СЕТ СН'!$H$22</f>
        <v>1759.9928234900001</v>
      </c>
      <c r="V94" s="36">
        <f>SUMIFS(СВЦЭМ!$C$39:$C$782,СВЦЭМ!$A$39:$A$782,$A94,СВЦЭМ!$B$39:$B$782,V$83)+'СЕТ СН'!$H$12+СВЦЭМ!$D$10+'СЕТ СН'!$H$6-'СЕТ СН'!$H$22</f>
        <v>1728.1797903500001</v>
      </c>
      <c r="W94" s="36">
        <f>SUMIFS(СВЦЭМ!$C$39:$C$782,СВЦЭМ!$A$39:$A$782,$A94,СВЦЭМ!$B$39:$B$782,W$83)+'СЕТ СН'!$H$12+СВЦЭМ!$D$10+'СЕТ СН'!$H$6-'СЕТ СН'!$H$22</f>
        <v>1732.99796354</v>
      </c>
      <c r="X94" s="36">
        <f>SUMIFS(СВЦЭМ!$C$39:$C$782,СВЦЭМ!$A$39:$A$782,$A94,СВЦЭМ!$B$39:$B$782,X$83)+'СЕТ СН'!$H$12+СВЦЭМ!$D$10+'СЕТ СН'!$H$6-'СЕТ СН'!$H$22</f>
        <v>1805.7462506699999</v>
      </c>
      <c r="Y94" s="36">
        <f>SUMIFS(СВЦЭМ!$C$39:$C$782,СВЦЭМ!$A$39:$A$782,$A94,СВЦЭМ!$B$39:$B$782,Y$83)+'СЕТ СН'!$H$12+СВЦЭМ!$D$10+'СЕТ СН'!$H$6-'СЕТ СН'!$H$22</f>
        <v>1902.8155469999999</v>
      </c>
    </row>
    <row r="95" spans="1:25" ht="15.75" x14ac:dyDescent="0.2">
      <c r="A95" s="35">
        <f t="shared" si="2"/>
        <v>45181</v>
      </c>
      <c r="B95" s="36">
        <f>SUMIFS(СВЦЭМ!$C$39:$C$782,СВЦЭМ!$A$39:$A$782,$A95,СВЦЭМ!$B$39:$B$782,B$83)+'СЕТ СН'!$H$12+СВЦЭМ!$D$10+'СЕТ СН'!$H$6-'СЕТ СН'!$H$22</f>
        <v>1870.57384948</v>
      </c>
      <c r="C95" s="36">
        <f>SUMIFS(СВЦЭМ!$C$39:$C$782,СВЦЭМ!$A$39:$A$782,$A95,СВЦЭМ!$B$39:$B$782,C$83)+'СЕТ СН'!$H$12+СВЦЭМ!$D$10+'СЕТ СН'!$H$6-'СЕТ СН'!$H$22</f>
        <v>1912.2859592299999</v>
      </c>
      <c r="D95" s="36">
        <f>SUMIFS(СВЦЭМ!$C$39:$C$782,СВЦЭМ!$A$39:$A$782,$A95,СВЦЭМ!$B$39:$B$782,D$83)+'СЕТ СН'!$H$12+СВЦЭМ!$D$10+'СЕТ СН'!$H$6-'СЕТ СН'!$H$22</f>
        <v>1947.4565434399999</v>
      </c>
      <c r="E95" s="36">
        <f>SUMIFS(СВЦЭМ!$C$39:$C$782,СВЦЭМ!$A$39:$A$782,$A95,СВЦЭМ!$B$39:$B$782,E$83)+'СЕТ СН'!$H$12+СВЦЭМ!$D$10+'СЕТ СН'!$H$6-'СЕТ СН'!$H$22</f>
        <v>1963.0375887099999</v>
      </c>
      <c r="F95" s="36">
        <f>SUMIFS(СВЦЭМ!$C$39:$C$782,СВЦЭМ!$A$39:$A$782,$A95,СВЦЭМ!$B$39:$B$782,F$83)+'СЕТ СН'!$H$12+СВЦЭМ!$D$10+'СЕТ СН'!$H$6-'СЕТ СН'!$H$22</f>
        <v>1988.4932745399999</v>
      </c>
      <c r="G95" s="36">
        <f>SUMIFS(СВЦЭМ!$C$39:$C$782,СВЦЭМ!$A$39:$A$782,$A95,СВЦЭМ!$B$39:$B$782,G$83)+'СЕТ СН'!$H$12+СВЦЭМ!$D$10+'СЕТ СН'!$H$6-'СЕТ СН'!$H$22</f>
        <v>1948.95104188</v>
      </c>
      <c r="H95" s="36">
        <f>SUMIFS(СВЦЭМ!$C$39:$C$782,СВЦЭМ!$A$39:$A$782,$A95,СВЦЭМ!$B$39:$B$782,H$83)+'СЕТ СН'!$H$12+СВЦЭМ!$D$10+'СЕТ СН'!$H$6-'СЕТ СН'!$H$22</f>
        <v>1879.85204307</v>
      </c>
      <c r="I95" s="36">
        <f>SUMIFS(СВЦЭМ!$C$39:$C$782,СВЦЭМ!$A$39:$A$782,$A95,СВЦЭМ!$B$39:$B$782,I$83)+'СЕТ СН'!$H$12+СВЦЭМ!$D$10+'СЕТ СН'!$H$6-'СЕТ СН'!$H$22</f>
        <v>1799.6677084200001</v>
      </c>
      <c r="J95" s="36">
        <f>SUMIFS(СВЦЭМ!$C$39:$C$782,СВЦЭМ!$A$39:$A$782,$A95,СВЦЭМ!$B$39:$B$782,J$83)+'СЕТ СН'!$H$12+СВЦЭМ!$D$10+'СЕТ СН'!$H$6-'СЕТ СН'!$H$22</f>
        <v>1720.2623769899999</v>
      </c>
      <c r="K95" s="36">
        <f>SUMIFS(СВЦЭМ!$C$39:$C$782,СВЦЭМ!$A$39:$A$782,$A95,СВЦЭМ!$B$39:$B$782,K$83)+'СЕТ СН'!$H$12+СВЦЭМ!$D$10+'СЕТ СН'!$H$6-'СЕТ СН'!$H$22</f>
        <v>1678.3475392299999</v>
      </c>
      <c r="L95" s="36">
        <f>SUMIFS(СВЦЭМ!$C$39:$C$782,СВЦЭМ!$A$39:$A$782,$A95,СВЦЭМ!$B$39:$B$782,L$83)+'СЕТ СН'!$H$12+СВЦЭМ!$D$10+'СЕТ СН'!$H$6-'СЕТ СН'!$H$22</f>
        <v>1698.72938445</v>
      </c>
      <c r="M95" s="36">
        <f>SUMIFS(СВЦЭМ!$C$39:$C$782,СВЦЭМ!$A$39:$A$782,$A95,СВЦЭМ!$B$39:$B$782,M$83)+'СЕТ СН'!$H$12+СВЦЭМ!$D$10+'СЕТ СН'!$H$6-'СЕТ СН'!$H$22</f>
        <v>1710.5785694599999</v>
      </c>
      <c r="N95" s="36">
        <f>SUMIFS(СВЦЭМ!$C$39:$C$782,СВЦЭМ!$A$39:$A$782,$A95,СВЦЭМ!$B$39:$B$782,N$83)+'СЕТ СН'!$H$12+СВЦЭМ!$D$10+'СЕТ СН'!$H$6-'СЕТ СН'!$H$22</f>
        <v>1750.5321007</v>
      </c>
      <c r="O95" s="36">
        <f>SUMIFS(СВЦЭМ!$C$39:$C$782,СВЦЭМ!$A$39:$A$782,$A95,СВЦЭМ!$B$39:$B$782,O$83)+'СЕТ СН'!$H$12+СВЦЭМ!$D$10+'СЕТ СН'!$H$6-'СЕТ СН'!$H$22</f>
        <v>1777.01647422</v>
      </c>
      <c r="P95" s="36">
        <f>SUMIFS(СВЦЭМ!$C$39:$C$782,СВЦЭМ!$A$39:$A$782,$A95,СВЦЭМ!$B$39:$B$782,P$83)+'СЕТ СН'!$H$12+СВЦЭМ!$D$10+'СЕТ СН'!$H$6-'СЕТ СН'!$H$22</f>
        <v>1763.1468627199999</v>
      </c>
      <c r="Q95" s="36">
        <f>SUMIFS(СВЦЭМ!$C$39:$C$782,СВЦЭМ!$A$39:$A$782,$A95,СВЦЭМ!$B$39:$B$782,Q$83)+'СЕТ СН'!$H$12+СВЦЭМ!$D$10+'СЕТ СН'!$H$6-'СЕТ СН'!$H$22</f>
        <v>1776.09997892</v>
      </c>
      <c r="R95" s="36">
        <f>SUMIFS(СВЦЭМ!$C$39:$C$782,СВЦЭМ!$A$39:$A$782,$A95,СВЦЭМ!$B$39:$B$782,R$83)+'СЕТ СН'!$H$12+СВЦЭМ!$D$10+'СЕТ СН'!$H$6-'СЕТ СН'!$H$22</f>
        <v>1817.9959843899999</v>
      </c>
      <c r="S95" s="36">
        <f>SUMIFS(СВЦЭМ!$C$39:$C$782,СВЦЭМ!$A$39:$A$782,$A95,СВЦЭМ!$B$39:$B$782,S$83)+'СЕТ СН'!$H$12+СВЦЭМ!$D$10+'СЕТ СН'!$H$6-'СЕТ СН'!$H$22</f>
        <v>1817.5608262599999</v>
      </c>
      <c r="T95" s="36">
        <f>SUMIFS(СВЦЭМ!$C$39:$C$782,СВЦЭМ!$A$39:$A$782,$A95,СВЦЭМ!$B$39:$B$782,T$83)+'СЕТ СН'!$H$12+СВЦЭМ!$D$10+'СЕТ СН'!$H$6-'СЕТ СН'!$H$22</f>
        <v>1812.45676475</v>
      </c>
      <c r="U95" s="36">
        <f>SUMIFS(СВЦЭМ!$C$39:$C$782,СВЦЭМ!$A$39:$A$782,$A95,СВЦЭМ!$B$39:$B$782,U$83)+'СЕТ СН'!$H$12+СВЦЭМ!$D$10+'СЕТ СН'!$H$6-'СЕТ СН'!$H$22</f>
        <v>1794.1209122800001</v>
      </c>
      <c r="V95" s="36">
        <f>SUMIFS(СВЦЭМ!$C$39:$C$782,СВЦЭМ!$A$39:$A$782,$A95,СВЦЭМ!$B$39:$B$782,V$83)+'СЕТ СН'!$H$12+СВЦЭМ!$D$10+'СЕТ СН'!$H$6-'СЕТ СН'!$H$22</f>
        <v>1752.73038911</v>
      </c>
      <c r="W95" s="36">
        <f>SUMIFS(СВЦЭМ!$C$39:$C$782,СВЦЭМ!$A$39:$A$782,$A95,СВЦЭМ!$B$39:$B$782,W$83)+'СЕТ СН'!$H$12+СВЦЭМ!$D$10+'СЕТ СН'!$H$6-'СЕТ СН'!$H$22</f>
        <v>1783.4501973199999</v>
      </c>
      <c r="X95" s="36">
        <f>SUMIFS(СВЦЭМ!$C$39:$C$782,СВЦЭМ!$A$39:$A$782,$A95,СВЦЭМ!$B$39:$B$782,X$83)+'СЕТ СН'!$H$12+СВЦЭМ!$D$10+'СЕТ СН'!$H$6-'СЕТ СН'!$H$22</f>
        <v>1852.8171610300001</v>
      </c>
      <c r="Y95" s="36">
        <f>SUMIFS(СВЦЭМ!$C$39:$C$782,СВЦЭМ!$A$39:$A$782,$A95,СВЦЭМ!$B$39:$B$782,Y$83)+'СЕТ СН'!$H$12+СВЦЭМ!$D$10+'СЕТ СН'!$H$6-'СЕТ СН'!$H$22</f>
        <v>1948.9286897499999</v>
      </c>
    </row>
    <row r="96" spans="1:25" ht="15.75" x14ac:dyDescent="0.2">
      <c r="A96" s="35">
        <f t="shared" si="2"/>
        <v>45182</v>
      </c>
      <c r="B96" s="36">
        <f>SUMIFS(СВЦЭМ!$C$39:$C$782,СВЦЭМ!$A$39:$A$782,$A96,СВЦЭМ!$B$39:$B$782,B$83)+'СЕТ СН'!$H$12+СВЦЭМ!$D$10+'СЕТ СН'!$H$6-'СЕТ СН'!$H$22</f>
        <v>2131.1127387900001</v>
      </c>
      <c r="C96" s="36">
        <f>SUMIFS(СВЦЭМ!$C$39:$C$782,СВЦЭМ!$A$39:$A$782,$A96,СВЦЭМ!$B$39:$B$782,C$83)+'СЕТ СН'!$H$12+СВЦЭМ!$D$10+'СЕТ СН'!$H$6-'СЕТ СН'!$H$22</f>
        <v>2236.51565755</v>
      </c>
      <c r="D96" s="36">
        <f>SUMIFS(СВЦЭМ!$C$39:$C$782,СВЦЭМ!$A$39:$A$782,$A96,СВЦЭМ!$B$39:$B$782,D$83)+'СЕТ СН'!$H$12+СВЦЭМ!$D$10+'СЕТ СН'!$H$6-'СЕТ СН'!$H$22</f>
        <v>2313.8120851900003</v>
      </c>
      <c r="E96" s="36">
        <f>SUMIFS(СВЦЭМ!$C$39:$C$782,СВЦЭМ!$A$39:$A$782,$A96,СВЦЭМ!$B$39:$B$782,E$83)+'СЕТ СН'!$H$12+СВЦЭМ!$D$10+'СЕТ СН'!$H$6-'СЕТ СН'!$H$22</f>
        <v>2341.0600262100002</v>
      </c>
      <c r="F96" s="36">
        <f>SUMIFS(СВЦЭМ!$C$39:$C$782,СВЦЭМ!$A$39:$A$782,$A96,СВЦЭМ!$B$39:$B$782,F$83)+'СЕТ СН'!$H$12+СВЦЭМ!$D$10+'СЕТ СН'!$H$6-'СЕТ СН'!$H$22</f>
        <v>2377.67475805</v>
      </c>
      <c r="G96" s="36">
        <f>SUMIFS(СВЦЭМ!$C$39:$C$782,СВЦЭМ!$A$39:$A$782,$A96,СВЦЭМ!$B$39:$B$782,G$83)+'СЕТ СН'!$H$12+СВЦЭМ!$D$10+'СЕТ СН'!$H$6-'СЕТ СН'!$H$22</f>
        <v>2327.8226214800002</v>
      </c>
      <c r="H96" s="36">
        <f>SUMIFS(СВЦЭМ!$C$39:$C$782,СВЦЭМ!$A$39:$A$782,$A96,СВЦЭМ!$B$39:$B$782,H$83)+'СЕТ СН'!$H$12+СВЦЭМ!$D$10+'СЕТ СН'!$H$6-'СЕТ СН'!$H$22</f>
        <v>2199.7142165600003</v>
      </c>
      <c r="I96" s="36">
        <f>SUMIFS(СВЦЭМ!$C$39:$C$782,СВЦЭМ!$A$39:$A$782,$A96,СВЦЭМ!$B$39:$B$782,I$83)+'СЕТ СН'!$H$12+СВЦЭМ!$D$10+'СЕТ СН'!$H$6-'СЕТ СН'!$H$22</f>
        <v>2070.6942958899999</v>
      </c>
      <c r="J96" s="36">
        <f>SUMIFS(СВЦЭМ!$C$39:$C$782,СВЦЭМ!$A$39:$A$782,$A96,СВЦЭМ!$B$39:$B$782,J$83)+'СЕТ СН'!$H$12+СВЦЭМ!$D$10+'СЕТ СН'!$H$6-'СЕТ СН'!$H$22</f>
        <v>1974.49456433</v>
      </c>
      <c r="K96" s="36">
        <f>SUMIFS(СВЦЭМ!$C$39:$C$782,СВЦЭМ!$A$39:$A$782,$A96,СВЦЭМ!$B$39:$B$782,K$83)+'СЕТ СН'!$H$12+СВЦЭМ!$D$10+'СЕТ СН'!$H$6-'СЕТ СН'!$H$22</f>
        <v>1905.4979710099999</v>
      </c>
      <c r="L96" s="36">
        <f>SUMIFS(СВЦЭМ!$C$39:$C$782,СВЦЭМ!$A$39:$A$782,$A96,СВЦЭМ!$B$39:$B$782,L$83)+'СЕТ СН'!$H$12+СВЦЭМ!$D$10+'СЕТ СН'!$H$6-'СЕТ СН'!$H$22</f>
        <v>1874.85824553</v>
      </c>
      <c r="M96" s="36">
        <f>SUMIFS(СВЦЭМ!$C$39:$C$782,СВЦЭМ!$A$39:$A$782,$A96,СВЦЭМ!$B$39:$B$782,M$83)+'СЕТ СН'!$H$12+СВЦЭМ!$D$10+'СЕТ СН'!$H$6-'СЕТ СН'!$H$22</f>
        <v>1887.8842822199999</v>
      </c>
      <c r="N96" s="36">
        <f>SUMIFS(СВЦЭМ!$C$39:$C$782,СВЦЭМ!$A$39:$A$782,$A96,СВЦЭМ!$B$39:$B$782,N$83)+'СЕТ СН'!$H$12+СВЦЭМ!$D$10+'СЕТ СН'!$H$6-'СЕТ СН'!$H$22</f>
        <v>1894.1333564700001</v>
      </c>
      <c r="O96" s="36">
        <f>SUMIFS(СВЦЭМ!$C$39:$C$782,СВЦЭМ!$A$39:$A$782,$A96,СВЦЭМ!$B$39:$B$782,O$83)+'СЕТ СН'!$H$12+СВЦЭМ!$D$10+'СЕТ СН'!$H$6-'СЕТ СН'!$H$22</f>
        <v>1899.13244487</v>
      </c>
      <c r="P96" s="36">
        <f>SUMIFS(СВЦЭМ!$C$39:$C$782,СВЦЭМ!$A$39:$A$782,$A96,СВЦЭМ!$B$39:$B$782,P$83)+'СЕТ СН'!$H$12+СВЦЭМ!$D$10+'СЕТ СН'!$H$6-'СЕТ СН'!$H$22</f>
        <v>1865.3080888499999</v>
      </c>
      <c r="Q96" s="36">
        <f>SUMIFS(СВЦЭМ!$C$39:$C$782,СВЦЭМ!$A$39:$A$782,$A96,СВЦЭМ!$B$39:$B$782,Q$83)+'СЕТ СН'!$H$12+СВЦЭМ!$D$10+'СЕТ СН'!$H$6-'СЕТ СН'!$H$22</f>
        <v>1881.36473643</v>
      </c>
      <c r="R96" s="36">
        <f>SUMIFS(СВЦЭМ!$C$39:$C$782,СВЦЭМ!$A$39:$A$782,$A96,СВЦЭМ!$B$39:$B$782,R$83)+'СЕТ СН'!$H$12+СВЦЭМ!$D$10+'СЕТ СН'!$H$6-'СЕТ СН'!$H$22</f>
        <v>1916.6710879899999</v>
      </c>
      <c r="S96" s="36">
        <f>SUMIFS(СВЦЭМ!$C$39:$C$782,СВЦЭМ!$A$39:$A$782,$A96,СВЦЭМ!$B$39:$B$782,S$83)+'СЕТ СН'!$H$12+СВЦЭМ!$D$10+'СЕТ СН'!$H$6-'СЕТ СН'!$H$22</f>
        <v>1909.96515886</v>
      </c>
      <c r="T96" s="36">
        <f>SUMIFS(СВЦЭМ!$C$39:$C$782,СВЦЭМ!$A$39:$A$782,$A96,СВЦЭМ!$B$39:$B$782,T$83)+'СЕТ СН'!$H$12+СВЦЭМ!$D$10+'СЕТ СН'!$H$6-'СЕТ СН'!$H$22</f>
        <v>1893.79182752</v>
      </c>
      <c r="U96" s="36">
        <f>SUMIFS(СВЦЭМ!$C$39:$C$782,СВЦЭМ!$A$39:$A$782,$A96,СВЦЭМ!$B$39:$B$782,U$83)+'СЕТ СН'!$H$12+СВЦЭМ!$D$10+'СЕТ СН'!$H$6-'СЕТ СН'!$H$22</f>
        <v>1872.4784603799999</v>
      </c>
      <c r="V96" s="36">
        <f>SUMIFS(СВЦЭМ!$C$39:$C$782,СВЦЭМ!$A$39:$A$782,$A96,СВЦЭМ!$B$39:$B$782,V$83)+'СЕТ СН'!$H$12+СВЦЭМ!$D$10+'СЕТ СН'!$H$6-'СЕТ СН'!$H$22</f>
        <v>1874.80666135</v>
      </c>
      <c r="W96" s="36">
        <f>SUMIFS(СВЦЭМ!$C$39:$C$782,СВЦЭМ!$A$39:$A$782,$A96,СВЦЭМ!$B$39:$B$782,W$83)+'СЕТ СН'!$H$12+СВЦЭМ!$D$10+'СЕТ СН'!$H$6-'СЕТ СН'!$H$22</f>
        <v>1895.0799117500001</v>
      </c>
      <c r="X96" s="36">
        <f>SUMIFS(СВЦЭМ!$C$39:$C$782,СВЦЭМ!$A$39:$A$782,$A96,СВЦЭМ!$B$39:$B$782,X$83)+'СЕТ СН'!$H$12+СВЦЭМ!$D$10+'СЕТ СН'!$H$6-'СЕТ СН'!$H$22</f>
        <v>1972.9716993699999</v>
      </c>
      <c r="Y96" s="36">
        <f>SUMIFS(СВЦЭМ!$C$39:$C$782,СВЦЭМ!$A$39:$A$782,$A96,СВЦЭМ!$B$39:$B$782,Y$83)+'СЕТ СН'!$H$12+СВЦЭМ!$D$10+'СЕТ СН'!$H$6-'СЕТ СН'!$H$22</f>
        <v>2066.5717530300003</v>
      </c>
    </row>
    <row r="97" spans="1:25" ht="15.75" x14ac:dyDescent="0.2">
      <c r="A97" s="35">
        <f t="shared" si="2"/>
        <v>45183</v>
      </c>
      <c r="B97" s="36">
        <f>SUMIFS(СВЦЭМ!$C$39:$C$782,СВЦЭМ!$A$39:$A$782,$A97,СВЦЭМ!$B$39:$B$782,B$83)+'СЕТ СН'!$H$12+СВЦЭМ!$D$10+'СЕТ СН'!$H$6-'СЕТ СН'!$H$22</f>
        <v>2104.94083563</v>
      </c>
      <c r="C97" s="36">
        <f>SUMIFS(СВЦЭМ!$C$39:$C$782,СВЦЭМ!$A$39:$A$782,$A97,СВЦЭМ!$B$39:$B$782,C$83)+'СЕТ СН'!$H$12+СВЦЭМ!$D$10+'СЕТ СН'!$H$6-'СЕТ СН'!$H$22</f>
        <v>2246.8511233700001</v>
      </c>
      <c r="D97" s="36">
        <f>SUMIFS(СВЦЭМ!$C$39:$C$782,СВЦЭМ!$A$39:$A$782,$A97,СВЦЭМ!$B$39:$B$782,D$83)+'СЕТ СН'!$H$12+СВЦЭМ!$D$10+'СЕТ СН'!$H$6-'СЕТ СН'!$H$22</f>
        <v>2292.54889559</v>
      </c>
      <c r="E97" s="36">
        <f>SUMIFS(СВЦЭМ!$C$39:$C$782,СВЦЭМ!$A$39:$A$782,$A97,СВЦЭМ!$B$39:$B$782,E$83)+'СЕТ СН'!$H$12+СВЦЭМ!$D$10+'СЕТ СН'!$H$6-'СЕТ СН'!$H$22</f>
        <v>2325.78557985</v>
      </c>
      <c r="F97" s="36">
        <f>SUMIFS(СВЦЭМ!$C$39:$C$782,СВЦЭМ!$A$39:$A$782,$A97,СВЦЭМ!$B$39:$B$782,F$83)+'СЕТ СН'!$H$12+СВЦЭМ!$D$10+'СЕТ СН'!$H$6-'СЕТ СН'!$H$22</f>
        <v>2366.41454656</v>
      </c>
      <c r="G97" s="36">
        <f>SUMIFS(СВЦЭМ!$C$39:$C$782,СВЦЭМ!$A$39:$A$782,$A97,СВЦЭМ!$B$39:$B$782,G$83)+'СЕТ СН'!$H$12+СВЦЭМ!$D$10+'СЕТ СН'!$H$6-'СЕТ СН'!$H$22</f>
        <v>2328.8394693699997</v>
      </c>
      <c r="H97" s="36">
        <f>SUMIFS(СВЦЭМ!$C$39:$C$782,СВЦЭМ!$A$39:$A$782,$A97,СВЦЭМ!$B$39:$B$782,H$83)+'СЕТ СН'!$H$12+СВЦЭМ!$D$10+'СЕТ СН'!$H$6-'СЕТ СН'!$H$22</f>
        <v>2238.4432891800002</v>
      </c>
      <c r="I97" s="36">
        <f>SUMIFS(СВЦЭМ!$C$39:$C$782,СВЦЭМ!$A$39:$A$782,$A97,СВЦЭМ!$B$39:$B$782,I$83)+'СЕТ СН'!$H$12+СВЦЭМ!$D$10+'СЕТ СН'!$H$6-'СЕТ СН'!$H$22</f>
        <v>2125.3070908100003</v>
      </c>
      <c r="J97" s="36">
        <f>SUMIFS(СВЦЭМ!$C$39:$C$782,СВЦЭМ!$A$39:$A$782,$A97,СВЦЭМ!$B$39:$B$782,J$83)+'СЕТ СН'!$H$12+СВЦЭМ!$D$10+'СЕТ СН'!$H$6-'СЕТ СН'!$H$22</f>
        <v>2028.8767035399999</v>
      </c>
      <c r="K97" s="36">
        <f>SUMIFS(СВЦЭМ!$C$39:$C$782,СВЦЭМ!$A$39:$A$782,$A97,СВЦЭМ!$B$39:$B$782,K$83)+'СЕТ СН'!$H$12+СВЦЭМ!$D$10+'СЕТ СН'!$H$6-'СЕТ СН'!$H$22</f>
        <v>1964.05931068</v>
      </c>
      <c r="L97" s="36">
        <f>SUMIFS(СВЦЭМ!$C$39:$C$782,СВЦЭМ!$A$39:$A$782,$A97,СВЦЭМ!$B$39:$B$782,L$83)+'СЕТ СН'!$H$12+СВЦЭМ!$D$10+'СЕТ СН'!$H$6-'СЕТ СН'!$H$22</f>
        <v>1952.23824575</v>
      </c>
      <c r="M97" s="36">
        <f>SUMIFS(СВЦЭМ!$C$39:$C$782,СВЦЭМ!$A$39:$A$782,$A97,СВЦЭМ!$B$39:$B$782,M$83)+'СЕТ СН'!$H$12+СВЦЭМ!$D$10+'СЕТ СН'!$H$6-'СЕТ СН'!$H$22</f>
        <v>1943.173264</v>
      </c>
      <c r="N97" s="36">
        <f>SUMIFS(СВЦЭМ!$C$39:$C$782,СВЦЭМ!$A$39:$A$782,$A97,СВЦЭМ!$B$39:$B$782,N$83)+'СЕТ СН'!$H$12+СВЦЭМ!$D$10+'СЕТ СН'!$H$6-'СЕТ СН'!$H$22</f>
        <v>1949.74319511</v>
      </c>
      <c r="O97" s="36">
        <f>SUMIFS(СВЦЭМ!$C$39:$C$782,СВЦЭМ!$A$39:$A$782,$A97,СВЦЭМ!$B$39:$B$782,O$83)+'СЕТ СН'!$H$12+СВЦЭМ!$D$10+'СЕТ СН'!$H$6-'СЕТ СН'!$H$22</f>
        <v>1949.4149786799999</v>
      </c>
      <c r="P97" s="36">
        <f>SUMIFS(СВЦЭМ!$C$39:$C$782,СВЦЭМ!$A$39:$A$782,$A97,СВЦЭМ!$B$39:$B$782,P$83)+'СЕТ СН'!$H$12+СВЦЭМ!$D$10+'СЕТ СН'!$H$6-'СЕТ СН'!$H$22</f>
        <v>1947.7165755999999</v>
      </c>
      <c r="Q97" s="36">
        <f>SUMIFS(СВЦЭМ!$C$39:$C$782,СВЦЭМ!$A$39:$A$782,$A97,СВЦЭМ!$B$39:$B$782,Q$83)+'СЕТ СН'!$H$12+СВЦЭМ!$D$10+'СЕТ СН'!$H$6-'СЕТ СН'!$H$22</f>
        <v>1955.61303522</v>
      </c>
      <c r="R97" s="36">
        <f>SUMIFS(СВЦЭМ!$C$39:$C$782,СВЦЭМ!$A$39:$A$782,$A97,СВЦЭМ!$B$39:$B$782,R$83)+'СЕТ СН'!$H$12+СВЦЭМ!$D$10+'СЕТ СН'!$H$6-'СЕТ СН'!$H$22</f>
        <v>1981.5941492100001</v>
      </c>
      <c r="S97" s="36">
        <f>SUMIFS(СВЦЭМ!$C$39:$C$782,СВЦЭМ!$A$39:$A$782,$A97,СВЦЭМ!$B$39:$B$782,S$83)+'СЕТ СН'!$H$12+СВЦЭМ!$D$10+'СЕТ СН'!$H$6-'СЕТ СН'!$H$22</f>
        <v>1968.1443759900001</v>
      </c>
      <c r="T97" s="36">
        <f>SUMIFS(СВЦЭМ!$C$39:$C$782,СВЦЭМ!$A$39:$A$782,$A97,СВЦЭМ!$B$39:$B$782,T$83)+'СЕТ СН'!$H$12+СВЦЭМ!$D$10+'СЕТ СН'!$H$6-'СЕТ СН'!$H$22</f>
        <v>1963.21072415</v>
      </c>
      <c r="U97" s="36">
        <f>SUMIFS(СВЦЭМ!$C$39:$C$782,СВЦЭМ!$A$39:$A$782,$A97,СВЦЭМ!$B$39:$B$782,U$83)+'СЕТ СН'!$H$12+СВЦЭМ!$D$10+'СЕТ СН'!$H$6-'СЕТ СН'!$H$22</f>
        <v>1943.3833691099999</v>
      </c>
      <c r="V97" s="36">
        <f>SUMIFS(СВЦЭМ!$C$39:$C$782,СВЦЭМ!$A$39:$A$782,$A97,СВЦЭМ!$B$39:$B$782,V$83)+'СЕТ СН'!$H$12+СВЦЭМ!$D$10+'СЕТ СН'!$H$6-'СЕТ СН'!$H$22</f>
        <v>1915.8724289100001</v>
      </c>
      <c r="W97" s="36">
        <f>SUMIFS(СВЦЭМ!$C$39:$C$782,СВЦЭМ!$A$39:$A$782,$A97,СВЦЭМ!$B$39:$B$782,W$83)+'СЕТ СН'!$H$12+СВЦЭМ!$D$10+'СЕТ СН'!$H$6-'СЕТ СН'!$H$22</f>
        <v>1930.82568558</v>
      </c>
      <c r="X97" s="36">
        <f>SUMIFS(СВЦЭМ!$C$39:$C$782,СВЦЭМ!$A$39:$A$782,$A97,СВЦЭМ!$B$39:$B$782,X$83)+'СЕТ СН'!$H$12+СВЦЭМ!$D$10+'СЕТ СН'!$H$6-'СЕТ СН'!$H$22</f>
        <v>2021.8218724599999</v>
      </c>
      <c r="Y97" s="36">
        <f>SUMIFS(СВЦЭМ!$C$39:$C$782,СВЦЭМ!$A$39:$A$782,$A97,СВЦЭМ!$B$39:$B$782,Y$83)+'СЕТ СН'!$H$12+СВЦЭМ!$D$10+'СЕТ СН'!$H$6-'СЕТ СН'!$H$22</f>
        <v>2130.5549699600001</v>
      </c>
    </row>
    <row r="98" spans="1:25" ht="15.75" x14ac:dyDescent="0.2">
      <c r="A98" s="35">
        <f t="shared" si="2"/>
        <v>45184</v>
      </c>
      <c r="B98" s="36">
        <f>SUMIFS(СВЦЭМ!$C$39:$C$782,СВЦЭМ!$A$39:$A$782,$A98,СВЦЭМ!$B$39:$B$782,B$83)+'СЕТ СН'!$H$12+СВЦЭМ!$D$10+'СЕТ СН'!$H$6-'СЕТ СН'!$H$22</f>
        <v>2095.0996052099999</v>
      </c>
      <c r="C98" s="36">
        <f>SUMIFS(СВЦЭМ!$C$39:$C$782,СВЦЭМ!$A$39:$A$782,$A98,СВЦЭМ!$B$39:$B$782,C$83)+'СЕТ СН'!$H$12+СВЦЭМ!$D$10+'СЕТ СН'!$H$6-'СЕТ СН'!$H$22</f>
        <v>2177.5441334500001</v>
      </c>
      <c r="D98" s="36">
        <f>SUMIFS(СВЦЭМ!$C$39:$C$782,СВЦЭМ!$A$39:$A$782,$A98,СВЦЭМ!$B$39:$B$782,D$83)+'СЕТ СН'!$H$12+СВЦЭМ!$D$10+'СЕТ СН'!$H$6-'СЕТ СН'!$H$22</f>
        <v>2179.4415056900002</v>
      </c>
      <c r="E98" s="36">
        <f>SUMIFS(СВЦЭМ!$C$39:$C$782,СВЦЭМ!$A$39:$A$782,$A98,СВЦЭМ!$B$39:$B$782,E$83)+'СЕТ СН'!$H$12+СВЦЭМ!$D$10+'СЕТ СН'!$H$6-'СЕТ СН'!$H$22</f>
        <v>2218.2454179599999</v>
      </c>
      <c r="F98" s="36">
        <f>SUMIFS(СВЦЭМ!$C$39:$C$782,СВЦЭМ!$A$39:$A$782,$A98,СВЦЭМ!$B$39:$B$782,F$83)+'СЕТ СН'!$H$12+СВЦЭМ!$D$10+'СЕТ СН'!$H$6-'СЕТ СН'!$H$22</f>
        <v>2256.31868356</v>
      </c>
      <c r="G98" s="36">
        <f>SUMIFS(СВЦЭМ!$C$39:$C$782,СВЦЭМ!$A$39:$A$782,$A98,СВЦЭМ!$B$39:$B$782,G$83)+'СЕТ СН'!$H$12+СВЦЭМ!$D$10+'СЕТ СН'!$H$6-'СЕТ СН'!$H$22</f>
        <v>2237.2971683300002</v>
      </c>
      <c r="H98" s="36">
        <f>SUMIFS(СВЦЭМ!$C$39:$C$782,СВЦЭМ!$A$39:$A$782,$A98,СВЦЭМ!$B$39:$B$782,H$83)+'СЕТ СН'!$H$12+СВЦЭМ!$D$10+'СЕТ СН'!$H$6-'СЕТ СН'!$H$22</f>
        <v>2107.06489599</v>
      </c>
      <c r="I98" s="36">
        <f>SUMIFS(СВЦЭМ!$C$39:$C$782,СВЦЭМ!$A$39:$A$782,$A98,СВЦЭМ!$B$39:$B$782,I$83)+'СЕТ СН'!$H$12+СВЦЭМ!$D$10+'СЕТ СН'!$H$6-'СЕТ СН'!$H$22</f>
        <v>1975.8030228800001</v>
      </c>
      <c r="J98" s="36">
        <f>SUMIFS(СВЦЭМ!$C$39:$C$782,СВЦЭМ!$A$39:$A$782,$A98,СВЦЭМ!$B$39:$B$782,J$83)+'СЕТ СН'!$H$12+СВЦЭМ!$D$10+'СЕТ СН'!$H$6-'СЕТ СН'!$H$22</f>
        <v>1906.2463568999999</v>
      </c>
      <c r="K98" s="36">
        <f>SUMIFS(СВЦЭМ!$C$39:$C$782,СВЦЭМ!$A$39:$A$782,$A98,СВЦЭМ!$B$39:$B$782,K$83)+'СЕТ СН'!$H$12+СВЦЭМ!$D$10+'СЕТ СН'!$H$6-'СЕТ СН'!$H$22</f>
        <v>1857.3792975599999</v>
      </c>
      <c r="L98" s="36">
        <f>SUMIFS(СВЦЭМ!$C$39:$C$782,СВЦЭМ!$A$39:$A$782,$A98,СВЦЭМ!$B$39:$B$782,L$83)+'СЕТ СН'!$H$12+СВЦЭМ!$D$10+'СЕТ СН'!$H$6-'СЕТ СН'!$H$22</f>
        <v>1847.74501874</v>
      </c>
      <c r="M98" s="36">
        <f>SUMIFS(СВЦЭМ!$C$39:$C$782,СВЦЭМ!$A$39:$A$782,$A98,СВЦЭМ!$B$39:$B$782,M$83)+'СЕТ СН'!$H$12+СВЦЭМ!$D$10+'СЕТ СН'!$H$6-'СЕТ СН'!$H$22</f>
        <v>1827.1552826100001</v>
      </c>
      <c r="N98" s="36">
        <f>SUMIFS(СВЦЭМ!$C$39:$C$782,СВЦЭМ!$A$39:$A$782,$A98,СВЦЭМ!$B$39:$B$782,N$83)+'СЕТ СН'!$H$12+СВЦЭМ!$D$10+'СЕТ СН'!$H$6-'СЕТ СН'!$H$22</f>
        <v>1824.55117</v>
      </c>
      <c r="O98" s="36">
        <f>SUMIFS(СВЦЭМ!$C$39:$C$782,СВЦЭМ!$A$39:$A$782,$A98,СВЦЭМ!$B$39:$B$782,O$83)+'СЕТ СН'!$H$12+СВЦЭМ!$D$10+'СЕТ СН'!$H$6-'СЕТ СН'!$H$22</f>
        <v>1795.04736542</v>
      </c>
      <c r="P98" s="36">
        <f>SUMIFS(СВЦЭМ!$C$39:$C$782,СВЦЭМ!$A$39:$A$782,$A98,СВЦЭМ!$B$39:$B$782,P$83)+'СЕТ СН'!$H$12+СВЦЭМ!$D$10+'СЕТ СН'!$H$6-'СЕТ СН'!$H$22</f>
        <v>1759.4228830699999</v>
      </c>
      <c r="Q98" s="36">
        <f>SUMIFS(СВЦЭМ!$C$39:$C$782,СВЦЭМ!$A$39:$A$782,$A98,СВЦЭМ!$B$39:$B$782,Q$83)+'СЕТ СН'!$H$12+СВЦЭМ!$D$10+'СЕТ СН'!$H$6-'СЕТ СН'!$H$22</f>
        <v>1771.3152011499999</v>
      </c>
      <c r="R98" s="36">
        <f>SUMIFS(СВЦЭМ!$C$39:$C$782,СВЦЭМ!$A$39:$A$782,$A98,СВЦЭМ!$B$39:$B$782,R$83)+'СЕТ СН'!$H$12+СВЦЭМ!$D$10+'СЕТ СН'!$H$6-'СЕТ СН'!$H$22</f>
        <v>1838.63365976</v>
      </c>
      <c r="S98" s="36">
        <f>SUMIFS(СВЦЭМ!$C$39:$C$782,СВЦЭМ!$A$39:$A$782,$A98,СВЦЭМ!$B$39:$B$782,S$83)+'СЕТ СН'!$H$12+СВЦЭМ!$D$10+'СЕТ СН'!$H$6-'СЕТ СН'!$H$22</f>
        <v>1819.38354484</v>
      </c>
      <c r="T98" s="36">
        <f>SUMIFS(СВЦЭМ!$C$39:$C$782,СВЦЭМ!$A$39:$A$782,$A98,СВЦЭМ!$B$39:$B$782,T$83)+'СЕТ СН'!$H$12+СВЦЭМ!$D$10+'СЕТ СН'!$H$6-'СЕТ СН'!$H$22</f>
        <v>1793.3252661199999</v>
      </c>
      <c r="U98" s="36">
        <f>SUMIFS(СВЦЭМ!$C$39:$C$782,СВЦЭМ!$A$39:$A$782,$A98,СВЦЭМ!$B$39:$B$782,U$83)+'СЕТ СН'!$H$12+СВЦЭМ!$D$10+'СЕТ СН'!$H$6-'СЕТ СН'!$H$22</f>
        <v>1764.80268467</v>
      </c>
      <c r="V98" s="36">
        <f>SUMIFS(СВЦЭМ!$C$39:$C$782,СВЦЭМ!$A$39:$A$782,$A98,СВЦЭМ!$B$39:$B$782,V$83)+'СЕТ СН'!$H$12+СВЦЭМ!$D$10+'СЕТ СН'!$H$6-'СЕТ СН'!$H$22</f>
        <v>1734.0756257999999</v>
      </c>
      <c r="W98" s="36">
        <f>SUMIFS(СВЦЭМ!$C$39:$C$782,СВЦЭМ!$A$39:$A$782,$A98,СВЦЭМ!$B$39:$B$782,W$83)+'СЕТ СН'!$H$12+СВЦЭМ!$D$10+'СЕТ СН'!$H$6-'СЕТ СН'!$H$22</f>
        <v>1730.6035214199999</v>
      </c>
      <c r="X98" s="36">
        <f>SUMIFS(СВЦЭМ!$C$39:$C$782,СВЦЭМ!$A$39:$A$782,$A98,СВЦЭМ!$B$39:$B$782,X$83)+'СЕТ СН'!$H$12+СВЦЭМ!$D$10+'СЕТ СН'!$H$6-'СЕТ СН'!$H$22</f>
        <v>1761.56498257</v>
      </c>
      <c r="Y98" s="36">
        <f>SUMIFS(СВЦЭМ!$C$39:$C$782,СВЦЭМ!$A$39:$A$782,$A98,СВЦЭМ!$B$39:$B$782,Y$83)+'СЕТ СН'!$H$12+СВЦЭМ!$D$10+'СЕТ СН'!$H$6-'СЕТ СН'!$H$22</f>
        <v>1882.4860295999999</v>
      </c>
    </row>
    <row r="99" spans="1:25" ht="15.75" x14ac:dyDescent="0.2">
      <c r="A99" s="35">
        <f t="shared" si="2"/>
        <v>45185</v>
      </c>
      <c r="B99" s="36">
        <f>SUMIFS(СВЦЭМ!$C$39:$C$782,СВЦЭМ!$A$39:$A$782,$A99,СВЦЭМ!$B$39:$B$782,B$83)+'СЕТ СН'!$H$12+СВЦЭМ!$D$10+'СЕТ СН'!$H$6-'СЕТ СН'!$H$22</f>
        <v>1965.3426377999999</v>
      </c>
      <c r="C99" s="36">
        <f>SUMIFS(СВЦЭМ!$C$39:$C$782,СВЦЭМ!$A$39:$A$782,$A99,СВЦЭМ!$B$39:$B$782,C$83)+'СЕТ СН'!$H$12+СВЦЭМ!$D$10+'СЕТ СН'!$H$6-'СЕТ СН'!$H$22</f>
        <v>1991.4145495299999</v>
      </c>
      <c r="D99" s="36">
        <f>SUMIFS(СВЦЭМ!$C$39:$C$782,СВЦЭМ!$A$39:$A$782,$A99,СВЦЭМ!$B$39:$B$782,D$83)+'СЕТ СН'!$H$12+СВЦЭМ!$D$10+'СЕТ СН'!$H$6-'СЕТ СН'!$H$22</f>
        <v>2001.5576819299999</v>
      </c>
      <c r="E99" s="36">
        <f>SUMIFS(СВЦЭМ!$C$39:$C$782,СВЦЭМ!$A$39:$A$782,$A99,СВЦЭМ!$B$39:$B$782,E$83)+'СЕТ СН'!$H$12+СВЦЭМ!$D$10+'СЕТ СН'!$H$6-'СЕТ СН'!$H$22</f>
        <v>2038.0586208299999</v>
      </c>
      <c r="F99" s="36">
        <f>SUMIFS(СВЦЭМ!$C$39:$C$782,СВЦЭМ!$A$39:$A$782,$A99,СВЦЭМ!$B$39:$B$782,F$83)+'СЕТ СН'!$H$12+СВЦЭМ!$D$10+'СЕТ СН'!$H$6-'СЕТ СН'!$H$22</f>
        <v>2062.0574543299999</v>
      </c>
      <c r="G99" s="36">
        <f>SUMIFS(СВЦЭМ!$C$39:$C$782,СВЦЭМ!$A$39:$A$782,$A99,СВЦЭМ!$B$39:$B$782,G$83)+'СЕТ СН'!$H$12+СВЦЭМ!$D$10+'СЕТ СН'!$H$6-'СЕТ СН'!$H$22</f>
        <v>2036.8261335699999</v>
      </c>
      <c r="H99" s="36">
        <f>SUMIFS(СВЦЭМ!$C$39:$C$782,СВЦЭМ!$A$39:$A$782,$A99,СВЦЭМ!$B$39:$B$782,H$83)+'СЕТ СН'!$H$12+СВЦЭМ!$D$10+'СЕТ СН'!$H$6-'СЕТ СН'!$H$22</f>
        <v>2006.9914814599999</v>
      </c>
      <c r="I99" s="36">
        <f>SUMIFS(СВЦЭМ!$C$39:$C$782,СВЦЭМ!$A$39:$A$782,$A99,СВЦЭМ!$B$39:$B$782,I$83)+'СЕТ СН'!$H$12+СВЦЭМ!$D$10+'СЕТ СН'!$H$6-'СЕТ СН'!$H$22</f>
        <v>1979.02809703</v>
      </c>
      <c r="J99" s="36">
        <f>SUMIFS(СВЦЭМ!$C$39:$C$782,СВЦЭМ!$A$39:$A$782,$A99,СВЦЭМ!$B$39:$B$782,J$83)+'СЕТ СН'!$H$12+СВЦЭМ!$D$10+'СЕТ СН'!$H$6-'СЕТ СН'!$H$22</f>
        <v>1876.8914152499999</v>
      </c>
      <c r="K99" s="36">
        <f>SUMIFS(СВЦЭМ!$C$39:$C$782,СВЦЭМ!$A$39:$A$782,$A99,СВЦЭМ!$B$39:$B$782,K$83)+'СЕТ СН'!$H$12+СВЦЭМ!$D$10+'СЕТ СН'!$H$6-'СЕТ СН'!$H$22</f>
        <v>1814.0862496299999</v>
      </c>
      <c r="L99" s="36">
        <f>SUMIFS(СВЦЭМ!$C$39:$C$782,СВЦЭМ!$A$39:$A$782,$A99,СВЦЭМ!$B$39:$B$782,L$83)+'СЕТ СН'!$H$12+СВЦЭМ!$D$10+'СЕТ СН'!$H$6-'СЕТ СН'!$H$22</f>
        <v>1775.5501441900001</v>
      </c>
      <c r="M99" s="36">
        <f>SUMIFS(СВЦЭМ!$C$39:$C$782,СВЦЭМ!$A$39:$A$782,$A99,СВЦЭМ!$B$39:$B$782,M$83)+'СЕТ СН'!$H$12+СВЦЭМ!$D$10+'СЕТ СН'!$H$6-'СЕТ СН'!$H$22</f>
        <v>1774.9647499499999</v>
      </c>
      <c r="N99" s="36">
        <f>SUMIFS(СВЦЭМ!$C$39:$C$782,СВЦЭМ!$A$39:$A$782,$A99,СВЦЭМ!$B$39:$B$782,N$83)+'СЕТ СН'!$H$12+СВЦЭМ!$D$10+'СЕТ СН'!$H$6-'СЕТ СН'!$H$22</f>
        <v>1775.3015138000001</v>
      </c>
      <c r="O99" s="36">
        <f>SUMIFS(СВЦЭМ!$C$39:$C$782,СВЦЭМ!$A$39:$A$782,$A99,СВЦЭМ!$B$39:$B$782,O$83)+'СЕТ СН'!$H$12+СВЦЭМ!$D$10+'СЕТ СН'!$H$6-'СЕТ СН'!$H$22</f>
        <v>1790.2816002100001</v>
      </c>
      <c r="P99" s="36">
        <f>SUMIFS(СВЦЭМ!$C$39:$C$782,СВЦЭМ!$A$39:$A$782,$A99,СВЦЭМ!$B$39:$B$782,P$83)+'СЕТ СН'!$H$12+СВЦЭМ!$D$10+'СЕТ СН'!$H$6-'СЕТ СН'!$H$22</f>
        <v>1772.9474350999999</v>
      </c>
      <c r="Q99" s="36">
        <f>SUMIFS(СВЦЭМ!$C$39:$C$782,СВЦЭМ!$A$39:$A$782,$A99,СВЦЭМ!$B$39:$B$782,Q$83)+'СЕТ СН'!$H$12+СВЦЭМ!$D$10+'СЕТ СН'!$H$6-'СЕТ СН'!$H$22</f>
        <v>1774.0280935999999</v>
      </c>
      <c r="R99" s="36">
        <f>SUMIFS(СВЦЭМ!$C$39:$C$782,СВЦЭМ!$A$39:$A$782,$A99,СВЦЭМ!$B$39:$B$782,R$83)+'СЕТ СН'!$H$12+СВЦЭМ!$D$10+'СЕТ СН'!$H$6-'СЕТ СН'!$H$22</f>
        <v>1803.81322735</v>
      </c>
      <c r="S99" s="36">
        <f>SUMIFS(СВЦЭМ!$C$39:$C$782,СВЦЭМ!$A$39:$A$782,$A99,СВЦЭМ!$B$39:$B$782,S$83)+'СЕТ СН'!$H$12+СВЦЭМ!$D$10+'СЕТ СН'!$H$6-'СЕТ СН'!$H$22</f>
        <v>1794.1674034800001</v>
      </c>
      <c r="T99" s="36">
        <f>SUMIFS(СВЦЭМ!$C$39:$C$782,СВЦЭМ!$A$39:$A$782,$A99,СВЦЭМ!$B$39:$B$782,T$83)+'СЕТ СН'!$H$12+СВЦЭМ!$D$10+'СЕТ СН'!$H$6-'СЕТ СН'!$H$22</f>
        <v>1782.1923154199999</v>
      </c>
      <c r="U99" s="36">
        <f>SUMIFS(СВЦЭМ!$C$39:$C$782,СВЦЭМ!$A$39:$A$782,$A99,СВЦЭМ!$B$39:$B$782,U$83)+'СЕТ СН'!$H$12+СВЦЭМ!$D$10+'СЕТ СН'!$H$6-'СЕТ СН'!$H$22</f>
        <v>1752.9732976299999</v>
      </c>
      <c r="V99" s="36">
        <f>SUMIFS(СВЦЭМ!$C$39:$C$782,СВЦЭМ!$A$39:$A$782,$A99,СВЦЭМ!$B$39:$B$782,V$83)+'СЕТ СН'!$H$12+СВЦЭМ!$D$10+'СЕТ СН'!$H$6-'СЕТ СН'!$H$22</f>
        <v>1720.4957760099999</v>
      </c>
      <c r="W99" s="36">
        <f>SUMIFS(СВЦЭМ!$C$39:$C$782,СВЦЭМ!$A$39:$A$782,$A99,СВЦЭМ!$B$39:$B$782,W$83)+'СЕТ СН'!$H$12+СВЦЭМ!$D$10+'СЕТ СН'!$H$6-'СЕТ СН'!$H$22</f>
        <v>1726.7103574299999</v>
      </c>
      <c r="X99" s="36">
        <f>SUMIFS(СВЦЭМ!$C$39:$C$782,СВЦЭМ!$A$39:$A$782,$A99,СВЦЭМ!$B$39:$B$782,X$83)+'СЕТ СН'!$H$12+СВЦЭМ!$D$10+'СЕТ СН'!$H$6-'СЕТ СН'!$H$22</f>
        <v>1792.4823816599999</v>
      </c>
      <c r="Y99" s="36">
        <f>SUMIFS(СВЦЭМ!$C$39:$C$782,СВЦЭМ!$A$39:$A$782,$A99,СВЦЭМ!$B$39:$B$782,Y$83)+'СЕТ СН'!$H$12+СВЦЭМ!$D$10+'СЕТ СН'!$H$6-'СЕТ СН'!$H$22</f>
        <v>1867.1393518899999</v>
      </c>
    </row>
    <row r="100" spans="1:25" ht="15.75" x14ac:dyDescent="0.2">
      <c r="A100" s="35">
        <f t="shared" si="2"/>
        <v>45186</v>
      </c>
      <c r="B100" s="36">
        <f>SUMIFS(СВЦЭМ!$C$39:$C$782,СВЦЭМ!$A$39:$A$782,$A100,СВЦЭМ!$B$39:$B$782,B$83)+'СЕТ СН'!$H$12+СВЦЭМ!$D$10+'СЕТ СН'!$H$6-'СЕТ СН'!$H$22</f>
        <v>1840.12243812</v>
      </c>
      <c r="C100" s="36">
        <f>SUMIFS(СВЦЭМ!$C$39:$C$782,СВЦЭМ!$A$39:$A$782,$A100,СВЦЭМ!$B$39:$B$782,C$83)+'СЕТ СН'!$H$12+СВЦЭМ!$D$10+'СЕТ СН'!$H$6-'СЕТ СН'!$H$22</f>
        <v>1917.0152840000001</v>
      </c>
      <c r="D100" s="36">
        <f>SUMIFS(СВЦЭМ!$C$39:$C$782,СВЦЭМ!$A$39:$A$782,$A100,СВЦЭМ!$B$39:$B$782,D$83)+'СЕТ СН'!$H$12+СВЦЭМ!$D$10+'СЕТ СН'!$H$6-'СЕТ СН'!$H$22</f>
        <v>1936.2504397999999</v>
      </c>
      <c r="E100" s="36">
        <f>SUMIFS(СВЦЭМ!$C$39:$C$782,СВЦЭМ!$A$39:$A$782,$A100,СВЦЭМ!$B$39:$B$782,E$83)+'СЕТ СН'!$H$12+СВЦЭМ!$D$10+'СЕТ СН'!$H$6-'СЕТ СН'!$H$22</f>
        <v>1953.54852239</v>
      </c>
      <c r="F100" s="36">
        <f>SUMIFS(СВЦЭМ!$C$39:$C$782,СВЦЭМ!$A$39:$A$782,$A100,СВЦЭМ!$B$39:$B$782,F$83)+'СЕТ СН'!$H$12+СВЦЭМ!$D$10+'СЕТ СН'!$H$6-'СЕТ СН'!$H$22</f>
        <v>1988.1302955900001</v>
      </c>
      <c r="G100" s="36">
        <f>SUMIFS(СВЦЭМ!$C$39:$C$782,СВЦЭМ!$A$39:$A$782,$A100,СВЦЭМ!$B$39:$B$782,G$83)+'СЕТ СН'!$H$12+СВЦЭМ!$D$10+'СЕТ СН'!$H$6-'СЕТ СН'!$H$22</f>
        <v>1964.6229859499999</v>
      </c>
      <c r="H100" s="36">
        <f>SUMIFS(СВЦЭМ!$C$39:$C$782,СВЦЭМ!$A$39:$A$782,$A100,СВЦЭМ!$B$39:$B$782,H$83)+'СЕТ СН'!$H$12+СВЦЭМ!$D$10+'СЕТ СН'!$H$6-'СЕТ СН'!$H$22</f>
        <v>1929.7197521000001</v>
      </c>
      <c r="I100" s="36">
        <f>SUMIFS(СВЦЭМ!$C$39:$C$782,СВЦЭМ!$A$39:$A$782,$A100,СВЦЭМ!$B$39:$B$782,I$83)+'СЕТ СН'!$H$12+СВЦЭМ!$D$10+'СЕТ СН'!$H$6-'СЕТ СН'!$H$22</f>
        <v>1882.2668521200001</v>
      </c>
      <c r="J100" s="36">
        <f>SUMIFS(СВЦЭМ!$C$39:$C$782,СВЦЭМ!$A$39:$A$782,$A100,СВЦЭМ!$B$39:$B$782,J$83)+'СЕТ СН'!$H$12+СВЦЭМ!$D$10+'СЕТ СН'!$H$6-'СЕТ СН'!$H$22</f>
        <v>1752.9611645099999</v>
      </c>
      <c r="K100" s="36">
        <f>SUMIFS(СВЦЭМ!$C$39:$C$782,СВЦЭМ!$A$39:$A$782,$A100,СВЦЭМ!$B$39:$B$782,K$83)+'СЕТ СН'!$H$12+СВЦЭМ!$D$10+'СЕТ СН'!$H$6-'СЕТ СН'!$H$22</f>
        <v>1675.9278485299999</v>
      </c>
      <c r="L100" s="36">
        <f>SUMIFS(СВЦЭМ!$C$39:$C$782,СВЦЭМ!$A$39:$A$782,$A100,СВЦЭМ!$B$39:$B$782,L$83)+'СЕТ СН'!$H$12+СВЦЭМ!$D$10+'СЕТ СН'!$H$6-'СЕТ СН'!$H$22</f>
        <v>1650.2641759000001</v>
      </c>
      <c r="M100" s="36">
        <f>SUMIFS(СВЦЭМ!$C$39:$C$782,СВЦЭМ!$A$39:$A$782,$A100,СВЦЭМ!$B$39:$B$782,M$83)+'СЕТ СН'!$H$12+СВЦЭМ!$D$10+'СЕТ СН'!$H$6-'СЕТ СН'!$H$22</f>
        <v>1654.8944719399999</v>
      </c>
      <c r="N100" s="36">
        <f>SUMIFS(СВЦЭМ!$C$39:$C$782,СВЦЭМ!$A$39:$A$782,$A100,СВЦЭМ!$B$39:$B$782,N$83)+'СЕТ СН'!$H$12+СВЦЭМ!$D$10+'СЕТ СН'!$H$6-'СЕТ СН'!$H$22</f>
        <v>1673.50102279</v>
      </c>
      <c r="O100" s="36">
        <f>SUMIFS(СВЦЭМ!$C$39:$C$782,СВЦЭМ!$A$39:$A$782,$A100,СВЦЭМ!$B$39:$B$782,O$83)+'СЕТ СН'!$H$12+СВЦЭМ!$D$10+'СЕТ СН'!$H$6-'СЕТ СН'!$H$22</f>
        <v>1721.4255799600001</v>
      </c>
      <c r="P100" s="36">
        <f>SUMIFS(СВЦЭМ!$C$39:$C$782,СВЦЭМ!$A$39:$A$782,$A100,СВЦЭМ!$B$39:$B$782,P$83)+'СЕТ СН'!$H$12+СВЦЭМ!$D$10+'СЕТ СН'!$H$6-'СЕТ СН'!$H$22</f>
        <v>1714.2551610400001</v>
      </c>
      <c r="Q100" s="36">
        <f>SUMIFS(СВЦЭМ!$C$39:$C$782,СВЦЭМ!$A$39:$A$782,$A100,СВЦЭМ!$B$39:$B$782,Q$83)+'СЕТ СН'!$H$12+СВЦЭМ!$D$10+'СЕТ СН'!$H$6-'СЕТ СН'!$H$22</f>
        <v>1717.9840554299999</v>
      </c>
      <c r="R100" s="36">
        <f>SUMIFS(СВЦЭМ!$C$39:$C$782,СВЦЭМ!$A$39:$A$782,$A100,СВЦЭМ!$B$39:$B$782,R$83)+'СЕТ СН'!$H$12+СВЦЭМ!$D$10+'СЕТ СН'!$H$6-'СЕТ СН'!$H$22</f>
        <v>1754.36818943</v>
      </c>
      <c r="S100" s="36">
        <f>SUMIFS(СВЦЭМ!$C$39:$C$782,СВЦЭМ!$A$39:$A$782,$A100,СВЦЭМ!$B$39:$B$782,S$83)+'СЕТ СН'!$H$12+СВЦЭМ!$D$10+'СЕТ СН'!$H$6-'СЕТ СН'!$H$22</f>
        <v>1758.6379655399999</v>
      </c>
      <c r="T100" s="36">
        <f>SUMIFS(СВЦЭМ!$C$39:$C$782,СВЦЭМ!$A$39:$A$782,$A100,СВЦЭМ!$B$39:$B$782,T$83)+'СЕТ СН'!$H$12+СВЦЭМ!$D$10+'СЕТ СН'!$H$6-'СЕТ СН'!$H$22</f>
        <v>1763.1252845199999</v>
      </c>
      <c r="U100" s="36">
        <f>SUMIFS(СВЦЭМ!$C$39:$C$782,СВЦЭМ!$A$39:$A$782,$A100,СВЦЭМ!$B$39:$B$782,U$83)+'СЕТ СН'!$H$12+СВЦЭМ!$D$10+'СЕТ СН'!$H$6-'СЕТ СН'!$H$22</f>
        <v>1748.23462335</v>
      </c>
      <c r="V100" s="36">
        <f>SUMIFS(СВЦЭМ!$C$39:$C$782,СВЦЭМ!$A$39:$A$782,$A100,СВЦЭМ!$B$39:$B$782,V$83)+'СЕТ СН'!$H$12+СВЦЭМ!$D$10+'СЕТ СН'!$H$6-'СЕТ СН'!$H$22</f>
        <v>1725.73154514</v>
      </c>
      <c r="W100" s="36">
        <f>SUMIFS(СВЦЭМ!$C$39:$C$782,СВЦЭМ!$A$39:$A$782,$A100,СВЦЭМ!$B$39:$B$782,W$83)+'СЕТ СН'!$H$12+СВЦЭМ!$D$10+'СЕТ СН'!$H$6-'СЕТ СН'!$H$22</f>
        <v>1739.3894466300001</v>
      </c>
      <c r="X100" s="36">
        <f>SUMIFS(СВЦЭМ!$C$39:$C$782,СВЦЭМ!$A$39:$A$782,$A100,СВЦЭМ!$B$39:$B$782,X$83)+'СЕТ СН'!$H$12+СВЦЭМ!$D$10+'СЕТ СН'!$H$6-'СЕТ СН'!$H$22</f>
        <v>1805.01630841</v>
      </c>
      <c r="Y100" s="36">
        <f>SUMIFS(СВЦЭМ!$C$39:$C$782,СВЦЭМ!$A$39:$A$782,$A100,СВЦЭМ!$B$39:$B$782,Y$83)+'СЕТ СН'!$H$12+СВЦЭМ!$D$10+'СЕТ СН'!$H$6-'СЕТ СН'!$H$22</f>
        <v>1866.0155683400001</v>
      </c>
    </row>
    <row r="101" spans="1:25" ht="15.75" x14ac:dyDescent="0.2">
      <c r="A101" s="35">
        <f t="shared" si="2"/>
        <v>45187</v>
      </c>
      <c r="B101" s="36">
        <f>SUMIFS(СВЦЭМ!$C$39:$C$782,СВЦЭМ!$A$39:$A$782,$A101,СВЦЭМ!$B$39:$B$782,B$83)+'СЕТ СН'!$H$12+СВЦЭМ!$D$10+'СЕТ СН'!$H$6-'СЕТ СН'!$H$22</f>
        <v>1960.2138601500001</v>
      </c>
      <c r="C101" s="36">
        <f>SUMIFS(СВЦЭМ!$C$39:$C$782,СВЦЭМ!$A$39:$A$782,$A101,СВЦЭМ!$B$39:$B$782,C$83)+'СЕТ СН'!$H$12+СВЦЭМ!$D$10+'СЕТ СН'!$H$6-'СЕТ СН'!$H$22</f>
        <v>2046.9601457700001</v>
      </c>
      <c r="D101" s="36">
        <f>SUMIFS(СВЦЭМ!$C$39:$C$782,СВЦЭМ!$A$39:$A$782,$A101,СВЦЭМ!$B$39:$B$782,D$83)+'СЕТ СН'!$H$12+СВЦЭМ!$D$10+'СЕТ СН'!$H$6-'СЕТ СН'!$H$22</f>
        <v>2097.14962483</v>
      </c>
      <c r="E101" s="36">
        <f>SUMIFS(СВЦЭМ!$C$39:$C$782,СВЦЭМ!$A$39:$A$782,$A101,СВЦЭМ!$B$39:$B$782,E$83)+'СЕТ СН'!$H$12+СВЦЭМ!$D$10+'СЕТ СН'!$H$6-'СЕТ СН'!$H$22</f>
        <v>2115.0485928900002</v>
      </c>
      <c r="F101" s="36">
        <f>SUMIFS(СВЦЭМ!$C$39:$C$782,СВЦЭМ!$A$39:$A$782,$A101,СВЦЭМ!$B$39:$B$782,F$83)+'СЕТ СН'!$H$12+СВЦЭМ!$D$10+'СЕТ СН'!$H$6-'СЕТ СН'!$H$22</f>
        <v>2118.3894110300002</v>
      </c>
      <c r="G101" s="36">
        <f>SUMIFS(СВЦЭМ!$C$39:$C$782,СВЦЭМ!$A$39:$A$782,$A101,СВЦЭМ!$B$39:$B$782,G$83)+'СЕТ СН'!$H$12+СВЦЭМ!$D$10+'СЕТ СН'!$H$6-'СЕТ СН'!$H$22</f>
        <v>2087.9904781499999</v>
      </c>
      <c r="H101" s="36">
        <f>SUMIFS(СВЦЭМ!$C$39:$C$782,СВЦЭМ!$A$39:$A$782,$A101,СВЦЭМ!$B$39:$B$782,H$83)+'СЕТ СН'!$H$12+СВЦЭМ!$D$10+'СЕТ СН'!$H$6-'СЕТ СН'!$H$22</f>
        <v>1982.33357458</v>
      </c>
      <c r="I101" s="36">
        <f>SUMIFS(СВЦЭМ!$C$39:$C$782,СВЦЭМ!$A$39:$A$782,$A101,СВЦЭМ!$B$39:$B$782,I$83)+'СЕТ СН'!$H$12+СВЦЭМ!$D$10+'СЕТ СН'!$H$6-'СЕТ СН'!$H$22</f>
        <v>1874.22275758</v>
      </c>
      <c r="J101" s="36">
        <f>SUMIFS(СВЦЭМ!$C$39:$C$782,СВЦЭМ!$A$39:$A$782,$A101,СВЦЭМ!$B$39:$B$782,J$83)+'СЕТ СН'!$H$12+СВЦЭМ!$D$10+'СЕТ СН'!$H$6-'СЕТ СН'!$H$22</f>
        <v>1817.19365247</v>
      </c>
      <c r="K101" s="36">
        <f>SUMIFS(СВЦЭМ!$C$39:$C$782,СВЦЭМ!$A$39:$A$782,$A101,СВЦЭМ!$B$39:$B$782,K$83)+'СЕТ СН'!$H$12+СВЦЭМ!$D$10+'СЕТ СН'!$H$6-'СЕТ СН'!$H$22</f>
        <v>1736.74523348</v>
      </c>
      <c r="L101" s="36">
        <f>SUMIFS(СВЦЭМ!$C$39:$C$782,СВЦЭМ!$A$39:$A$782,$A101,СВЦЭМ!$B$39:$B$782,L$83)+'СЕТ СН'!$H$12+СВЦЭМ!$D$10+'СЕТ СН'!$H$6-'СЕТ СН'!$H$22</f>
        <v>1675.5440797199999</v>
      </c>
      <c r="M101" s="36">
        <f>SUMIFS(СВЦЭМ!$C$39:$C$782,СВЦЭМ!$A$39:$A$782,$A101,СВЦЭМ!$B$39:$B$782,M$83)+'СЕТ СН'!$H$12+СВЦЭМ!$D$10+'СЕТ СН'!$H$6-'СЕТ СН'!$H$22</f>
        <v>1689.7467393100001</v>
      </c>
      <c r="N101" s="36">
        <f>SUMIFS(СВЦЭМ!$C$39:$C$782,СВЦЭМ!$A$39:$A$782,$A101,СВЦЭМ!$B$39:$B$782,N$83)+'СЕТ СН'!$H$12+СВЦЭМ!$D$10+'СЕТ СН'!$H$6-'СЕТ СН'!$H$22</f>
        <v>1702.86517807</v>
      </c>
      <c r="O101" s="36">
        <f>SUMIFS(СВЦЭМ!$C$39:$C$782,СВЦЭМ!$A$39:$A$782,$A101,СВЦЭМ!$B$39:$B$782,O$83)+'СЕТ СН'!$H$12+СВЦЭМ!$D$10+'СЕТ СН'!$H$6-'СЕТ СН'!$H$22</f>
        <v>1696.6786778200001</v>
      </c>
      <c r="P101" s="36">
        <f>SUMIFS(СВЦЭМ!$C$39:$C$782,СВЦЭМ!$A$39:$A$782,$A101,СВЦЭМ!$B$39:$B$782,P$83)+'СЕТ СН'!$H$12+СВЦЭМ!$D$10+'СЕТ СН'!$H$6-'СЕТ СН'!$H$22</f>
        <v>1701.0591399699999</v>
      </c>
      <c r="Q101" s="36">
        <f>SUMIFS(СВЦЭМ!$C$39:$C$782,СВЦЭМ!$A$39:$A$782,$A101,СВЦЭМ!$B$39:$B$782,Q$83)+'СЕТ СН'!$H$12+СВЦЭМ!$D$10+'СЕТ СН'!$H$6-'СЕТ СН'!$H$22</f>
        <v>1718.0689394999999</v>
      </c>
      <c r="R101" s="36">
        <f>SUMIFS(СВЦЭМ!$C$39:$C$782,СВЦЭМ!$A$39:$A$782,$A101,СВЦЭМ!$B$39:$B$782,R$83)+'СЕТ СН'!$H$12+СВЦЭМ!$D$10+'СЕТ СН'!$H$6-'СЕТ СН'!$H$22</f>
        <v>1750.79313342</v>
      </c>
      <c r="S101" s="36">
        <f>SUMIFS(СВЦЭМ!$C$39:$C$782,СВЦЭМ!$A$39:$A$782,$A101,СВЦЭМ!$B$39:$B$782,S$83)+'СЕТ СН'!$H$12+СВЦЭМ!$D$10+'СЕТ СН'!$H$6-'СЕТ СН'!$H$22</f>
        <v>1732.3018597499999</v>
      </c>
      <c r="T101" s="36">
        <f>SUMIFS(СВЦЭМ!$C$39:$C$782,СВЦЭМ!$A$39:$A$782,$A101,СВЦЭМ!$B$39:$B$782,T$83)+'СЕТ СН'!$H$12+СВЦЭМ!$D$10+'СЕТ СН'!$H$6-'СЕТ СН'!$H$22</f>
        <v>1709.32119919</v>
      </c>
      <c r="U101" s="36">
        <f>SUMIFS(СВЦЭМ!$C$39:$C$782,СВЦЭМ!$A$39:$A$782,$A101,СВЦЭМ!$B$39:$B$782,U$83)+'СЕТ СН'!$H$12+СВЦЭМ!$D$10+'СЕТ СН'!$H$6-'СЕТ СН'!$H$22</f>
        <v>1675.74701843</v>
      </c>
      <c r="V101" s="36">
        <f>SUMIFS(СВЦЭМ!$C$39:$C$782,СВЦЭМ!$A$39:$A$782,$A101,СВЦЭМ!$B$39:$B$782,V$83)+'СЕТ СН'!$H$12+СВЦЭМ!$D$10+'СЕТ СН'!$H$6-'СЕТ СН'!$H$22</f>
        <v>1657.4653012199999</v>
      </c>
      <c r="W101" s="36">
        <f>SUMIFS(СВЦЭМ!$C$39:$C$782,СВЦЭМ!$A$39:$A$782,$A101,СВЦЭМ!$B$39:$B$782,W$83)+'СЕТ СН'!$H$12+СВЦЭМ!$D$10+'СЕТ СН'!$H$6-'СЕТ СН'!$H$22</f>
        <v>1669.5173467499999</v>
      </c>
      <c r="X101" s="36">
        <f>SUMIFS(СВЦЭМ!$C$39:$C$782,СВЦЭМ!$A$39:$A$782,$A101,СВЦЭМ!$B$39:$B$782,X$83)+'СЕТ СН'!$H$12+СВЦЭМ!$D$10+'СЕТ СН'!$H$6-'СЕТ СН'!$H$22</f>
        <v>1725.7764454599999</v>
      </c>
      <c r="Y101" s="36">
        <f>SUMIFS(СВЦЭМ!$C$39:$C$782,СВЦЭМ!$A$39:$A$782,$A101,СВЦЭМ!$B$39:$B$782,Y$83)+'СЕТ СН'!$H$12+СВЦЭМ!$D$10+'СЕТ СН'!$H$6-'СЕТ СН'!$H$22</f>
        <v>1801.6807687999999</v>
      </c>
    </row>
    <row r="102" spans="1:25" ht="15.75" x14ac:dyDescent="0.2">
      <c r="A102" s="35">
        <f t="shared" si="2"/>
        <v>45188</v>
      </c>
      <c r="B102" s="36">
        <f>SUMIFS(СВЦЭМ!$C$39:$C$782,СВЦЭМ!$A$39:$A$782,$A102,СВЦЭМ!$B$39:$B$782,B$83)+'СЕТ СН'!$H$12+СВЦЭМ!$D$10+'СЕТ СН'!$H$6-'СЕТ СН'!$H$22</f>
        <v>1865.0155400900001</v>
      </c>
      <c r="C102" s="36">
        <f>SUMIFS(СВЦЭМ!$C$39:$C$782,СВЦЭМ!$A$39:$A$782,$A102,СВЦЭМ!$B$39:$B$782,C$83)+'СЕТ СН'!$H$12+СВЦЭМ!$D$10+'СЕТ СН'!$H$6-'СЕТ СН'!$H$22</f>
        <v>1931.29012218</v>
      </c>
      <c r="D102" s="36">
        <f>SUMIFS(СВЦЭМ!$C$39:$C$782,СВЦЭМ!$A$39:$A$782,$A102,СВЦЭМ!$B$39:$B$782,D$83)+'СЕТ СН'!$H$12+СВЦЭМ!$D$10+'СЕТ СН'!$H$6-'СЕТ СН'!$H$22</f>
        <v>1938.13408323</v>
      </c>
      <c r="E102" s="36">
        <f>SUMIFS(СВЦЭМ!$C$39:$C$782,СВЦЭМ!$A$39:$A$782,$A102,СВЦЭМ!$B$39:$B$782,E$83)+'СЕТ СН'!$H$12+СВЦЭМ!$D$10+'СЕТ СН'!$H$6-'СЕТ СН'!$H$22</f>
        <v>1942.9981563199999</v>
      </c>
      <c r="F102" s="36">
        <f>SUMIFS(СВЦЭМ!$C$39:$C$782,СВЦЭМ!$A$39:$A$782,$A102,СВЦЭМ!$B$39:$B$782,F$83)+'СЕТ СН'!$H$12+СВЦЭМ!$D$10+'СЕТ СН'!$H$6-'СЕТ СН'!$H$22</f>
        <v>1959.3693134099999</v>
      </c>
      <c r="G102" s="36">
        <f>SUMIFS(СВЦЭМ!$C$39:$C$782,СВЦЭМ!$A$39:$A$782,$A102,СВЦЭМ!$B$39:$B$782,G$83)+'СЕТ СН'!$H$12+СВЦЭМ!$D$10+'СЕТ СН'!$H$6-'СЕТ СН'!$H$22</f>
        <v>1919.43059507</v>
      </c>
      <c r="H102" s="36">
        <f>SUMIFS(СВЦЭМ!$C$39:$C$782,СВЦЭМ!$A$39:$A$782,$A102,СВЦЭМ!$B$39:$B$782,H$83)+'СЕТ СН'!$H$12+СВЦЭМ!$D$10+'СЕТ СН'!$H$6-'СЕТ СН'!$H$22</f>
        <v>1866.69978836</v>
      </c>
      <c r="I102" s="36">
        <f>SUMIFS(СВЦЭМ!$C$39:$C$782,СВЦЭМ!$A$39:$A$782,$A102,СВЦЭМ!$B$39:$B$782,I$83)+'СЕТ СН'!$H$12+СВЦЭМ!$D$10+'СЕТ СН'!$H$6-'СЕТ СН'!$H$22</f>
        <v>1802.3124349899999</v>
      </c>
      <c r="J102" s="36">
        <f>SUMIFS(СВЦЭМ!$C$39:$C$782,СВЦЭМ!$A$39:$A$782,$A102,СВЦЭМ!$B$39:$B$782,J$83)+'СЕТ СН'!$H$12+СВЦЭМ!$D$10+'СЕТ СН'!$H$6-'СЕТ СН'!$H$22</f>
        <v>1749.06495569</v>
      </c>
      <c r="K102" s="36">
        <f>SUMIFS(СВЦЭМ!$C$39:$C$782,СВЦЭМ!$A$39:$A$782,$A102,СВЦЭМ!$B$39:$B$782,K$83)+'СЕТ СН'!$H$12+СВЦЭМ!$D$10+'СЕТ СН'!$H$6-'СЕТ СН'!$H$22</f>
        <v>1721.6586615199999</v>
      </c>
      <c r="L102" s="36">
        <f>SUMIFS(СВЦЭМ!$C$39:$C$782,СВЦЭМ!$A$39:$A$782,$A102,СВЦЭМ!$B$39:$B$782,L$83)+'СЕТ СН'!$H$12+СВЦЭМ!$D$10+'СЕТ СН'!$H$6-'СЕТ СН'!$H$22</f>
        <v>1717.1907733200001</v>
      </c>
      <c r="M102" s="36">
        <f>SUMIFS(СВЦЭМ!$C$39:$C$782,СВЦЭМ!$A$39:$A$782,$A102,СВЦЭМ!$B$39:$B$782,M$83)+'СЕТ СН'!$H$12+СВЦЭМ!$D$10+'СЕТ СН'!$H$6-'СЕТ СН'!$H$22</f>
        <v>1746.17254693</v>
      </c>
      <c r="N102" s="36">
        <f>SUMIFS(СВЦЭМ!$C$39:$C$782,СВЦЭМ!$A$39:$A$782,$A102,СВЦЭМ!$B$39:$B$782,N$83)+'СЕТ СН'!$H$12+СВЦЭМ!$D$10+'СЕТ СН'!$H$6-'СЕТ СН'!$H$22</f>
        <v>1757.04492142</v>
      </c>
      <c r="O102" s="36">
        <f>SUMIFS(СВЦЭМ!$C$39:$C$782,СВЦЭМ!$A$39:$A$782,$A102,СВЦЭМ!$B$39:$B$782,O$83)+'СЕТ СН'!$H$12+СВЦЭМ!$D$10+'СЕТ СН'!$H$6-'СЕТ СН'!$H$22</f>
        <v>1759.25474549</v>
      </c>
      <c r="P102" s="36">
        <f>SUMIFS(СВЦЭМ!$C$39:$C$782,СВЦЭМ!$A$39:$A$782,$A102,СВЦЭМ!$B$39:$B$782,P$83)+'СЕТ СН'!$H$12+СВЦЭМ!$D$10+'СЕТ СН'!$H$6-'СЕТ СН'!$H$22</f>
        <v>1747.2551016699999</v>
      </c>
      <c r="Q102" s="36">
        <f>SUMIFS(СВЦЭМ!$C$39:$C$782,СВЦЭМ!$A$39:$A$782,$A102,СВЦЭМ!$B$39:$B$782,Q$83)+'СЕТ СН'!$H$12+СВЦЭМ!$D$10+'СЕТ СН'!$H$6-'СЕТ СН'!$H$22</f>
        <v>1755.91960348</v>
      </c>
      <c r="R102" s="36">
        <f>SUMIFS(СВЦЭМ!$C$39:$C$782,СВЦЭМ!$A$39:$A$782,$A102,СВЦЭМ!$B$39:$B$782,R$83)+'СЕТ СН'!$H$12+СВЦЭМ!$D$10+'СЕТ СН'!$H$6-'СЕТ СН'!$H$22</f>
        <v>1790.25468103</v>
      </c>
      <c r="S102" s="36">
        <f>SUMIFS(СВЦЭМ!$C$39:$C$782,СВЦЭМ!$A$39:$A$782,$A102,СВЦЭМ!$B$39:$B$782,S$83)+'СЕТ СН'!$H$12+СВЦЭМ!$D$10+'СЕТ СН'!$H$6-'СЕТ СН'!$H$22</f>
        <v>1741.78307961</v>
      </c>
      <c r="T102" s="36">
        <f>SUMIFS(СВЦЭМ!$C$39:$C$782,СВЦЭМ!$A$39:$A$782,$A102,СВЦЭМ!$B$39:$B$782,T$83)+'СЕТ СН'!$H$12+СВЦЭМ!$D$10+'СЕТ СН'!$H$6-'СЕТ СН'!$H$22</f>
        <v>1692.7057509399999</v>
      </c>
      <c r="U102" s="36">
        <f>SUMIFS(СВЦЭМ!$C$39:$C$782,СВЦЭМ!$A$39:$A$782,$A102,СВЦЭМ!$B$39:$B$782,U$83)+'СЕТ СН'!$H$12+СВЦЭМ!$D$10+'СЕТ СН'!$H$6-'СЕТ СН'!$H$22</f>
        <v>1656.1445985299999</v>
      </c>
      <c r="V102" s="36">
        <f>SUMIFS(СВЦЭМ!$C$39:$C$782,СВЦЭМ!$A$39:$A$782,$A102,СВЦЭМ!$B$39:$B$782,V$83)+'СЕТ СН'!$H$12+СВЦЭМ!$D$10+'СЕТ СН'!$H$6-'СЕТ СН'!$H$22</f>
        <v>1624.92623237</v>
      </c>
      <c r="W102" s="36">
        <f>SUMIFS(СВЦЭМ!$C$39:$C$782,СВЦЭМ!$A$39:$A$782,$A102,СВЦЭМ!$B$39:$B$782,W$83)+'СЕТ СН'!$H$12+СВЦЭМ!$D$10+'СЕТ СН'!$H$6-'СЕТ СН'!$H$22</f>
        <v>1612.35561637</v>
      </c>
      <c r="X102" s="36">
        <f>SUMIFS(СВЦЭМ!$C$39:$C$782,СВЦЭМ!$A$39:$A$782,$A102,СВЦЭМ!$B$39:$B$782,X$83)+'СЕТ СН'!$H$12+СВЦЭМ!$D$10+'СЕТ СН'!$H$6-'СЕТ СН'!$H$22</f>
        <v>1676.0300063100001</v>
      </c>
      <c r="Y102" s="36">
        <f>SUMIFS(СВЦЭМ!$C$39:$C$782,СВЦЭМ!$A$39:$A$782,$A102,СВЦЭМ!$B$39:$B$782,Y$83)+'СЕТ СН'!$H$12+СВЦЭМ!$D$10+'СЕТ СН'!$H$6-'СЕТ СН'!$H$22</f>
        <v>1763.6499663499999</v>
      </c>
    </row>
    <row r="103" spans="1:25" ht="15.75" x14ac:dyDescent="0.2">
      <c r="A103" s="35">
        <f t="shared" si="2"/>
        <v>45189</v>
      </c>
      <c r="B103" s="36">
        <f>SUMIFS(СВЦЭМ!$C$39:$C$782,СВЦЭМ!$A$39:$A$782,$A103,СВЦЭМ!$B$39:$B$782,B$83)+'СЕТ СН'!$H$12+СВЦЭМ!$D$10+'СЕТ СН'!$H$6-'СЕТ СН'!$H$22</f>
        <v>1858.40443693</v>
      </c>
      <c r="C103" s="36">
        <f>SUMIFS(СВЦЭМ!$C$39:$C$782,СВЦЭМ!$A$39:$A$782,$A103,СВЦЭМ!$B$39:$B$782,C$83)+'СЕТ СН'!$H$12+СВЦЭМ!$D$10+'СЕТ СН'!$H$6-'СЕТ СН'!$H$22</f>
        <v>1928.4077855099999</v>
      </c>
      <c r="D103" s="36">
        <f>SUMIFS(СВЦЭМ!$C$39:$C$782,СВЦЭМ!$A$39:$A$782,$A103,СВЦЭМ!$B$39:$B$782,D$83)+'СЕТ СН'!$H$12+СВЦЭМ!$D$10+'СЕТ СН'!$H$6-'СЕТ СН'!$H$22</f>
        <v>1952.31673426</v>
      </c>
      <c r="E103" s="36">
        <f>SUMIFS(СВЦЭМ!$C$39:$C$782,СВЦЭМ!$A$39:$A$782,$A103,СВЦЭМ!$B$39:$B$782,E$83)+'СЕТ СН'!$H$12+СВЦЭМ!$D$10+'СЕТ СН'!$H$6-'СЕТ СН'!$H$22</f>
        <v>1971.8418142200001</v>
      </c>
      <c r="F103" s="36">
        <f>SUMIFS(СВЦЭМ!$C$39:$C$782,СВЦЭМ!$A$39:$A$782,$A103,СВЦЭМ!$B$39:$B$782,F$83)+'СЕТ СН'!$H$12+СВЦЭМ!$D$10+'СЕТ СН'!$H$6-'СЕТ СН'!$H$22</f>
        <v>1988.8796277399999</v>
      </c>
      <c r="G103" s="36">
        <f>SUMIFS(СВЦЭМ!$C$39:$C$782,СВЦЭМ!$A$39:$A$782,$A103,СВЦЭМ!$B$39:$B$782,G$83)+'СЕТ СН'!$H$12+СВЦЭМ!$D$10+'СЕТ СН'!$H$6-'СЕТ СН'!$H$22</f>
        <v>1959.0234569699999</v>
      </c>
      <c r="H103" s="36">
        <f>SUMIFS(СВЦЭМ!$C$39:$C$782,СВЦЭМ!$A$39:$A$782,$A103,СВЦЭМ!$B$39:$B$782,H$83)+'СЕТ СН'!$H$12+СВЦЭМ!$D$10+'СЕТ СН'!$H$6-'СЕТ СН'!$H$22</f>
        <v>1877.1762234</v>
      </c>
      <c r="I103" s="36">
        <f>SUMIFS(СВЦЭМ!$C$39:$C$782,СВЦЭМ!$A$39:$A$782,$A103,СВЦЭМ!$B$39:$B$782,I$83)+'СЕТ СН'!$H$12+СВЦЭМ!$D$10+'СЕТ СН'!$H$6-'СЕТ СН'!$H$22</f>
        <v>1802.45449134</v>
      </c>
      <c r="J103" s="36">
        <f>SUMIFS(СВЦЭМ!$C$39:$C$782,СВЦЭМ!$A$39:$A$782,$A103,СВЦЭМ!$B$39:$B$782,J$83)+'СЕТ СН'!$H$12+СВЦЭМ!$D$10+'СЕТ СН'!$H$6-'СЕТ СН'!$H$22</f>
        <v>1746.65514867</v>
      </c>
      <c r="K103" s="36">
        <f>SUMIFS(СВЦЭМ!$C$39:$C$782,СВЦЭМ!$A$39:$A$782,$A103,СВЦЭМ!$B$39:$B$782,K$83)+'СЕТ СН'!$H$12+СВЦЭМ!$D$10+'СЕТ СН'!$H$6-'СЕТ СН'!$H$22</f>
        <v>1728.5241982800001</v>
      </c>
      <c r="L103" s="36">
        <f>SUMIFS(СВЦЭМ!$C$39:$C$782,СВЦЭМ!$A$39:$A$782,$A103,СВЦЭМ!$B$39:$B$782,L$83)+'СЕТ СН'!$H$12+СВЦЭМ!$D$10+'СЕТ СН'!$H$6-'СЕТ СН'!$H$22</f>
        <v>1725.5186928599999</v>
      </c>
      <c r="M103" s="36">
        <f>SUMIFS(СВЦЭМ!$C$39:$C$782,СВЦЭМ!$A$39:$A$782,$A103,СВЦЭМ!$B$39:$B$782,M$83)+'СЕТ СН'!$H$12+СВЦЭМ!$D$10+'СЕТ СН'!$H$6-'СЕТ СН'!$H$22</f>
        <v>1714.5404683899999</v>
      </c>
      <c r="N103" s="36">
        <f>SUMIFS(СВЦЭМ!$C$39:$C$782,СВЦЭМ!$A$39:$A$782,$A103,СВЦЭМ!$B$39:$B$782,N$83)+'СЕТ СН'!$H$12+СВЦЭМ!$D$10+'СЕТ СН'!$H$6-'СЕТ СН'!$H$22</f>
        <v>1719.5533741899999</v>
      </c>
      <c r="O103" s="36">
        <f>SUMIFS(СВЦЭМ!$C$39:$C$782,СВЦЭМ!$A$39:$A$782,$A103,СВЦЭМ!$B$39:$B$782,O$83)+'СЕТ СН'!$H$12+СВЦЭМ!$D$10+'СЕТ СН'!$H$6-'СЕТ СН'!$H$22</f>
        <v>1722.1638633299999</v>
      </c>
      <c r="P103" s="36">
        <f>SUMIFS(СВЦЭМ!$C$39:$C$782,СВЦЭМ!$A$39:$A$782,$A103,СВЦЭМ!$B$39:$B$782,P$83)+'СЕТ СН'!$H$12+СВЦЭМ!$D$10+'СЕТ СН'!$H$6-'СЕТ СН'!$H$22</f>
        <v>1737.6481769499999</v>
      </c>
      <c r="Q103" s="36">
        <f>SUMIFS(СВЦЭМ!$C$39:$C$782,СВЦЭМ!$A$39:$A$782,$A103,СВЦЭМ!$B$39:$B$782,Q$83)+'СЕТ СН'!$H$12+СВЦЭМ!$D$10+'СЕТ СН'!$H$6-'СЕТ СН'!$H$22</f>
        <v>1747.2090910100001</v>
      </c>
      <c r="R103" s="36">
        <f>SUMIFS(СВЦЭМ!$C$39:$C$782,СВЦЭМ!$A$39:$A$782,$A103,СВЦЭМ!$B$39:$B$782,R$83)+'СЕТ СН'!$H$12+СВЦЭМ!$D$10+'СЕТ СН'!$H$6-'СЕТ СН'!$H$22</f>
        <v>1775.45129286</v>
      </c>
      <c r="S103" s="36">
        <f>SUMIFS(СВЦЭМ!$C$39:$C$782,СВЦЭМ!$A$39:$A$782,$A103,СВЦЭМ!$B$39:$B$782,S$83)+'СЕТ СН'!$H$12+СВЦЭМ!$D$10+'СЕТ СН'!$H$6-'СЕТ СН'!$H$22</f>
        <v>1760.97500597</v>
      </c>
      <c r="T103" s="36">
        <f>SUMIFS(СВЦЭМ!$C$39:$C$782,СВЦЭМ!$A$39:$A$782,$A103,СВЦЭМ!$B$39:$B$782,T$83)+'СЕТ СН'!$H$12+СВЦЭМ!$D$10+'СЕТ СН'!$H$6-'СЕТ СН'!$H$22</f>
        <v>1728.31150531</v>
      </c>
      <c r="U103" s="36">
        <f>SUMIFS(СВЦЭМ!$C$39:$C$782,СВЦЭМ!$A$39:$A$782,$A103,СВЦЭМ!$B$39:$B$782,U$83)+'СЕТ СН'!$H$12+СВЦЭМ!$D$10+'СЕТ СН'!$H$6-'СЕТ СН'!$H$22</f>
        <v>1657.8767195099999</v>
      </c>
      <c r="V103" s="36">
        <f>SUMIFS(СВЦЭМ!$C$39:$C$782,СВЦЭМ!$A$39:$A$782,$A103,СВЦЭМ!$B$39:$B$782,V$83)+'СЕТ СН'!$H$12+СВЦЭМ!$D$10+'СЕТ СН'!$H$6-'СЕТ СН'!$H$22</f>
        <v>1633.7455891899999</v>
      </c>
      <c r="W103" s="36">
        <f>SUMIFS(СВЦЭМ!$C$39:$C$782,СВЦЭМ!$A$39:$A$782,$A103,СВЦЭМ!$B$39:$B$782,W$83)+'СЕТ СН'!$H$12+СВЦЭМ!$D$10+'СЕТ СН'!$H$6-'СЕТ СН'!$H$22</f>
        <v>1642.9256806599999</v>
      </c>
      <c r="X103" s="36">
        <f>SUMIFS(СВЦЭМ!$C$39:$C$782,СВЦЭМ!$A$39:$A$782,$A103,СВЦЭМ!$B$39:$B$782,X$83)+'СЕТ СН'!$H$12+СВЦЭМ!$D$10+'СЕТ СН'!$H$6-'СЕТ СН'!$H$22</f>
        <v>1687.25182296</v>
      </c>
      <c r="Y103" s="36">
        <f>SUMIFS(СВЦЭМ!$C$39:$C$782,СВЦЭМ!$A$39:$A$782,$A103,СВЦЭМ!$B$39:$B$782,Y$83)+'СЕТ СН'!$H$12+СВЦЭМ!$D$10+'СЕТ СН'!$H$6-'СЕТ СН'!$H$22</f>
        <v>1769.37269087</v>
      </c>
    </row>
    <row r="104" spans="1:25" ht="15.75" x14ac:dyDescent="0.2">
      <c r="A104" s="35">
        <f t="shared" si="2"/>
        <v>45190</v>
      </c>
      <c r="B104" s="36">
        <f>SUMIFS(СВЦЭМ!$C$39:$C$782,СВЦЭМ!$A$39:$A$782,$A104,СВЦЭМ!$B$39:$B$782,B$83)+'СЕТ СН'!$H$12+СВЦЭМ!$D$10+'СЕТ СН'!$H$6-'СЕТ СН'!$H$22</f>
        <v>1919.4865963899999</v>
      </c>
      <c r="C104" s="36">
        <f>SUMIFS(СВЦЭМ!$C$39:$C$782,СВЦЭМ!$A$39:$A$782,$A104,СВЦЭМ!$B$39:$B$782,C$83)+'СЕТ СН'!$H$12+СВЦЭМ!$D$10+'СЕТ СН'!$H$6-'СЕТ СН'!$H$22</f>
        <v>2010.68071719</v>
      </c>
      <c r="D104" s="36">
        <f>SUMIFS(СВЦЭМ!$C$39:$C$782,СВЦЭМ!$A$39:$A$782,$A104,СВЦЭМ!$B$39:$B$782,D$83)+'СЕТ СН'!$H$12+СВЦЭМ!$D$10+'СЕТ СН'!$H$6-'СЕТ СН'!$H$22</f>
        <v>2120.2373235099999</v>
      </c>
      <c r="E104" s="36">
        <f>SUMIFS(СВЦЭМ!$C$39:$C$782,СВЦЭМ!$A$39:$A$782,$A104,СВЦЭМ!$B$39:$B$782,E$83)+'СЕТ СН'!$H$12+СВЦЭМ!$D$10+'СЕТ СН'!$H$6-'СЕТ СН'!$H$22</f>
        <v>2186.4391679</v>
      </c>
      <c r="F104" s="36">
        <f>SUMIFS(СВЦЭМ!$C$39:$C$782,СВЦЭМ!$A$39:$A$782,$A104,СВЦЭМ!$B$39:$B$782,F$83)+'СЕТ СН'!$H$12+СВЦЭМ!$D$10+'СЕТ СН'!$H$6-'СЕТ СН'!$H$22</f>
        <v>2198.13516703</v>
      </c>
      <c r="G104" s="36">
        <f>SUMIFS(СВЦЭМ!$C$39:$C$782,СВЦЭМ!$A$39:$A$782,$A104,СВЦЭМ!$B$39:$B$782,G$83)+'СЕТ СН'!$H$12+СВЦЭМ!$D$10+'СЕТ СН'!$H$6-'СЕТ СН'!$H$22</f>
        <v>2177.8776459599999</v>
      </c>
      <c r="H104" s="36">
        <f>SUMIFS(СВЦЭМ!$C$39:$C$782,СВЦЭМ!$A$39:$A$782,$A104,СВЦЭМ!$B$39:$B$782,H$83)+'СЕТ СН'!$H$12+СВЦЭМ!$D$10+'СЕТ СН'!$H$6-'СЕТ СН'!$H$22</f>
        <v>2091.65054409</v>
      </c>
      <c r="I104" s="36">
        <f>SUMIFS(СВЦЭМ!$C$39:$C$782,СВЦЭМ!$A$39:$A$782,$A104,СВЦЭМ!$B$39:$B$782,I$83)+'СЕТ СН'!$H$12+СВЦЭМ!$D$10+'СЕТ СН'!$H$6-'СЕТ СН'!$H$22</f>
        <v>2000.06810587</v>
      </c>
      <c r="J104" s="36">
        <f>SUMIFS(СВЦЭМ!$C$39:$C$782,СВЦЭМ!$A$39:$A$782,$A104,СВЦЭМ!$B$39:$B$782,J$83)+'СЕТ СН'!$H$12+СВЦЭМ!$D$10+'СЕТ СН'!$H$6-'СЕТ СН'!$H$22</f>
        <v>1921.5514522999999</v>
      </c>
      <c r="K104" s="36">
        <f>SUMIFS(СВЦЭМ!$C$39:$C$782,СВЦЭМ!$A$39:$A$782,$A104,СВЦЭМ!$B$39:$B$782,K$83)+'СЕТ СН'!$H$12+СВЦЭМ!$D$10+'СЕТ СН'!$H$6-'СЕТ СН'!$H$22</f>
        <v>1887.98634582</v>
      </c>
      <c r="L104" s="36">
        <f>SUMIFS(СВЦЭМ!$C$39:$C$782,СВЦЭМ!$A$39:$A$782,$A104,СВЦЭМ!$B$39:$B$782,L$83)+'СЕТ СН'!$H$12+СВЦЭМ!$D$10+'СЕТ СН'!$H$6-'СЕТ СН'!$H$22</f>
        <v>1884.71014315</v>
      </c>
      <c r="M104" s="36">
        <f>SUMIFS(СВЦЭМ!$C$39:$C$782,СВЦЭМ!$A$39:$A$782,$A104,СВЦЭМ!$B$39:$B$782,M$83)+'СЕТ СН'!$H$12+СВЦЭМ!$D$10+'СЕТ СН'!$H$6-'СЕТ СН'!$H$22</f>
        <v>1884.3022878500001</v>
      </c>
      <c r="N104" s="36">
        <f>SUMIFS(СВЦЭМ!$C$39:$C$782,СВЦЭМ!$A$39:$A$782,$A104,СВЦЭМ!$B$39:$B$782,N$83)+'СЕТ СН'!$H$12+СВЦЭМ!$D$10+'СЕТ СН'!$H$6-'СЕТ СН'!$H$22</f>
        <v>1883.0234288899999</v>
      </c>
      <c r="O104" s="36">
        <f>SUMIFS(СВЦЭМ!$C$39:$C$782,СВЦЭМ!$A$39:$A$782,$A104,СВЦЭМ!$B$39:$B$782,O$83)+'СЕТ СН'!$H$12+СВЦЭМ!$D$10+'СЕТ СН'!$H$6-'СЕТ СН'!$H$22</f>
        <v>1912.4743761</v>
      </c>
      <c r="P104" s="36">
        <f>SUMIFS(СВЦЭМ!$C$39:$C$782,СВЦЭМ!$A$39:$A$782,$A104,СВЦЭМ!$B$39:$B$782,P$83)+'СЕТ СН'!$H$12+СВЦЭМ!$D$10+'СЕТ СН'!$H$6-'СЕТ СН'!$H$22</f>
        <v>1972.18997814</v>
      </c>
      <c r="Q104" s="36">
        <f>SUMIFS(СВЦЭМ!$C$39:$C$782,СВЦЭМ!$A$39:$A$782,$A104,СВЦЭМ!$B$39:$B$782,Q$83)+'СЕТ СН'!$H$12+СВЦЭМ!$D$10+'СЕТ СН'!$H$6-'СЕТ СН'!$H$22</f>
        <v>1964.06300059</v>
      </c>
      <c r="R104" s="36">
        <f>SUMIFS(СВЦЭМ!$C$39:$C$782,СВЦЭМ!$A$39:$A$782,$A104,СВЦЭМ!$B$39:$B$782,R$83)+'СЕТ СН'!$H$12+СВЦЭМ!$D$10+'СЕТ СН'!$H$6-'СЕТ СН'!$H$22</f>
        <v>1970.4735080999999</v>
      </c>
      <c r="S104" s="36">
        <f>SUMIFS(СВЦЭМ!$C$39:$C$782,СВЦЭМ!$A$39:$A$782,$A104,СВЦЭМ!$B$39:$B$782,S$83)+'СЕТ СН'!$H$12+СВЦЭМ!$D$10+'СЕТ СН'!$H$6-'СЕТ СН'!$H$22</f>
        <v>1982.0781090099999</v>
      </c>
      <c r="T104" s="36">
        <f>SUMIFS(СВЦЭМ!$C$39:$C$782,СВЦЭМ!$A$39:$A$782,$A104,СВЦЭМ!$B$39:$B$782,T$83)+'СЕТ СН'!$H$12+СВЦЭМ!$D$10+'СЕТ СН'!$H$6-'СЕТ СН'!$H$22</f>
        <v>1916.7651177600001</v>
      </c>
      <c r="U104" s="36">
        <f>SUMIFS(СВЦЭМ!$C$39:$C$782,СВЦЭМ!$A$39:$A$782,$A104,СВЦЭМ!$B$39:$B$782,U$83)+'СЕТ СН'!$H$12+СВЦЭМ!$D$10+'СЕТ СН'!$H$6-'СЕТ СН'!$H$22</f>
        <v>1867.2675655999999</v>
      </c>
      <c r="V104" s="36">
        <f>SUMIFS(СВЦЭМ!$C$39:$C$782,СВЦЭМ!$A$39:$A$782,$A104,СВЦЭМ!$B$39:$B$782,V$83)+'СЕТ СН'!$H$12+СВЦЭМ!$D$10+'СЕТ СН'!$H$6-'СЕТ СН'!$H$22</f>
        <v>1845.2687563100001</v>
      </c>
      <c r="W104" s="36">
        <f>SUMIFS(СВЦЭМ!$C$39:$C$782,СВЦЭМ!$A$39:$A$782,$A104,СВЦЭМ!$B$39:$B$782,W$83)+'СЕТ СН'!$H$12+СВЦЭМ!$D$10+'СЕТ СН'!$H$6-'СЕТ СН'!$H$22</f>
        <v>1855.9869359899999</v>
      </c>
      <c r="X104" s="36">
        <f>SUMIFS(СВЦЭМ!$C$39:$C$782,СВЦЭМ!$A$39:$A$782,$A104,СВЦЭМ!$B$39:$B$782,X$83)+'СЕТ СН'!$H$12+СВЦЭМ!$D$10+'СЕТ СН'!$H$6-'СЕТ СН'!$H$22</f>
        <v>1913.47149182</v>
      </c>
      <c r="Y104" s="36">
        <f>SUMIFS(СВЦЭМ!$C$39:$C$782,СВЦЭМ!$A$39:$A$782,$A104,СВЦЭМ!$B$39:$B$782,Y$83)+'СЕТ СН'!$H$12+СВЦЭМ!$D$10+'СЕТ СН'!$H$6-'СЕТ СН'!$H$22</f>
        <v>1995.94751221</v>
      </c>
    </row>
    <row r="105" spans="1:25" ht="15.75" x14ac:dyDescent="0.2">
      <c r="A105" s="35">
        <f t="shared" si="2"/>
        <v>45191</v>
      </c>
      <c r="B105" s="36">
        <f>SUMIFS(СВЦЭМ!$C$39:$C$782,СВЦЭМ!$A$39:$A$782,$A105,СВЦЭМ!$B$39:$B$782,B$83)+'СЕТ СН'!$H$12+СВЦЭМ!$D$10+'СЕТ СН'!$H$6-'СЕТ СН'!$H$22</f>
        <v>2029.8744144299999</v>
      </c>
      <c r="C105" s="36">
        <f>SUMIFS(СВЦЭМ!$C$39:$C$782,СВЦЭМ!$A$39:$A$782,$A105,СВЦЭМ!$B$39:$B$782,C$83)+'СЕТ СН'!$H$12+СВЦЭМ!$D$10+'СЕТ СН'!$H$6-'СЕТ СН'!$H$22</f>
        <v>2118.8903676499999</v>
      </c>
      <c r="D105" s="36">
        <f>SUMIFS(СВЦЭМ!$C$39:$C$782,СВЦЭМ!$A$39:$A$782,$A105,СВЦЭМ!$B$39:$B$782,D$83)+'СЕТ СН'!$H$12+СВЦЭМ!$D$10+'СЕТ СН'!$H$6-'СЕТ СН'!$H$22</f>
        <v>2208.4988476600001</v>
      </c>
      <c r="E105" s="36">
        <f>SUMIFS(СВЦЭМ!$C$39:$C$782,СВЦЭМ!$A$39:$A$782,$A105,СВЦЭМ!$B$39:$B$782,E$83)+'СЕТ СН'!$H$12+СВЦЭМ!$D$10+'СЕТ СН'!$H$6-'СЕТ СН'!$H$22</f>
        <v>2205.5506997000002</v>
      </c>
      <c r="F105" s="36">
        <f>SUMIFS(СВЦЭМ!$C$39:$C$782,СВЦЭМ!$A$39:$A$782,$A105,СВЦЭМ!$B$39:$B$782,F$83)+'СЕТ СН'!$H$12+СВЦЭМ!$D$10+'СЕТ СН'!$H$6-'СЕТ СН'!$H$22</f>
        <v>2178.4300958900003</v>
      </c>
      <c r="G105" s="36">
        <f>SUMIFS(СВЦЭМ!$C$39:$C$782,СВЦЭМ!$A$39:$A$782,$A105,СВЦЭМ!$B$39:$B$782,G$83)+'СЕТ СН'!$H$12+СВЦЭМ!$D$10+'СЕТ СН'!$H$6-'СЕТ СН'!$H$22</f>
        <v>2195.0938169000001</v>
      </c>
      <c r="H105" s="36">
        <f>SUMIFS(СВЦЭМ!$C$39:$C$782,СВЦЭМ!$A$39:$A$782,$A105,СВЦЭМ!$B$39:$B$782,H$83)+'СЕТ СН'!$H$12+СВЦЭМ!$D$10+'СЕТ СН'!$H$6-'СЕТ СН'!$H$22</f>
        <v>2092.4168115900002</v>
      </c>
      <c r="I105" s="36">
        <f>SUMIFS(СВЦЭМ!$C$39:$C$782,СВЦЭМ!$A$39:$A$782,$A105,СВЦЭМ!$B$39:$B$782,I$83)+'СЕТ СН'!$H$12+СВЦЭМ!$D$10+'СЕТ СН'!$H$6-'СЕТ СН'!$H$22</f>
        <v>1984.12344201</v>
      </c>
      <c r="J105" s="36">
        <f>SUMIFS(СВЦЭМ!$C$39:$C$782,СВЦЭМ!$A$39:$A$782,$A105,СВЦЭМ!$B$39:$B$782,J$83)+'СЕТ СН'!$H$12+СВЦЭМ!$D$10+'СЕТ СН'!$H$6-'СЕТ СН'!$H$22</f>
        <v>1891.9670916099999</v>
      </c>
      <c r="K105" s="36">
        <f>SUMIFS(СВЦЭМ!$C$39:$C$782,СВЦЭМ!$A$39:$A$782,$A105,СВЦЭМ!$B$39:$B$782,K$83)+'СЕТ СН'!$H$12+СВЦЭМ!$D$10+'СЕТ СН'!$H$6-'СЕТ СН'!$H$22</f>
        <v>1866.26693006</v>
      </c>
      <c r="L105" s="36">
        <f>SUMIFS(СВЦЭМ!$C$39:$C$782,СВЦЭМ!$A$39:$A$782,$A105,СВЦЭМ!$B$39:$B$782,L$83)+'СЕТ СН'!$H$12+СВЦЭМ!$D$10+'СЕТ СН'!$H$6-'СЕТ СН'!$H$22</f>
        <v>1856.3824600400001</v>
      </c>
      <c r="M105" s="36">
        <f>SUMIFS(СВЦЭМ!$C$39:$C$782,СВЦЭМ!$A$39:$A$782,$A105,СВЦЭМ!$B$39:$B$782,M$83)+'СЕТ СН'!$H$12+СВЦЭМ!$D$10+'СЕТ СН'!$H$6-'СЕТ СН'!$H$22</f>
        <v>1854.98676983</v>
      </c>
      <c r="N105" s="36">
        <f>SUMIFS(СВЦЭМ!$C$39:$C$782,СВЦЭМ!$A$39:$A$782,$A105,СВЦЭМ!$B$39:$B$782,N$83)+'СЕТ СН'!$H$12+СВЦЭМ!$D$10+'СЕТ СН'!$H$6-'СЕТ СН'!$H$22</f>
        <v>1846.40948581</v>
      </c>
      <c r="O105" s="36">
        <f>SUMIFS(СВЦЭМ!$C$39:$C$782,СВЦЭМ!$A$39:$A$782,$A105,СВЦЭМ!$B$39:$B$782,O$83)+'СЕТ СН'!$H$12+СВЦЭМ!$D$10+'СЕТ СН'!$H$6-'СЕТ СН'!$H$22</f>
        <v>1855.42230238</v>
      </c>
      <c r="P105" s="36">
        <f>SUMIFS(СВЦЭМ!$C$39:$C$782,СВЦЭМ!$A$39:$A$782,$A105,СВЦЭМ!$B$39:$B$782,P$83)+'СЕТ СН'!$H$12+СВЦЭМ!$D$10+'СЕТ СН'!$H$6-'СЕТ СН'!$H$22</f>
        <v>1897.68302442</v>
      </c>
      <c r="Q105" s="36">
        <f>SUMIFS(СВЦЭМ!$C$39:$C$782,СВЦЭМ!$A$39:$A$782,$A105,СВЦЭМ!$B$39:$B$782,Q$83)+'СЕТ СН'!$H$12+СВЦЭМ!$D$10+'СЕТ СН'!$H$6-'СЕТ СН'!$H$22</f>
        <v>1886.1162173999999</v>
      </c>
      <c r="R105" s="36">
        <f>SUMIFS(СВЦЭМ!$C$39:$C$782,СВЦЭМ!$A$39:$A$782,$A105,СВЦЭМ!$B$39:$B$782,R$83)+'СЕТ СН'!$H$12+СВЦЭМ!$D$10+'СЕТ СН'!$H$6-'СЕТ СН'!$H$22</f>
        <v>1908.3983793499999</v>
      </c>
      <c r="S105" s="36">
        <f>SUMIFS(СВЦЭМ!$C$39:$C$782,СВЦЭМ!$A$39:$A$782,$A105,СВЦЭМ!$B$39:$B$782,S$83)+'СЕТ СН'!$H$12+СВЦЭМ!$D$10+'СЕТ СН'!$H$6-'СЕТ СН'!$H$22</f>
        <v>1900.7659641999999</v>
      </c>
      <c r="T105" s="36">
        <f>SUMIFS(СВЦЭМ!$C$39:$C$782,СВЦЭМ!$A$39:$A$782,$A105,СВЦЭМ!$B$39:$B$782,T$83)+'СЕТ СН'!$H$12+СВЦЭМ!$D$10+'СЕТ СН'!$H$6-'СЕТ СН'!$H$22</f>
        <v>1871.9302126800001</v>
      </c>
      <c r="U105" s="36">
        <f>SUMIFS(СВЦЭМ!$C$39:$C$782,СВЦЭМ!$A$39:$A$782,$A105,СВЦЭМ!$B$39:$B$782,U$83)+'СЕТ СН'!$H$12+СВЦЭМ!$D$10+'СЕТ СН'!$H$6-'СЕТ СН'!$H$22</f>
        <v>1832.6534313499999</v>
      </c>
      <c r="V105" s="36">
        <f>SUMIFS(СВЦЭМ!$C$39:$C$782,СВЦЭМ!$A$39:$A$782,$A105,СВЦЭМ!$B$39:$B$782,V$83)+'СЕТ СН'!$H$12+СВЦЭМ!$D$10+'СЕТ СН'!$H$6-'СЕТ СН'!$H$22</f>
        <v>1838.7472975400001</v>
      </c>
      <c r="W105" s="36">
        <f>SUMIFS(СВЦЭМ!$C$39:$C$782,СВЦЭМ!$A$39:$A$782,$A105,СВЦЭМ!$B$39:$B$782,W$83)+'СЕТ СН'!$H$12+СВЦЭМ!$D$10+'СЕТ СН'!$H$6-'СЕТ СН'!$H$22</f>
        <v>1876.2162385700001</v>
      </c>
      <c r="X105" s="36">
        <f>SUMIFS(СВЦЭМ!$C$39:$C$782,СВЦЭМ!$A$39:$A$782,$A105,СВЦЭМ!$B$39:$B$782,X$83)+'СЕТ СН'!$H$12+СВЦЭМ!$D$10+'СЕТ СН'!$H$6-'СЕТ СН'!$H$22</f>
        <v>1965.16656984</v>
      </c>
      <c r="Y105" s="36">
        <f>SUMIFS(СВЦЭМ!$C$39:$C$782,СВЦЭМ!$A$39:$A$782,$A105,СВЦЭМ!$B$39:$B$782,Y$83)+'СЕТ СН'!$H$12+СВЦЭМ!$D$10+'СЕТ СН'!$H$6-'СЕТ СН'!$H$22</f>
        <v>2074.7336223299999</v>
      </c>
    </row>
    <row r="106" spans="1:25" ht="15.75" x14ac:dyDescent="0.2">
      <c r="A106" s="35">
        <f t="shared" si="2"/>
        <v>45192</v>
      </c>
      <c r="B106" s="36">
        <f>SUMIFS(СВЦЭМ!$C$39:$C$782,СВЦЭМ!$A$39:$A$782,$A106,СВЦЭМ!$B$39:$B$782,B$83)+'СЕТ СН'!$H$12+СВЦЭМ!$D$10+'СЕТ СН'!$H$6-'СЕТ СН'!$H$22</f>
        <v>1979.8361538500001</v>
      </c>
      <c r="C106" s="36">
        <f>SUMIFS(СВЦЭМ!$C$39:$C$782,СВЦЭМ!$A$39:$A$782,$A106,СВЦЭМ!$B$39:$B$782,C$83)+'СЕТ СН'!$H$12+СВЦЭМ!$D$10+'СЕТ СН'!$H$6-'СЕТ СН'!$H$22</f>
        <v>2052.6194454300003</v>
      </c>
      <c r="D106" s="36">
        <f>SUMIFS(СВЦЭМ!$C$39:$C$782,СВЦЭМ!$A$39:$A$782,$A106,СВЦЭМ!$B$39:$B$782,D$83)+'СЕТ СН'!$H$12+СВЦЭМ!$D$10+'СЕТ СН'!$H$6-'СЕТ СН'!$H$22</f>
        <v>2037.3890269599999</v>
      </c>
      <c r="E106" s="36">
        <f>SUMIFS(СВЦЭМ!$C$39:$C$782,СВЦЭМ!$A$39:$A$782,$A106,СВЦЭМ!$B$39:$B$782,E$83)+'СЕТ СН'!$H$12+СВЦЭМ!$D$10+'СЕТ СН'!$H$6-'СЕТ СН'!$H$22</f>
        <v>2004.0961884599999</v>
      </c>
      <c r="F106" s="36">
        <f>SUMIFS(СВЦЭМ!$C$39:$C$782,СВЦЭМ!$A$39:$A$782,$A106,СВЦЭМ!$B$39:$B$782,F$83)+'СЕТ СН'!$H$12+СВЦЭМ!$D$10+'СЕТ СН'!$H$6-'СЕТ СН'!$H$22</f>
        <v>1986.88629453</v>
      </c>
      <c r="G106" s="36">
        <f>SUMIFS(СВЦЭМ!$C$39:$C$782,СВЦЭМ!$A$39:$A$782,$A106,СВЦЭМ!$B$39:$B$782,G$83)+'СЕТ СН'!$H$12+СВЦЭМ!$D$10+'СЕТ СН'!$H$6-'СЕТ СН'!$H$22</f>
        <v>1981.3280677</v>
      </c>
      <c r="H106" s="36">
        <f>SUMIFS(СВЦЭМ!$C$39:$C$782,СВЦЭМ!$A$39:$A$782,$A106,СВЦЭМ!$B$39:$B$782,H$83)+'СЕТ СН'!$H$12+СВЦЭМ!$D$10+'СЕТ СН'!$H$6-'СЕТ СН'!$H$22</f>
        <v>1944.5485405300001</v>
      </c>
      <c r="I106" s="36">
        <f>SUMIFS(СВЦЭМ!$C$39:$C$782,СВЦЭМ!$A$39:$A$782,$A106,СВЦЭМ!$B$39:$B$782,I$83)+'СЕТ СН'!$H$12+СВЦЭМ!$D$10+'СЕТ СН'!$H$6-'СЕТ СН'!$H$22</f>
        <v>1875.1179486000001</v>
      </c>
      <c r="J106" s="36">
        <f>SUMIFS(СВЦЭМ!$C$39:$C$782,СВЦЭМ!$A$39:$A$782,$A106,СВЦЭМ!$B$39:$B$782,J$83)+'СЕТ СН'!$H$12+СВЦЭМ!$D$10+'СЕТ СН'!$H$6-'СЕТ СН'!$H$22</f>
        <v>1771.3676172400001</v>
      </c>
      <c r="K106" s="36">
        <f>SUMIFS(СВЦЭМ!$C$39:$C$782,СВЦЭМ!$A$39:$A$782,$A106,СВЦЭМ!$B$39:$B$782,K$83)+'СЕТ СН'!$H$12+СВЦЭМ!$D$10+'СЕТ СН'!$H$6-'СЕТ СН'!$H$22</f>
        <v>1702.9997311100001</v>
      </c>
      <c r="L106" s="36">
        <f>SUMIFS(СВЦЭМ!$C$39:$C$782,СВЦЭМ!$A$39:$A$782,$A106,СВЦЭМ!$B$39:$B$782,L$83)+'СЕТ СН'!$H$12+СВЦЭМ!$D$10+'СЕТ СН'!$H$6-'СЕТ СН'!$H$22</f>
        <v>1687.04673394</v>
      </c>
      <c r="M106" s="36">
        <f>SUMIFS(СВЦЭМ!$C$39:$C$782,СВЦЭМ!$A$39:$A$782,$A106,СВЦЭМ!$B$39:$B$782,M$83)+'СЕТ СН'!$H$12+СВЦЭМ!$D$10+'СЕТ СН'!$H$6-'СЕТ СН'!$H$22</f>
        <v>1695.1105011</v>
      </c>
      <c r="N106" s="36">
        <f>SUMIFS(СВЦЭМ!$C$39:$C$782,СВЦЭМ!$A$39:$A$782,$A106,СВЦЭМ!$B$39:$B$782,N$83)+'СЕТ СН'!$H$12+СВЦЭМ!$D$10+'СЕТ СН'!$H$6-'СЕТ СН'!$H$22</f>
        <v>1672.2677173899999</v>
      </c>
      <c r="O106" s="36">
        <f>SUMIFS(СВЦЭМ!$C$39:$C$782,СВЦЭМ!$A$39:$A$782,$A106,СВЦЭМ!$B$39:$B$782,O$83)+'СЕТ СН'!$H$12+СВЦЭМ!$D$10+'СЕТ СН'!$H$6-'СЕТ СН'!$H$22</f>
        <v>1691.0759184199999</v>
      </c>
      <c r="P106" s="36">
        <f>SUMIFS(СВЦЭМ!$C$39:$C$782,СВЦЭМ!$A$39:$A$782,$A106,СВЦЭМ!$B$39:$B$782,P$83)+'СЕТ СН'!$H$12+СВЦЭМ!$D$10+'СЕТ СН'!$H$6-'СЕТ СН'!$H$22</f>
        <v>1735.07921313</v>
      </c>
      <c r="Q106" s="36">
        <f>SUMIFS(СВЦЭМ!$C$39:$C$782,СВЦЭМ!$A$39:$A$782,$A106,СВЦЭМ!$B$39:$B$782,Q$83)+'СЕТ СН'!$H$12+СВЦЭМ!$D$10+'СЕТ СН'!$H$6-'СЕТ СН'!$H$22</f>
        <v>1727.51773744</v>
      </c>
      <c r="R106" s="36">
        <f>SUMIFS(СВЦЭМ!$C$39:$C$782,СВЦЭМ!$A$39:$A$782,$A106,СВЦЭМ!$B$39:$B$782,R$83)+'СЕТ СН'!$H$12+СВЦЭМ!$D$10+'СЕТ СН'!$H$6-'СЕТ СН'!$H$22</f>
        <v>1742.32929863</v>
      </c>
      <c r="S106" s="36">
        <f>SUMIFS(СВЦЭМ!$C$39:$C$782,СВЦЭМ!$A$39:$A$782,$A106,СВЦЭМ!$B$39:$B$782,S$83)+'СЕТ СН'!$H$12+СВЦЭМ!$D$10+'СЕТ СН'!$H$6-'СЕТ СН'!$H$22</f>
        <v>1746.9939685899999</v>
      </c>
      <c r="T106" s="36">
        <f>SUMIFS(СВЦЭМ!$C$39:$C$782,СВЦЭМ!$A$39:$A$782,$A106,СВЦЭМ!$B$39:$B$782,T$83)+'СЕТ СН'!$H$12+СВЦЭМ!$D$10+'СЕТ СН'!$H$6-'СЕТ СН'!$H$22</f>
        <v>1719.64655522</v>
      </c>
      <c r="U106" s="36">
        <f>SUMIFS(СВЦЭМ!$C$39:$C$782,СВЦЭМ!$A$39:$A$782,$A106,СВЦЭМ!$B$39:$B$782,U$83)+'СЕТ СН'!$H$12+СВЦЭМ!$D$10+'СЕТ СН'!$H$6-'СЕТ СН'!$H$22</f>
        <v>1687.97453298</v>
      </c>
      <c r="V106" s="36">
        <f>SUMIFS(СВЦЭМ!$C$39:$C$782,СВЦЭМ!$A$39:$A$782,$A106,СВЦЭМ!$B$39:$B$782,V$83)+'СЕТ СН'!$H$12+СВЦЭМ!$D$10+'СЕТ СН'!$H$6-'СЕТ СН'!$H$22</f>
        <v>1669.14219207</v>
      </c>
      <c r="W106" s="36">
        <f>SUMIFS(СВЦЭМ!$C$39:$C$782,СВЦЭМ!$A$39:$A$782,$A106,СВЦЭМ!$B$39:$B$782,W$83)+'СЕТ СН'!$H$12+СВЦЭМ!$D$10+'СЕТ СН'!$H$6-'СЕТ СН'!$H$22</f>
        <v>1673.9805915100001</v>
      </c>
      <c r="X106" s="36">
        <f>SUMIFS(СВЦЭМ!$C$39:$C$782,СВЦЭМ!$A$39:$A$782,$A106,СВЦЭМ!$B$39:$B$782,X$83)+'СЕТ СН'!$H$12+СВЦЭМ!$D$10+'СЕТ СН'!$H$6-'СЕТ СН'!$H$22</f>
        <v>1739.6054655099999</v>
      </c>
      <c r="Y106" s="36">
        <f>SUMIFS(СВЦЭМ!$C$39:$C$782,СВЦЭМ!$A$39:$A$782,$A106,СВЦЭМ!$B$39:$B$782,Y$83)+'СЕТ СН'!$H$12+СВЦЭМ!$D$10+'СЕТ СН'!$H$6-'СЕТ СН'!$H$22</f>
        <v>1799.9773391700001</v>
      </c>
    </row>
    <row r="107" spans="1:25" ht="15.75" x14ac:dyDescent="0.2">
      <c r="A107" s="35">
        <f t="shared" si="2"/>
        <v>45193</v>
      </c>
      <c r="B107" s="36">
        <f>SUMIFS(СВЦЭМ!$C$39:$C$782,СВЦЭМ!$A$39:$A$782,$A107,СВЦЭМ!$B$39:$B$782,B$83)+'СЕТ СН'!$H$12+СВЦЭМ!$D$10+'СЕТ СН'!$H$6-'СЕТ СН'!$H$22</f>
        <v>1837.6688622300001</v>
      </c>
      <c r="C107" s="36">
        <f>SUMIFS(СВЦЭМ!$C$39:$C$782,СВЦЭМ!$A$39:$A$782,$A107,СВЦЭМ!$B$39:$B$782,C$83)+'СЕТ СН'!$H$12+СВЦЭМ!$D$10+'СЕТ СН'!$H$6-'СЕТ СН'!$H$22</f>
        <v>1915.8085276199999</v>
      </c>
      <c r="D107" s="36">
        <f>SUMIFS(СВЦЭМ!$C$39:$C$782,СВЦЭМ!$A$39:$A$782,$A107,СВЦЭМ!$B$39:$B$782,D$83)+'СЕТ СН'!$H$12+СВЦЭМ!$D$10+'СЕТ СН'!$H$6-'СЕТ СН'!$H$22</f>
        <v>1996.70213528</v>
      </c>
      <c r="E107" s="36">
        <f>SUMIFS(СВЦЭМ!$C$39:$C$782,СВЦЭМ!$A$39:$A$782,$A107,СВЦЭМ!$B$39:$B$782,E$83)+'СЕТ СН'!$H$12+СВЦЭМ!$D$10+'СЕТ СН'!$H$6-'СЕТ СН'!$H$22</f>
        <v>2001.4102721699999</v>
      </c>
      <c r="F107" s="36">
        <f>SUMIFS(СВЦЭМ!$C$39:$C$782,СВЦЭМ!$A$39:$A$782,$A107,СВЦЭМ!$B$39:$B$782,F$83)+'СЕТ СН'!$H$12+СВЦЭМ!$D$10+'СЕТ СН'!$H$6-'СЕТ СН'!$H$22</f>
        <v>2003.02965204</v>
      </c>
      <c r="G107" s="36">
        <f>SUMIFS(СВЦЭМ!$C$39:$C$782,СВЦЭМ!$A$39:$A$782,$A107,СВЦЭМ!$B$39:$B$782,G$83)+'СЕТ СН'!$H$12+СВЦЭМ!$D$10+'СЕТ СН'!$H$6-'СЕТ СН'!$H$22</f>
        <v>2002.13016459</v>
      </c>
      <c r="H107" s="36">
        <f>SUMIFS(СВЦЭМ!$C$39:$C$782,СВЦЭМ!$A$39:$A$782,$A107,СВЦЭМ!$B$39:$B$782,H$83)+'СЕТ СН'!$H$12+СВЦЭМ!$D$10+'СЕТ СН'!$H$6-'СЕТ СН'!$H$22</f>
        <v>1972.2745732999999</v>
      </c>
      <c r="I107" s="36">
        <f>SUMIFS(СВЦЭМ!$C$39:$C$782,СВЦЭМ!$A$39:$A$782,$A107,СВЦЭМ!$B$39:$B$782,I$83)+'СЕТ СН'!$H$12+СВЦЭМ!$D$10+'СЕТ СН'!$H$6-'СЕТ СН'!$H$22</f>
        <v>1969.6053318500001</v>
      </c>
      <c r="J107" s="36">
        <f>SUMIFS(СВЦЭМ!$C$39:$C$782,СВЦЭМ!$A$39:$A$782,$A107,СВЦЭМ!$B$39:$B$782,J$83)+'СЕТ СН'!$H$12+СВЦЭМ!$D$10+'СЕТ СН'!$H$6-'СЕТ СН'!$H$22</f>
        <v>1880.7729997399999</v>
      </c>
      <c r="K107" s="36">
        <f>SUMIFS(СВЦЭМ!$C$39:$C$782,СВЦЭМ!$A$39:$A$782,$A107,СВЦЭМ!$B$39:$B$782,K$83)+'СЕТ СН'!$H$12+СВЦЭМ!$D$10+'СЕТ СН'!$H$6-'СЕТ СН'!$H$22</f>
        <v>1793.3131803700001</v>
      </c>
      <c r="L107" s="36">
        <f>SUMIFS(СВЦЭМ!$C$39:$C$782,СВЦЭМ!$A$39:$A$782,$A107,СВЦЭМ!$B$39:$B$782,L$83)+'СЕТ СН'!$H$12+СВЦЭМ!$D$10+'СЕТ СН'!$H$6-'СЕТ СН'!$H$22</f>
        <v>1752.14075439</v>
      </c>
      <c r="M107" s="36">
        <f>SUMIFS(СВЦЭМ!$C$39:$C$782,СВЦЭМ!$A$39:$A$782,$A107,СВЦЭМ!$B$39:$B$782,M$83)+'СЕТ СН'!$H$12+СВЦЭМ!$D$10+'СЕТ СН'!$H$6-'СЕТ СН'!$H$22</f>
        <v>1761.18332874</v>
      </c>
      <c r="N107" s="36">
        <f>SUMIFS(СВЦЭМ!$C$39:$C$782,СВЦЭМ!$A$39:$A$782,$A107,СВЦЭМ!$B$39:$B$782,N$83)+'СЕТ СН'!$H$12+СВЦЭМ!$D$10+'СЕТ СН'!$H$6-'СЕТ СН'!$H$22</f>
        <v>1730.81865333</v>
      </c>
      <c r="O107" s="36">
        <f>SUMIFS(СВЦЭМ!$C$39:$C$782,СВЦЭМ!$A$39:$A$782,$A107,СВЦЭМ!$B$39:$B$782,O$83)+'СЕТ СН'!$H$12+СВЦЭМ!$D$10+'СЕТ СН'!$H$6-'СЕТ СН'!$H$22</f>
        <v>1755.25463014</v>
      </c>
      <c r="P107" s="36">
        <f>SUMIFS(СВЦЭМ!$C$39:$C$782,СВЦЭМ!$A$39:$A$782,$A107,СВЦЭМ!$B$39:$B$782,P$83)+'СЕТ СН'!$H$12+СВЦЭМ!$D$10+'СЕТ СН'!$H$6-'СЕТ СН'!$H$22</f>
        <v>1807.4278715799999</v>
      </c>
      <c r="Q107" s="36">
        <f>SUMIFS(СВЦЭМ!$C$39:$C$782,СВЦЭМ!$A$39:$A$782,$A107,СВЦЭМ!$B$39:$B$782,Q$83)+'СЕТ СН'!$H$12+СВЦЭМ!$D$10+'СЕТ СН'!$H$6-'СЕТ СН'!$H$22</f>
        <v>1791.4514351800001</v>
      </c>
      <c r="R107" s="36">
        <f>SUMIFS(СВЦЭМ!$C$39:$C$782,СВЦЭМ!$A$39:$A$782,$A107,СВЦЭМ!$B$39:$B$782,R$83)+'СЕТ СН'!$H$12+СВЦЭМ!$D$10+'СЕТ СН'!$H$6-'СЕТ СН'!$H$22</f>
        <v>1794.69508746</v>
      </c>
      <c r="S107" s="36">
        <f>SUMIFS(СВЦЭМ!$C$39:$C$782,СВЦЭМ!$A$39:$A$782,$A107,СВЦЭМ!$B$39:$B$782,S$83)+'СЕТ СН'!$H$12+СВЦЭМ!$D$10+'СЕТ СН'!$H$6-'СЕТ СН'!$H$22</f>
        <v>1799.22372223</v>
      </c>
      <c r="T107" s="36">
        <f>SUMIFS(СВЦЭМ!$C$39:$C$782,СВЦЭМ!$A$39:$A$782,$A107,СВЦЭМ!$B$39:$B$782,T$83)+'СЕТ СН'!$H$12+СВЦЭМ!$D$10+'СЕТ СН'!$H$6-'СЕТ СН'!$H$22</f>
        <v>1772.20946695</v>
      </c>
      <c r="U107" s="36">
        <f>SUMIFS(СВЦЭМ!$C$39:$C$782,СВЦЭМ!$A$39:$A$782,$A107,СВЦЭМ!$B$39:$B$782,U$83)+'СЕТ СН'!$H$12+СВЦЭМ!$D$10+'СЕТ СН'!$H$6-'СЕТ СН'!$H$22</f>
        <v>1721.81058128</v>
      </c>
      <c r="V107" s="36">
        <f>SUMIFS(СВЦЭМ!$C$39:$C$782,СВЦЭМ!$A$39:$A$782,$A107,СВЦЭМ!$B$39:$B$782,V$83)+'СЕТ СН'!$H$12+СВЦЭМ!$D$10+'СЕТ СН'!$H$6-'СЕТ СН'!$H$22</f>
        <v>1688.5245539299999</v>
      </c>
      <c r="W107" s="36">
        <f>SUMIFS(СВЦЭМ!$C$39:$C$782,СВЦЭМ!$A$39:$A$782,$A107,СВЦЭМ!$B$39:$B$782,W$83)+'СЕТ СН'!$H$12+СВЦЭМ!$D$10+'СЕТ СН'!$H$6-'СЕТ СН'!$H$22</f>
        <v>1704.4253940399999</v>
      </c>
      <c r="X107" s="36">
        <f>SUMIFS(СВЦЭМ!$C$39:$C$782,СВЦЭМ!$A$39:$A$782,$A107,СВЦЭМ!$B$39:$B$782,X$83)+'СЕТ СН'!$H$12+СВЦЭМ!$D$10+'СЕТ СН'!$H$6-'СЕТ СН'!$H$22</f>
        <v>1778.51213889</v>
      </c>
      <c r="Y107" s="36">
        <f>SUMIFS(СВЦЭМ!$C$39:$C$782,СВЦЭМ!$A$39:$A$782,$A107,СВЦЭМ!$B$39:$B$782,Y$83)+'СЕТ СН'!$H$12+СВЦЭМ!$D$10+'СЕТ СН'!$H$6-'СЕТ СН'!$H$22</f>
        <v>1849.4798251899999</v>
      </c>
    </row>
    <row r="108" spans="1:25" ht="15.75" x14ac:dyDescent="0.2">
      <c r="A108" s="35">
        <f t="shared" si="2"/>
        <v>45194</v>
      </c>
      <c r="B108" s="36">
        <f>SUMIFS(СВЦЭМ!$C$39:$C$782,СВЦЭМ!$A$39:$A$782,$A108,СВЦЭМ!$B$39:$B$782,B$83)+'СЕТ СН'!$H$12+СВЦЭМ!$D$10+'СЕТ СН'!$H$6-'СЕТ СН'!$H$22</f>
        <v>1902.71137574</v>
      </c>
      <c r="C108" s="36">
        <f>SUMIFS(СВЦЭМ!$C$39:$C$782,СВЦЭМ!$A$39:$A$782,$A108,СВЦЭМ!$B$39:$B$782,C$83)+'СЕТ СН'!$H$12+СВЦЭМ!$D$10+'СЕТ СН'!$H$6-'СЕТ СН'!$H$22</f>
        <v>1988.2994722199999</v>
      </c>
      <c r="D108" s="36">
        <f>SUMIFS(СВЦЭМ!$C$39:$C$782,СВЦЭМ!$A$39:$A$782,$A108,СВЦЭМ!$B$39:$B$782,D$83)+'СЕТ СН'!$H$12+СВЦЭМ!$D$10+'СЕТ СН'!$H$6-'СЕТ СН'!$H$22</f>
        <v>2070.2282386900001</v>
      </c>
      <c r="E108" s="36">
        <f>SUMIFS(СВЦЭМ!$C$39:$C$782,СВЦЭМ!$A$39:$A$782,$A108,СВЦЭМ!$B$39:$B$782,E$83)+'СЕТ СН'!$H$12+СВЦЭМ!$D$10+'СЕТ СН'!$H$6-'СЕТ СН'!$H$22</f>
        <v>2062.9438323499999</v>
      </c>
      <c r="F108" s="36">
        <f>SUMIFS(СВЦЭМ!$C$39:$C$782,СВЦЭМ!$A$39:$A$782,$A108,СВЦЭМ!$B$39:$B$782,F$83)+'СЕТ СН'!$H$12+СВЦЭМ!$D$10+'СЕТ СН'!$H$6-'СЕТ СН'!$H$22</f>
        <v>2059.89867237</v>
      </c>
      <c r="G108" s="36">
        <f>SUMIFS(СВЦЭМ!$C$39:$C$782,СВЦЭМ!$A$39:$A$782,$A108,СВЦЭМ!$B$39:$B$782,G$83)+'СЕТ СН'!$H$12+СВЦЭМ!$D$10+'СЕТ СН'!$H$6-'СЕТ СН'!$H$22</f>
        <v>2073.82347312</v>
      </c>
      <c r="H108" s="36">
        <f>SUMIFS(СВЦЭМ!$C$39:$C$782,СВЦЭМ!$A$39:$A$782,$A108,СВЦЭМ!$B$39:$B$782,H$83)+'СЕТ СН'!$H$12+СВЦЭМ!$D$10+'СЕТ СН'!$H$6-'СЕТ СН'!$H$22</f>
        <v>2013.8840285799999</v>
      </c>
      <c r="I108" s="36">
        <f>SUMIFS(СВЦЭМ!$C$39:$C$782,СВЦЭМ!$A$39:$A$782,$A108,СВЦЭМ!$B$39:$B$782,I$83)+'СЕТ СН'!$H$12+СВЦЭМ!$D$10+'СЕТ СН'!$H$6-'СЕТ СН'!$H$22</f>
        <v>1901.14371884</v>
      </c>
      <c r="J108" s="36">
        <f>SUMIFS(СВЦЭМ!$C$39:$C$782,СВЦЭМ!$A$39:$A$782,$A108,СВЦЭМ!$B$39:$B$782,J$83)+'СЕТ СН'!$H$12+СВЦЭМ!$D$10+'СЕТ СН'!$H$6-'СЕТ СН'!$H$22</f>
        <v>1848.8011122600001</v>
      </c>
      <c r="K108" s="36">
        <f>SUMIFS(СВЦЭМ!$C$39:$C$782,СВЦЭМ!$A$39:$A$782,$A108,СВЦЭМ!$B$39:$B$782,K$83)+'СЕТ СН'!$H$12+СВЦЭМ!$D$10+'СЕТ СН'!$H$6-'СЕТ СН'!$H$22</f>
        <v>1858.5555589000001</v>
      </c>
      <c r="L108" s="36">
        <f>SUMIFS(СВЦЭМ!$C$39:$C$782,СВЦЭМ!$A$39:$A$782,$A108,СВЦЭМ!$B$39:$B$782,L$83)+'СЕТ СН'!$H$12+СВЦЭМ!$D$10+'СЕТ СН'!$H$6-'СЕТ СН'!$H$22</f>
        <v>1836.3584361599999</v>
      </c>
      <c r="M108" s="36">
        <f>SUMIFS(СВЦЭМ!$C$39:$C$782,СВЦЭМ!$A$39:$A$782,$A108,СВЦЭМ!$B$39:$B$782,M$83)+'СЕТ СН'!$H$12+СВЦЭМ!$D$10+'СЕТ СН'!$H$6-'СЕТ СН'!$H$22</f>
        <v>1838.03659004</v>
      </c>
      <c r="N108" s="36">
        <f>SUMIFS(СВЦЭМ!$C$39:$C$782,СВЦЭМ!$A$39:$A$782,$A108,СВЦЭМ!$B$39:$B$782,N$83)+'СЕТ СН'!$H$12+СВЦЭМ!$D$10+'СЕТ СН'!$H$6-'СЕТ СН'!$H$22</f>
        <v>1819.4879823599999</v>
      </c>
      <c r="O108" s="36">
        <f>SUMIFS(СВЦЭМ!$C$39:$C$782,СВЦЭМ!$A$39:$A$782,$A108,СВЦЭМ!$B$39:$B$782,O$83)+'СЕТ СН'!$H$12+СВЦЭМ!$D$10+'СЕТ СН'!$H$6-'СЕТ СН'!$H$22</f>
        <v>1811.3901203799999</v>
      </c>
      <c r="P108" s="36">
        <f>SUMIFS(СВЦЭМ!$C$39:$C$782,СВЦЭМ!$A$39:$A$782,$A108,СВЦЭМ!$B$39:$B$782,P$83)+'СЕТ СН'!$H$12+СВЦЭМ!$D$10+'СЕТ СН'!$H$6-'СЕТ СН'!$H$22</f>
        <v>1867.8409887999999</v>
      </c>
      <c r="Q108" s="36">
        <f>SUMIFS(СВЦЭМ!$C$39:$C$782,СВЦЭМ!$A$39:$A$782,$A108,СВЦЭМ!$B$39:$B$782,Q$83)+'СЕТ СН'!$H$12+СВЦЭМ!$D$10+'СЕТ СН'!$H$6-'СЕТ СН'!$H$22</f>
        <v>1857.95879844</v>
      </c>
      <c r="R108" s="36">
        <f>SUMIFS(СВЦЭМ!$C$39:$C$782,СВЦЭМ!$A$39:$A$782,$A108,СВЦЭМ!$B$39:$B$782,R$83)+'СЕТ СН'!$H$12+СВЦЭМ!$D$10+'СЕТ СН'!$H$6-'СЕТ СН'!$H$22</f>
        <v>1872.4674447800001</v>
      </c>
      <c r="S108" s="36">
        <f>SUMIFS(СВЦЭМ!$C$39:$C$782,СВЦЭМ!$A$39:$A$782,$A108,СВЦЭМ!$B$39:$B$782,S$83)+'СЕТ СН'!$H$12+СВЦЭМ!$D$10+'СЕТ СН'!$H$6-'СЕТ СН'!$H$22</f>
        <v>1874.2461972399999</v>
      </c>
      <c r="T108" s="36">
        <f>SUMIFS(СВЦЭМ!$C$39:$C$782,СВЦЭМ!$A$39:$A$782,$A108,СВЦЭМ!$B$39:$B$782,T$83)+'СЕТ СН'!$H$12+СВЦЭМ!$D$10+'СЕТ СН'!$H$6-'СЕТ СН'!$H$22</f>
        <v>1847.1317118300001</v>
      </c>
      <c r="U108" s="36">
        <f>SUMIFS(СВЦЭМ!$C$39:$C$782,СВЦЭМ!$A$39:$A$782,$A108,СВЦЭМ!$B$39:$B$782,U$83)+'СЕТ СН'!$H$12+СВЦЭМ!$D$10+'СЕТ СН'!$H$6-'СЕТ СН'!$H$22</f>
        <v>1794.5359478999999</v>
      </c>
      <c r="V108" s="36">
        <f>SUMIFS(СВЦЭМ!$C$39:$C$782,СВЦЭМ!$A$39:$A$782,$A108,СВЦЭМ!$B$39:$B$782,V$83)+'СЕТ СН'!$H$12+СВЦЭМ!$D$10+'СЕТ СН'!$H$6-'СЕТ СН'!$H$22</f>
        <v>1758.17138458</v>
      </c>
      <c r="W108" s="36">
        <f>SUMIFS(СВЦЭМ!$C$39:$C$782,СВЦЭМ!$A$39:$A$782,$A108,СВЦЭМ!$B$39:$B$782,W$83)+'СЕТ СН'!$H$12+СВЦЭМ!$D$10+'СЕТ СН'!$H$6-'СЕТ СН'!$H$22</f>
        <v>1777.67941526</v>
      </c>
      <c r="X108" s="36">
        <f>SUMIFS(СВЦЭМ!$C$39:$C$782,СВЦЭМ!$A$39:$A$782,$A108,СВЦЭМ!$B$39:$B$782,X$83)+'СЕТ СН'!$H$12+СВЦЭМ!$D$10+'СЕТ СН'!$H$6-'СЕТ СН'!$H$22</f>
        <v>1814.9002173900001</v>
      </c>
      <c r="Y108" s="36">
        <f>SUMIFS(СВЦЭМ!$C$39:$C$782,СВЦЭМ!$A$39:$A$782,$A108,СВЦЭМ!$B$39:$B$782,Y$83)+'СЕТ СН'!$H$12+СВЦЭМ!$D$10+'СЕТ СН'!$H$6-'СЕТ СН'!$H$22</f>
        <v>1909.0085724099999</v>
      </c>
    </row>
    <row r="109" spans="1:25" ht="15.75" x14ac:dyDescent="0.2">
      <c r="A109" s="35">
        <f t="shared" si="2"/>
        <v>45195</v>
      </c>
      <c r="B109" s="36">
        <f>SUMIFS(СВЦЭМ!$C$39:$C$782,СВЦЭМ!$A$39:$A$782,$A109,СВЦЭМ!$B$39:$B$782,B$83)+'СЕТ СН'!$H$12+СВЦЭМ!$D$10+'СЕТ СН'!$H$6-'СЕТ СН'!$H$22</f>
        <v>1925.92563348</v>
      </c>
      <c r="C109" s="36">
        <f>SUMIFS(СВЦЭМ!$C$39:$C$782,СВЦЭМ!$A$39:$A$782,$A109,СВЦЭМ!$B$39:$B$782,C$83)+'СЕТ СН'!$H$12+СВЦЭМ!$D$10+'СЕТ СН'!$H$6-'СЕТ СН'!$H$22</f>
        <v>2000.5651228699999</v>
      </c>
      <c r="D109" s="36">
        <f>SUMIFS(СВЦЭМ!$C$39:$C$782,СВЦЭМ!$A$39:$A$782,$A109,СВЦЭМ!$B$39:$B$782,D$83)+'СЕТ СН'!$H$12+СВЦЭМ!$D$10+'СЕТ СН'!$H$6-'СЕТ СН'!$H$22</f>
        <v>2067.3163026100001</v>
      </c>
      <c r="E109" s="36">
        <f>SUMIFS(СВЦЭМ!$C$39:$C$782,СВЦЭМ!$A$39:$A$782,$A109,СВЦЭМ!$B$39:$B$782,E$83)+'СЕТ СН'!$H$12+СВЦЭМ!$D$10+'СЕТ СН'!$H$6-'СЕТ СН'!$H$22</f>
        <v>2067.99037374</v>
      </c>
      <c r="F109" s="36">
        <f>SUMIFS(СВЦЭМ!$C$39:$C$782,СВЦЭМ!$A$39:$A$782,$A109,СВЦЭМ!$B$39:$B$782,F$83)+'СЕТ СН'!$H$12+СВЦЭМ!$D$10+'СЕТ СН'!$H$6-'СЕТ СН'!$H$22</f>
        <v>2072.2811035899999</v>
      </c>
      <c r="G109" s="36">
        <f>SUMIFS(СВЦЭМ!$C$39:$C$782,СВЦЭМ!$A$39:$A$782,$A109,СВЦЭМ!$B$39:$B$782,G$83)+'СЕТ СН'!$H$12+СВЦЭМ!$D$10+'СЕТ СН'!$H$6-'СЕТ СН'!$H$22</f>
        <v>2062.3882178200001</v>
      </c>
      <c r="H109" s="36">
        <f>SUMIFS(СВЦЭМ!$C$39:$C$782,СВЦЭМ!$A$39:$A$782,$A109,СВЦЭМ!$B$39:$B$782,H$83)+'СЕТ СН'!$H$12+СВЦЭМ!$D$10+'СЕТ СН'!$H$6-'СЕТ СН'!$H$22</f>
        <v>1955.9336172799999</v>
      </c>
      <c r="I109" s="36">
        <f>SUMIFS(СВЦЭМ!$C$39:$C$782,СВЦЭМ!$A$39:$A$782,$A109,СВЦЭМ!$B$39:$B$782,I$83)+'СЕТ СН'!$H$12+СВЦЭМ!$D$10+'СЕТ СН'!$H$6-'СЕТ СН'!$H$22</f>
        <v>1850.77965432</v>
      </c>
      <c r="J109" s="36">
        <f>SUMIFS(СВЦЭМ!$C$39:$C$782,СВЦЭМ!$A$39:$A$782,$A109,СВЦЭМ!$B$39:$B$782,J$83)+'СЕТ СН'!$H$12+СВЦЭМ!$D$10+'СЕТ СН'!$H$6-'СЕТ СН'!$H$22</f>
        <v>1797.5053001700001</v>
      </c>
      <c r="K109" s="36">
        <f>SUMIFS(СВЦЭМ!$C$39:$C$782,СВЦЭМ!$A$39:$A$782,$A109,СВЦЭМ!$B$39:$B$782,K$83)+'СЕТ СН'!$H$12+СВЦЭМ!$D$10+'СЕТ СН'!$H$6-'СЕТ СН'!$H$22</f>
        <v>1756.74411586</v>
      </c>
      <c r="L109" s="36">
        <f>SUMIFS(СВЦЭМ!$C$39:$C$782,СВЦЭМ!$A$39:$A$782,$A109,СВЦЭМ!$B$39:$B$782,L$83)+'СЕТ СН'!$H$12+СВЦЭМ!$D$10+'СЕТ СН'!$H$6-'СЕТ СН'!$H$22</f>
        <v>1745.56589951</v>
      </c>
      <c r="M109" s="36">
        <f>SUMIFS(СВЦЭМ!$C$39:$C$782,СВЦЭМ!$A$39:$A$782,$A109,СВЦЭМ!$B$39:$B$782,M$83)+'СЕТ СН'!$H$12+СВЦЭМ!$D$10+'СЕТ СН'!$H$6-'СЕТ СН'!$H$22</f>
        <v>1747.4914928999999</v>
      </c>
      <c r="N109" s="36">
        <f>SUMIFS(СВЦЭМ!$C$39:$C$782,СВЦЭМ!$A$39:$A$782,$A109,СВЦЭМ!$B$39:$B$782,N$83)+'СЕТ СН'!$H$12+СВЦЭМ!$D$10+'СЕТ СН'!$H$6-'СЕТ СН'!$H$22</f>
        <v>1719.73617513</v>
      </c>
      <c r="O109" s="36">
        <f>SUMIFS(СВЦЭМ!$C$39:$C$782,СВЦЭМ!$A$39:$A$782,$A109,СВЦЭМ!$B$39:$B$782,O$83)+'СЕТ СН'!$H$12+СВЦЭМ!$D$10+'СЕТ СН'!$H$6-'СЕТ СН'!$H$22</f>
        <v>1726.5216087199999</v>
      </c>
      <c r="P109" s="36">
        <f>SUMIFS(СВЦЭМ!$C$39:$C$782,СВЦЭМ!$A$39:$A$782,$A109,СВЦЭМ!$B$39:$B$782,P$83)+'СЕТ СН'!$H$12+СВЦЭМ!$D$10+'СЕТ СН'!$H$6-'СЕТ СН'!$H$22</f>
        <v>1763.36487104</v>
      </c>
      <c r="Q109" s="36">
        <f>SUMIFS(СВЦЭМ!$C$39:$C$782,СВЦЭМ!$A$39:$A$782,$A109,СВЦЭМ!$B$39:$B$782,Q$83)+'СЕТ СН'!$H$12+СВЦЭМ!$D$10+'СЕТ СН'!$H$6-'СЕТ СН'!$H$22</f>
        <v>1755.8020665899999</v>
      </c>
      <c r="R109" s="36">
        <f>SUMIFS(СВЦЭМ!$C$39:$C$782,СВЦЭМ!$A$39:$A$782,$A109,СВЦЭМ!$B$39:$B$782,R$83)+'СЕТ СН'!$H$12+СВЦЭМ!$D$10+'СЕТ СН'!$H$6-'СЕТ СН'!$H$22</f>
        <v>1774.3997123500001</v>
      </c>
      <c r="S109" s="36">
        <f>SUMIFS(СВЦЭМ!$C$39:$C$782,СВЦЭМ!$A$39:$A$782,$A109,СВЦЭМ!$B$39:$B$782,S$83)+'СЕТ СН'!$H$12+СВЦЭМ!$D$10+'СЕТ СН'!$H$6-'СЕТ СН'!$H$22</f>
        <v>1777.1860032100001</v>
      </c>
      <c r="T109" s="36">
        <f>SUMIFS(СВЦЭМ!$C$39:$C$782,СВЦЭМ!$A$39:$A$782,$A109,СВЦЭМ!$B$39:$B$782,T$83)+'СЕТ СН'!$H$12+СВЦЭМ!$D$10+'СЕТ СН'!$H$6-'СЕТ СН'!$H$22</f>
        <v>1789.6625990699999</v>
      </c>
      <c r="U109" s="36">
        <f>SUMIFS(СВЦЭМ!$C$39:$C$782,СВЦЭМ!$A$39:$A$782,$A109,СВЦЭМ!$B$39:$B$782,U$83)+'СЕТ СН'!$H$12+СВЦЭМ!$D$10+'СЕТ СН'!$H$6-'СЕТ СН'!$H$22</f>
        <v>1741.90627453</v>
      </c>
      <c r="V109" s="36">
        <f>SUMIFS(СВЦЭМ!$C$39:$C$782,СВЦЭМ!$A$39:$A$782,$A109,СВЦЭМ!$B$39:$B$782,V$83)+'СЕТ СН'!$H$12+СВЦЭМ!$D$10+'СЕТ СН'!$H$6-'СЕТ СН'!$H$22</f>
        <v>1718.90241711</v>
      </c>
      <c r="W109" s="36">
        <f>SUMIFS(СВЦЭМ!$C$39:$C$782,СВЦЭМ!$A$39:$A$782,$A109,СВЦЭМ!$B$39:$B$782,W$83)+'СЕТ СН'!$H$12+СВЦЭМ!$D$10+'СЕТ СН'!$H$6-'СЕТ СН'!$H$22</f>
        <v>1737.91913417</v>
      </c>
      <c r="X109" s="36">
        <f>SUMIFS(СВЦЭМ!$C$39:$C$782,СВЦЭМ!$A$39:$A$782,$A109,СВЦЭМ!$B$39:$B$782,X$83)+'СЕТ СН'!$H$12+СВЦЭМ!$D$10+'СЕТ СН'!$H$6-'СЕТ СН'!$H$22</f>
        <v>1760.8037758099999</v>
      </c>
      <c r="Y109" s="36">
        <f>SUMIFS(СВЦЭМ!$C$39:$C$782,СВЦЭМ!$A$39:$A$782,$A109,СВЦЭМ!$B$39:$B$782,Y$83)+'СЕТ СН'!$H$12+СВЦЭМ!$D$10+'СЕТ СН'!$H$6-'СЕТ СН'!$H$22</f>
        <v>1857.67772163</v>
      </c>
    </row>
    <row r="110" spans="1:25" ht="15.75" x14ac:dyDescent="0.2">
      <c r="A110" s="35">
        <f t="shared" si="2"/>
        <v>45196</v>
      </c>
      <c r="B110" s="36">
        <f>SUMIFS(СВЦЭМ!$C$39:$C$782,СВЦЭМ!$A$39:$A$782,$A110,СВЦЭМ!$B$39:$B$782,B$83)+'СЕТ СН'!$H$12+СВЦЭМ!$D$10+'СЕТ СН'!$H$6-'СЕТ СН'!$H$22</f>
        <v>1857.2864738999999</v>
      </c>
      <c r="C110" s="36">
        <f>SUMIFS(СВЦЭМ!$C$39:$C$782,СВЦЭМ!$A$39:$A$782,$A110,СВЦЭМ!$B$39:$B$782,C$83)+'СЕТ СН'!$H$12+СВЦЭМ!$D$10+'СЕТ СН'!$H$6-'СЕТ СН'!$H$22</f>
        <v>1922.85820928</v>
      </c>
      <c r="D110" s="36">
        <f>SUMIFS(СВЦЭМ!$C$39:$C$782,СВЦЭМ!$A$39:$A$782,$A110,СВЦЭМ!$B$39:$B$782,D$83)+'СЕТ СН'!$H$12+СВЦЭМ!$D$10+'СЕТ СН'!$H$6-'СЕТ СН'!$H$22</f>
        <v>2017.0844435700001</v>
      </c>
      <c r="E110" s="36">
        <f>SUMIFS(СВЦЭМ!$C$39:$C$782,СВЦЭМ!$A$39:$A$782,$A110,СВЦЭМ!$B$39:$B$782,E$83)+'СЕТ СН'!$H$12+СВЦЭМ!$D$10+'СЕТ СН'!$H$6-'СЕТ СН'!$H$22</f>
        <v>2043.44745375</v>
      </c>
      <c r="F110" s="36">
        <f>SUMIFS(СВЦЭМ!$C$39:$C$782,СВЦЭМ!$A$39:$A$782,$A110,СВЦЭМ!$B$39:$B$782,F$83)+'СЕТ СН'!$H$12+СВЦЭМ!$D$10+'СЕТ СН'!$H$6-'СЕТ СН'!$H$22</f>
        <v>2033.24141424</v>
      </c>
      <c r="G110" s="36">
        <f>SUMIFS(СВЦЭМ!$C$39:$C$782,СВЦЭМ!$A$39:$A$782,$A110,СВЦЭМ!$B$39:$B$782,G$83)+'СЕТ СН'!$H$12+СВЦЭМ!$D$10+'СЕТ СН'!$H$6-'СЕТ СН'!$H$22</f>
        <v>1997.7301266499999</v>
      </c>
      <c r="H110" s="36">
        <f>SUMIFS(СВЦЭМ!$C$39:$C$782,СВЦЭМ!$A$39:$A$782,$A110,СВЦЭМ!$B$39:$B$782,H$83)+'СЕТ СН'!$H$12+СВЦЭМ!$D$10+'СЕТ СН'!$H$6-'СЕТ СН'!$H$22</f>
        <v>1905.62769501</v>
      </c>
      <c r="I110" s="36">
        <f>SUMIFS(СВЦЭМ!$C$39:$C$782,СВЦЭМ!$A$39:$A$782,$A110,СВЦЭМ!$B$39:$B$782,I$83)+'СЕТ СН'!$H$12+СВЦЭМ!$D$10+'СЕТ СН'!$H$6-'СЕТ СН'!$H$22</f>
        <v>1830.7345763799999</v>
      </c>
      <c r="J110" s="36">
        <f>SUMIFS(СВЦЭМ!$C$39:$C$782,СВЦЭМ!$A$39:$A$782,$A110,СВЦЭМ!$B$39:$B$782,J$83)+'СЕТ СН'!$H$12+СВЦЭМ!$D$10+'СЕТ СН'!$H$6-'СЕТ СН'!$H$22</f>
        <v>1811.2869356199999</v>
      </c>
      <c r="K110" s="36">
        <f>SUMIFS(СВЦЭМ!$C$39:$C$782,СВЦЭМ!$A$39:$A$782,$A110,СВЦЭМ!$B$39:$B$782,K$83)+'СЕТ СН'!$H$12+СВЦЭМ!$D$10+'СЕТ СН'!$H$6-'СЕТ СН'!$H$22</f>
        <v>1773.91715402</v>
      </c>
      <c r="L110" s="36">
        <f>SUMIFS(СВЦЭМ!$C$39:$C$782,СВЦЭМ!$A$39:$A$782,$A110,СВЦЭМ!$B$39:$B$782,L$83)+'СЕТ СН'!$H$12+СВЦЭМ!$D$10+'СЕТ СН'!$H$6-'СЕТ СН'!$H$22</f>
        <v>1764.99886055</v>
      </c>
      <c r="M110" s="36">
        <f>SUMIFS(СВЦЭМ!$C$39:$C$782,СВЦЭМ!$A$39:$A$782,$A110,СВЦЭМ!$B$39:$B$782,M$83)+'СЕТ СН'!$H$12+СВЦЭМ!$D$10+'СЕТ СН'!$H$6-'СЕТ СН'!$H$22</f>
        <v>1760.5102126100001</v>
      </c>
      <c r="N110" s="36">
        <f>SUMIFS(СВЦЭМ!$C$39:$C$782,СВЦЭМ!$A$39:$A$782,$A110,СВЦЭМ!$B$39:$B$782,N$83)+'СЕТ СН'!$H$12+СВЦЭМ!$D$10+'СЕТ СН'!$H$6-'СЕТ СН'!$H$22</f>
        <v>1743.05622503</v>
      </c>
      <c r="O110" s="36">
        <f>SUMIFS(СВЦЭМ!$C$39:$C$782,СВЦЭМ!$A$39:$A$782,$A110,СВЦЭМ!$B$39:$B$782,O$83)+'СЕТ СН'!$H$12+СВЦЭМ!$D$10+'СЕТ СН'!$H$6-'СЕТ СН'!$H$22</f>
        <v>1741.9298965400001</v>
      </c>
      <c r="P110" s="36">
        <f>SUMIFS(СВЦЭМ!$C$39:$C$782,СВЦЭМ!$A$39:$A$782,$A110,СВЦЭМ!$B$39:$B$782,P$83)+'СЕТ СН'!$H$12+СВЦЭМ!$D$10+'СЕТ СН'!$H$6-'СЕТ СН'!$H$22</f>
        <v>1802.58510548</v>
      </c>
      <c r="Q110" s="36">
        <f>SUMIFS(СВЦЭМ!$C$39:$C$782,СВЦЭМ!$A$39:$A$782,$A110,СВЦЭМ!$B$39:$B$782,Q$83)+'СЕТ СН'!$H$12+СВЦЭМ!$D$10+'СЕТ СН'!$H$6-'СЕТ СН'!$H$22</f>
        <v>1827.9237457300001</v>
      </c>
      <c r="R110" s="36">
        <f>SUMIFS(СВЦЭМ!$C$39:$C$782,СВЦЭМ!$A$39:$A$782,$A110,СВЦЭМ!$B$39:$B$782,R$83)+'СЕТ СН'!$H$12+СВЦЭМ!$D$10+'СЕТ СН'!$H$6-'СЕТ СН'!$H$22</f>
        <v>1830.4334234799999</v>
      </c>
      <c r="S110" s="36">
        <f>SUMIFS(СВЦЭМ!$C$39:$C$782,СВЦЭМ!$A$39:$A$782,$A110,СВЦЭМ!$B$39:$B$782,S$83)+'СЕТ СН'!$H$12+СВЦЭМ!$D$10+'СЕТ СН'!$H$6-'СЕТ СН'!$H$22</f>
        <v>1833.24006504</v>
      </c>
      <c r="T110" s="36">
        <f>SUMIFS(СВЦЭМ!$C$39:$C$782,СВЦЭМ!$A$39:$A$782,$A110,СВЦЭМ!$B$39:$B$782,T$83)+'СЕТ СН'!$H$12+СВЦЭМ!$D$10+'СЕТ СН'!$H$6-'СЕТ СН'!$H$22</f>
        <v>1808.2862860600001</v>
      </c>
      <c r="U110" s="36">
        <f>SUMIFS(СВЦЭМ!$C$39:$C$782,СВЦЭМ!$A$39:$A$782,$A110,СВЦЭМ!$B$39:$B$782,U$83)+'СЕТ СН'!$H$12+СВЦЭМ!$D$10+'СЕТ СН'!$H$6-'СЕТ СН'!$H$22</f>
        <v>1742.4246504400001</v>
      </c>
      <c r="V110" s="36">
        <f>SUMIFS(СВЦЭМ!$C$39:$C$782,СВЦЭМ!$A$39:$A$782,$A110,СВЦЭМ!$B$39:$B$782,V$83)+'СЕТ СН'!$H$12+СВЦЭМ!$D$10+'СЕТ СН'!$H$6-'СЕТ СН'!$H$22</f>
        <v>1721.89655621</v>
      </c>
      <c r="W110" s="36">
        <f>SUMIFS(СВЦЭМ!$C$39:$C$782,СВЦЭМ!$A$39:$A$782,$A110,СВЦЭМ!$B$39:$B$782,W$83)+'СЕТ СН'!$H$12+СВЦЭМ!$D$10+'СЕТ СН'!$H$6-'СЕТ СН'!$H$22</f>
        <v>1740.6314528</v>
      </c>
      <c r="X110" s="36">
        <f>SUMIFS(СВЦЭМ!$C$39:$C$782,СВЦЭМ!$A$39:$A$782,$A110,СВЦЭМ!$B$39:$B$782,X$83)+'СЕТ СН'!$H$12+СВЦЭМ!$D$10+'СЕТ СН'!$H$6-'СЕТ СН'!$H$22</f>
        <v>1803.51454059</v>
      </c>
      <c r="Y110" s="36">
        <f>SUMIFS(СВЦЭМ!$C$39:$C$782,СВЦЭМ!$A$39:$A$782,$A110,СВЦЭМ!$B$39:$B$782,Y$83)+'СЕТ СН'!$H$12+СВЦЭМ!$D$10+'СЕТ СН'!$H$6-'СЕТ СН'!$H$22</f>
        <v>1895.5471770700001</v>
      </c>
    </row>
    <row r="111" spans="1:25" ht="15.75" x14ac:dyDescent="0.2">
      <c r="A111" s="35">
        <f t="shared" si="2"/>
        <v>45197</v>
      </c>
      <c r="B111" s="36">
        <f>SUMIFS(СВЦЭМ!$C$39:$C$782,СВЦЭМ!$A$39:$A$782,$A111,СВЦЭМ!$B$39:$B$782,B$83)+'СЕТ СН'!$H$12+СВЦЭМ!$D$10+'СЕТ СН'!$H$6-'СЕТ СН'!$H$22</f>
        <v>2007.2568595099999</v>
      </c>
      <c r="C111" s="36">
        <f>SUMIFS(СВЦЭМ!$C$39:$C$782,СВЦЭМ!$A$39:$A$782,$A111,СВЦЭМ!$B$39:$B$782,C$83)+'СЕТ СН'!$H$12+СВЦЭМ!$D$10+'СЕТ СН'!$H$6-'СЕТ СН'!$H$22</f>
        <v>2043.93414897</v>
      </c>
      <c r="D111" s="36">
        <f>SUMIFS(СВЦЭМ!$C$39:$C$782,СВЦЭМ!$A$39:$A$782,$A111,СВЦЭМ!$B$39:$B$782,D$83)+'СЕТ СН'!$H$12+СВЦЭМ!$D$10+'СЕТ СН'!$H$6-'СЕТ СН'!$H$22</f>
        <v>2141.9015589700002</v>
      </c>
      <c r="E111" s="36">
        <f>SUMIFS(СВЦЭМ!$C$39:$C$782,СВЦЭМ!$A$39:$A$782,$A111,СВЦЭМ!$B$39:$B$782,E$83)+'СЕТ СН'!$H$12+СВЦЭМ!$D$10+'СЕТ СН'!$H$6-'СЕТ СН'!$H$22</f>
        <v>2136.37416209</v>
      </c>
      <c r="F111" s="36">
        <f>SUMIFS(СВЦЭМ!$C$39:$C$782,СВЦЭМ!$A$39:$A$782,$A111,СВЦЭМ!$B$39:$B$782,F$83)+'СЕТ СН'!$H$12+СВЦЭМ!$D$10+'СЕТ СН'!$H$6-'СЕТ СН'!$H$22</f>
        <v>2135.2147417800002</v>
      </c>
      <c r="G111" s="36">
        <f>SUMIFS(СВЦЭМ!$C$39:$C$782,СВЦЭМ!$A$39:$A$782,$A111,СВЦЭМ!$B$39:$B$782,G$83)+'СЕТ СН'!$H$12+СВЦЭМ!$D$10+'СЕТ СН'!$H$6-'СЕТ СН'!$H$22</f>
        <v>2118.94437943</v>
      </c>
      <c r="H111" s="36">
        <f>SUMIFS(СВЦЭМ!$C$39:$C$782,СВЦЭМ!$A$39:$A$782,$A111,СВЦЭМ!$B$39:$B$782,H$83)+'СЕТ СН'!$H$12+СВЦЭМ!$D$10+'СЕТ СН'!$H$6-'СЕТ СН'!$H$22</f>
        <v>2029.70314261</v>
      </c>
      <c r="I111" s="36">
        <f>SUMIFS(СВЦЭМ!$C$39:$C$782,СВЦЭМ!$A$39:$A$782,$A111,СВЦЭМ!$B$39:$B$782,I$83)+'СЕТ СН'!$H$12+СВЦЭМ!$D$10+'СЕТ СН'!$H$6-'СЕТ СН'!$H$22</f>
        <v>1939.1323560200001</v>
      </c>
      <c r="J111" s="36">
        <f>SUMIFS(СВЦЭМ!$C$39:$C$782,СВЦЭМ!$A$39:$A$782,$A111,СВЦЭМ!$B$39:$B$782,J$83)+'СЕТ СН'!$H$12+СВЦЭМ!$D$10+'СЕТ СН'!$H$6-'СЕТ СН'!$H$22</f>
        <v>1901.2793163700001</v>
      </c>
      <c r="K111" s="36">
        <f>SUMIFS(СВЦЭМ!$C$39:$C$782,СВЦЭМ!$A$39:$A$782,$A111,СВЦЭМ!$B$39:$B$782,K$83)+'СЕТ СН'!$H$12+СВЦЭМ!$D$10+'СЕТ СН'!$H$6-'СЕТ СН'!$H$22</f>
        <v>1846.18368197</v>
      </c>
      <c r="L111" s="36">
        <f>SUMIFS(СВЦЭМ!$C$39:$C$782,СВЦЭМ!$A$39:$A$782,$A111,СВЦЭМ!$B$39:$B$782,L$83)+'СЕТ СН'!$H$12+СВЦЭМ!$D$10+'СЕТ СН'!$H$6-'СЕТ СН'!$H$22</f>
        <v>1842.91895694</v>
      </c>
      <c r="M111" s="36">
        <f>SUMIFS(СВЦЭМ!$C$39:$C$782,СВЦЭМ!$A$39:$A$782,$A111,СВЦЭМ!$B$39:$B$782,M$83)+'СЕТ СН'!$H$12+СВЦЭМ!$D$10+'СЕТ СН'!$H$6-'СЕТ СН'!$H$22</f>
        <v>1848.1783225500001</v>
      </c>
      <c r="N111" s="36">
        <f>SUMIFS(СВЦЭМ!$C$39:$C$782,СВЦЭМ!$A$39:$A$782,$A111,СВЦЭМ!$B$39:$B$782,N$83)+'СЕТ СН'!$H$12+СВЦЭМ!$D$10+'СЕТ СН'!$H$6-'СЕТ СН'!$H$22</f>
        <v>1834.1020723199999</v>
      </c>
      <c r="O111" s="36">
        <f>SUMIFS(СВЦЭМ!$C$39:$C$782,СВЦЭМ!$A$39:$A$782,$A111,СВЦЭМ!$B$39:$B$782,O$83)+'СЕТ СН'!$H$12+СВЦЭМ!$D$10+'СЕТ СН'!$H$6-'СЕТ СН'!$H$22</f>
        <v>1861.3042883799999</v>
      </c>
      <c r="P111" s="36">
        <f>SUMIFS(СВЦЭМ!$C$39:$C$782,СВЦЭМ!$A$39:$A$782,$A111,СВЦЭМ!$B$39:$B$782,P$83)+'СЕТ СН'!$H$12+СВЦЭМ!$D$10+'СЕТ СН'!$H$6-'СЕТ СН'!$H$22</f>
        <v>1898.73975023</v>
      </c>
      <c r="Q111" s="36">
        <f>SUMIFS(СВЦЭМ!$C$39:$C$782,СВЦЭМ!$A$39:$A$782,$A111,СВЦЭМ!$B$39:$B$782,Q$83)+'СЕТ СН'!$H$12+СВЦЭМ!$D$10+'СЕТ СН'!$H$6-'СЕТ СН'!$H$22</f>
        <v>1895.0081418499999</v>
      </c>
      <c r="R111" s="36">
        <f>SUMIFS(СВЦЭМ!$C$39:$C$782,СВЦЭМ!$A$39:$A$782,$A111,СВЦЭМ!$B$39:$B$782,R$83)+'СЕТ СН'!$H$12+СВЦЭМ!$D$10+'СЕТ СН'!$H$6-'СЕТ СН'!$H$22</f>
        <v>1893.1611880400001</v>
      </c>
      <c r="S111" s="36">
        <f>SUMIFS(СВЦЭМ!$C$39:$C$782,СВЦЭМ!$A$39:$A$782,$A111,СВЦЭМ!$B$39:$B$782,S$83)+'СЕТ СН'!$H$12+СВЦЭМ!$D$10+'СЕТ СН'!$H$6-'СЕТ СН'!$H$22</f>
        <v>1892.4801226699999</v>
      </c>
      <c r="T111" s="36">
        <f>SUMIFS(СВЦЭМ!$C$39:$C$782,СВЦЭМ!$A$39:$A$782,$A111,СВЦЭМ!$B$39:$B$782,T$83)+'СЕТ СН'!$H$12+СВЦЭМ!$D$10+'СЕТ СН'!$H$6-'СЕТ СН'!$H$22</f>
        <v>1868.6421344999999</v>
      </c>
      <c r="U111" s="36">
        <f>SUMIFS(СВЦЭМ!$C$39:$C$782,СВЦЭМ!$A$39:$A$782,$A111,СВЦЭМ!$B$39:$B$782,U$83)+'СЕТ СН'!$H$12+СВЦЭМ!$D$10+'СЕТ СН'!$H$6-'СЕТ СН'!$H$22</f>
        <v>1810.7110080099999</v>
      </c>
      <c r="V111" s="36">
        <f>SUMIFS(СВЦЭМ!$C$39:$C$782,СВЦЭМ!$A$39:$A$782,$A111,СВЦЭМ!$B$39:$B$782,V$83)+'СЕТ СН'!$H$12+СВЦЭМ!$D$10+'СЕТ СН'!$H$6-'СЕТ СН'!$H$22</f>
        <v>1796.51224555</v>
      </c>
      <c r="W111" s="36">
        <f>SUMIFS(СВЦЭМ!$C$39:$C$782,СВЦЭМ!$A$39:$A$782,$A111,СВЦЭМ!$B$39:$B$782,W$83)+'СЕТ СН'!$H$12+СВЦЭМ!$D$10+'СЕТ СН'!$H$6-'СЕТ СН'!$H$22</f>
        <v>1811.3835816799999</v>
      </c>
      <c r="X111" s="36">
        <f>SUMIFS(СВЦЭМ!$C$39:$C$782,СВЦЭМ!$A$39:$A$782,$A111,СВЦЭМ!$B$39:$B$782,X$83)+'СЕТ СН'!$H$12+СВЦЭМ!$D$10+'СЕТ СН'!$H$6-'СЕТ СН'!$H$22</f>
        <v>1874.6799022999999</v>
      </c>
      <c r="Y111" s="36">
        <f>SUMIFS(СВЦЭМ!$C$39:$C$782,СВЦЭМ!$A$39:$A$782,$A111,СВЦЭМ!$B$39:$B$782,Y$83)+'СЕТ СН'!$H$12+СВЦЭМ!$D$10+'СЕТ СН'!$H$6-'СЕТ СН'!$H$22</f>
        <v>1971.57373216</v>
      </c>
    </row>
    <row r="112" spans="1:25" ht="15.75" x14ac:dyDescent="0.2">
      <c r="A112" s="35">
        <f t="shared" si="2"/>
        <v>45198</v>
      </c>
      <c r="B112" s="36">
        <f>SUMIFS(СВЦЭМ!$C$39:$C$782,СВЦЭМ!$A$39:$A$782,$A112,СВЦЭМ!$B$39:$B$782,B$83)+'СЕТ СН'!$H$12+СВЦЭМ!$D$10+'СЕТ СН'!$H$6-'СЕТ СН'!$H$22</f>
        <v>2002.13390334</v>
      </c>
      <c r="C112" s="36">
        <f>SUMIFS(СВЦЭМ!$C$39:$C$782,СВЦЭМ!$A$39:$A$782,$A112,СВЦЭМ!$B$39:$B$782,C$83)+'СЕТ СН'!$H$12+СВЦЭМ!$D$10+'СЕТ СН'!$H$6-'СЕТ СН'!$H$22</f>
        <v>2079.2175620600001</v>
      </c>
      <c r="D112" s="36">
        <f>SUMIFS(СВЦЭМ!$C$39:$C$782,СВЦЭМ!$A$39:$A$782,$A112,СВЦЭМ!$B$39:$B$782,D$83)+'СЕТ СН'!$H$12+СВЦЭМ!$D$10+'СЕТ СН'!$H$6-'СЕТ СН'!$H$22</f>
        <v>2174.67141296</v>
      </c>
      <c r="E112" s="36">
        <f>SUMIFS(СВЦЭМ!$C$39:$C$782,СВЦЭМ!$A$39:$A$782,$A112,СВЦЭМ!$B$39:$B$782,E$83)+'СЕТ СН'!$H$12+СВЦЭМ!$D$10+'СЕТ СН'!$H$6-'СЕТ СН'!$H$22</f>
        <v>2178.72519302</v>
      </c>
      <c r="F112" s="36">
        <f>SUMIFS(СВЦЭМ!$C$39:$C$782,СВЦЭМ!$A$39:$A$782,$A112,СВЦЭМ!$B$39:$B$782,F$83)+'СЕТ СН'!$H$12+СВЦЭМ!$D$10+'СЕТ СН'!$H$6-'СЕТ СН'!$H$22</f>
        <v>2180.1865722400003</v>
      </c>
      <c r="G112" s="36">
        <f>SUMIFS(СВЦЭМ!$C$39:$C$782,СВЦЭМ!$A$39:$A$782,$A112,СВЦЭМ!$B$39:$B$782,G$83)+'СЕТ СН'!$H$12+СВЦЭМ!$D$10+'СЕТ СН'!$H$6-'СЕТ СН'!$H$22</f>
        <v>2167.6086891099999</v>
      </c>
      <c r="H112" s="36">
        <f>SUMIFS(СВЦЭМ!$C$39:$C$782,СВЦЭМ!$A$39:$A$782,$A112,СВЦЭМ!$B$39:$B$782,H$83)+'СЕТ СН'!$H$12+СВЦЭМ!$D$10+'СЕТ СН'!$H$6-'СЕТ СН'!$H$22</f>
        <v>2088.7134461300002</v>
      </c>
      <c r="I112" s="36">
        <f>SUMIFS(СВЦЭМ!$C$39:$C$782,СВЦЭМ!$A$39:$A$782,$A112,СВЦЭМ!$B$39:$B$782,I$83)+'СЕТ СН'!$H$12+СВЦЭМ!$D$10+'СЕТ СН'!$H$6-'СЕТ СН'!$H$22</f>
        <v>1966.1974881599999</v>
      </c>
      <c r="J112" s="36">
        <f>SUMIFS(СВЦЭМ!$C$39:$C$782,СВЦЭМ!$A$39:$A$782,$A112,СВЦЭМ!$B$39:$B$782,J$83)+'СЕТ СН'!$H$12+СВЦЭМ!$D$10+'СЕТ СН'!$H$6-'СЕТ СН'!$H$22</f>
        <v>1916.3367349499999</v>
      </c>
      <c r="K112" s="36">
        <f>SUMIFS(СВЦЭМ!$C$39:$C$782,СВЦЭМ!$A$39:$A$782,$A112,СВЦЭМ!$B$39:$B$782,K$83)+'СЕТ СН'!$H$12+СВЦЭМ!$D$10+'СЕТ СН'!$H$6-'СЕТ СН'!$H$22</f>
        <v>1865.6294388900001</v>
      </c>
      <c r="L112" s="36">
        <f>SUMIFS(СВЦЭМ!$C$39:$C$782,СВЦЭМ!$A$39:$A$782,$A112,СВЦЭМ!$B$39:$B$782,L$83)+'СЕТ СН'!$H$12+СВЦЭМ!$D$10+'СЕТ СН'!$H$6-'СЕТ СН'!$H$22</f>
        <v>1864.39325209</v>
      </c>
      <c r="M112" s="36">
        <f>SUMIFS(СВЦЭМ!$C$39:$C$782,СВЦЭМ!$A$39:$A$782,$A112,СВЦЭМ!$B$39:$B$782,M$83)+'СЕТ СН'!$H$12+СВЦЭМ!$D$10+'СЕТ СН'!$H$6-'СЕТ СН'!$H$22</f>
        <v>1868.4777549299999</v>
      </c>
      <c r="N112" s="36">
        <f>SUMIFS(СВЦЭМ!$C$39:$C$782,СВЦЭМ!$A$39:$A$782,$A112,СВЦЭМ!$B$39:$B$782,N$83)+'СЕТ СН'!$H$12+СВЦЭМ!$D$10+'СЕТ СН'!$H$6-'СЕТ СН'!$H$22</f>
        <v>1880.5625294900001</v>
      </c>
      <c r="O112" s="36">
        <f>SUMIFS(СВЦЭМ!$C$39:$C$782,СВЦЭМ!$A$39:$A$782,$A112,СВЦЭМ!$B$39:$B$782,O$83)+'СЕТ СН'!$H$12+СВЦЭМ!$D$10+'СЕТ СН'!$H$6-'СЕТ СН'!$H$22</f>
        <v>1863.7085709600001</v>
      </c>
      <c r="P112" s="36">
        <f>SUMIFS(СВЦЭМ!$C$39:$C$782,СВЦЭМ!$A$39:$A$782,$A112,СВЦЭМ!$B$39:$B$782,P$83)+'СЕТ СН'!$H$12+СВЦЭМ!$D$10+'СЕТ СН'!$H$6-'СЕТ СН'!$H$22</f>
        <v>1931.7074474599999</v>
      </c>
      <c r="Q112" s="36">
        <f>SUMIFS(СВЦЭМ!$C$39:$C$782,СВЦЭМ!$A$39:$A$782,$A112,СВЦЭМ!$B$39:$B$782,Q$83)+'СЕТ СН'!$H$12+СВЦЭМ!$D$10+'СЕТ СН'!$H$6-'СЕТ СН'!$H$22</f>
        <v>1907.4749414299999</v>
      </c>
      <c r="R112" s="36">
        <f>SUMIFS(СВЦЭМ!$C$39:$C$782,СВЦЭМ!$A$39:$A$782,$A112,СВЦЭМ!$B$39:$B$782,R$83)+'СЕТ СН'!$H$12+СВЦЭМ!$D$10+'СЕТ СН'!$H$6-'СЕТ СН'!$H$22</f>
        <v>1916.39429999</v>
      </c>
      <c r="S112" s="36">
        <f>SUMIFS(СВЦЭМ!$C$39:$C$782,СВЦЭМ!$A$39:$A$782,$A112,СВЦЭМ!$B$39:$B$782,S$83)+'СЕТ СН'!$H$12+СВЦЭМ!$D$10+'СЕТ СН'!$H$6-'СЕТ СН'!$H$22</f>
        <v>1920.6729695199999</v>
      </c>
      <c r="T112" s="36">
        <f>SUMIFS(СВЦЭМ!$C$39:$C$782,СВЦЭМ!$A$39:$A$782,$A112,СВЦЭМ!$B$39:$B$782,T$83)+'СЕТ СН'!$H$12+СВЦЭМ!$D$10+'СЕТ СН'!$H$6-'СЕТ СН'!$H$22</f>
        <v>1885.1872393399999</v>
      </c>
      <c r="U112" s="36">
        <f>SUMIFS(СВЦЭМ!$C$39:$C$782,СВЦЭМ!$A$39:$A$782,$A112,СВЦЭМ!$B$39:$B$782,U$83)+'СЕТ СН'!$H$12+СВЦЭМ!$D$10+'СЕТ СН'!$H$6-'СЕТ СН'!$H$22</f>
        <v>1838.7787179499999</v>
      </c>
      <c r="V112" s="36">
        <f>SUMIFS(СВЦЭМ!$C$39:$C$782,СВЦЭМ!$A$39:$A$782,$A112,СВЦЭМ!$B$39:$B$782,V$83)+'СЕТ СН'!$H$12+СВЦЭМ!$D$10+'СЕТ СН'!$H$6-'СЕТ СН'!$H$22</f>
        <v>1828.6295258</v>
      </c>
      <c r="W112" s="36">
        <f>SUMIFS(СВЦЭМ!$C$39:$C$782,СВЦЭМ!$A$39:$A$782,$A112,СВЦЭМ!$B$39:$B$782,W$83)+'СЕТ СН'!$H$12+СВЦЭМ!$D$10+'СЕТ СН'!$H$6-'СЕТ СН'!$H$22</f>
        <v>1844.5187138199999</v>
      </c>
      <c r="X112" s="36">
        <f>SUMIFS(СВЦЭМ!$C$39:$C$782,СВЦЭМ!$A$39:$A$782,$A112,СВЦЭМ!$B$39:$B$782,X$83)+'СЕТ СН'!$H$12+СВЦЭМ!$D$10+'СЕТ СН'!$H$6-'СЕТ СН'!$H$22</f>
        <v>1905.6981299899999</v>
      </c>
      <c r="Y112" s="36">
        <f>SUMIFS(СВЦЭМ!$C$39:$C$782,СВЦЭМ!$A$39:$A$782,$A112,СВЦЭМ!$B$39:$B$782,Y$83)+'СЕТ СН'!$H$12+СВЦЭМ!$D$10+'СЕТ СН'!$H$6-'СЕТ СН'!$H$22</f>
        <v>2063.9054339500003</v>
      </c>
    </row>
    <row r="113" spans="1:27" ht="15.75" x14ac:dyDescent="0.2">
      <c r="A113" s="35">
        <f t="shared" si="2"/>
        <v>45199</v>
      </c>
      <c r="B113" s="36">
        <f>SUMIFS(СВЦЭМ!$C$39:$C$782,СВЦЭМ!$A$39:$A$782,$A113,СВЦЭМ!$B$39:$B$782,B$83)+'СЕТ СН'!$H$12+СВЦЭМ!$D$10+'СЕТ СН'!$H$6-'СЕТ СН'!$H$22</f>
        <v>2012.30428383</v>
      </c>
      <c r="C113" s="36">
        <f>SUMIFS(СВЦЭМ!$C$39:$C$782,СВЦЭМ!$A$39:$A$782,$A113,СВЦЭМ!$B$39:$B$782,C$83)+'СЕТ СН'!$H$12+СВЦЭМ!$D$10+'СЕТ СН'!$H$6-'СЕТ СН'!$H$22</f>
        <v>2006.7768688900001</v>
      </c>
      <c r="D113" s="36">
        <f>SUMIFS(СВЦЭМ!$C$39:$C$782,СВЦЭМ!$A$39:$A$782,$A113,СВЦЭМ!$B$39:$B$782,D$83)+'СЕТ СН'!$H$12+СВЦЭМ!$D$10+'СЕТ СН'!$H$6-'СЕТ СН'!$H$22</f>
        <v>2075.9200041200002</v>
      </c>
      <c r="E113" s="36">
        <f>SUMIFS(СВЦЭМ!$C$39:$C$782,СВЦЭМ!$A$39:$A$782,$A113,СВЦЭМ!$B$39:$B$782,E$83)+'СЕТ СН'!$H$12+СВЦЭМ!$D$10+'СЕТ СН'!$H$6-'СЕТ СН'!$H$22</f>
        <v>2088.7618044000001</v>
      </c>
      <c r="F113" s="36">
        <f>SUMIFS(СВЦЭМ!$C$39:$C$782,СВЦЭМ!$A$39:$A$782,$A113,СВЦЭМ!$B$39:$B$782,F$83)+'СЕТ СН'!$H$12+СВЦЭМ!$D$10+'СЕТ СН'!$H$6-'СЕТ СН'!$H$22</f>
        <v>2081.6752915100001</v>
      </c>
      <c r="G113" s="36">
        <f>SUMIFS(СВЦЭМ!$C$39:$C$782,СВЦЭМ!$A$39:$A$782,$A113,СВЦЭМ!$B$39:$B$782,G$83)+'СЕТ СН'!$H$12+СВЦЭМ!$D$10+'СЕТ СН'!$H$6-'СЕТ СН'!$H$22</f>
        <v>2071.4551678100001</v>
      </c>
      <c r="H113" s="36">
        <f>SUMIFS(СВЦЭМ!$C$39:$C$782,СВЦЭМ!$A$39:$A$782,$A113,СВЦЭМ!$B$39:$B$782,H$83)+'СЕТ СН'!$H$12+СВЦЭМ!$D$10+'СЕТ СН'!$H$6-'СЕТ СН'!$H$22</f>
        <v>2037.04548002</v>
      </c>
      <c r="I113" s="36">
        <f>SUMIFS(СВЦЭМ!$C$39:$C$782,СВЦЭМ!$A$39:$A$782,$A113,СВЦЭМ!$B$39:$B$782,I$83)+'СЕТ СН'!$H$12+СВЦЭМ!$D$10+'СЕТ СН'!$H$6-'СЕТ СН'!$H$22</f>
        <v>1986.3624879700001</v>
      </c>
      <c r="J113" s="36">
        <f>SUMIFS(СВЦЭМ!$C$39:$C$782,СВЦЭМ!$A$39:$A$782,$A113,СВЦЭМ!$B$39:$B$782,J$83)+'СЕТ СН'!$H$12+СВЦЭМ!$D$10+'СЕТ СН'!$H$6-'СЕТ СН'!$H$22</f>
        <v>1899.78712137</v>
      </c>
      <c r="K113" s="36">
        <f>SUMIFS(СВЦЭМ!$C$39:$C$782,СВЦЭМ!$A$39:$A$782,$A113,СВЦЭМ!$B$39:$B$782,K$83)+'СЕТ СН'!$H$12+СВЦЭМ!$D$10+'СЕТ СН'!$H$6-'СЕТ СН'!$H$22</f>
        <v>1814.5096708900001</v>
      </c>
      <c r="L113" s="36">
        <f>SUMIFS(СВЦЭМ!$C$39:$C$782,СВЦЭМ!$A$39:$A$782,$A113,СВЦЭМ!$B$39:$B$782,L$83)+'СЕТ СН'!$H$12+СВЦЭМ!$D$10+'СЕТ СН'!$H$6-'СЕТ СН'!$H$22</f>
        <v>1791.96566312</v>
      </c>
      <c r="M113" s="36">
        <f>SUMIFS(СВЦЭМ!$C$39:$C$782,СВЦЭМ!$A$39:$A$782,$A113,СВЦЭМ!$B$39:$B$782,M$83)+'СЕТ СН'!$H$12+СВЦЭМ!$D$10+'СЕТ СН'!$H$6-'СЕТ СН'!$H$22</f>
        <v>1796.05942523</v>
      </c>
      <c r="N113" s="36">
        <f>SUMIFS(СВЦЭМ!$C$39:$C$782,СВЦЭМ!$A$39:$A$782,$A113,СВЦЭМ!$B$39:$B$782,N$83)+'СЕТ СН'!$H$12+СВЦЭМ!$D$10+'СЕТ СН'!$H$6-'СЕТ СН'!$H$22</f>
        <v>1773.43939241</v>
      </c>
      <c r="O113" s="36">
        <f>SUMIFS(СВЦЭМ!$C$39:$C$782,СВЦЭМ!$A$39:$A$782,$A113,СВЦЭМ!$B$39:$B$782,O$83)+'СЕТ СН'!$H$12+СВЦЭМ!$D$10+'СЕТ СН'!$H$6-'СЕТ СН'!$H$22</f>
        <v>1782.2296194200001</v>
      </c>
      <c r="P113" s="36">
        <f>SUMIFS(СВЦЭМ!$C$39:$C$782,СВЦЭМ!$A$39:$A$782,$A113,СВЦЭМ!$B$39:$B$782,P$83)+'СЕТ СН'!$H$12+СВЦЭМ!$D$10+'СЕТ СН'!$H$6-'СЕТ СН'!$H$22</f>
        <v>1832.854237</v>
      </c>
      <c r="Q113" s="36">
        <f>SUMIFS(СВЦЭМ!$C$39:$C$782,СВЦЭМ!$A$39:$A$782,$A113,СВЦЭМ!$B$39:$B$782,Q$83)+'СЕТ СН'!$H$12+СВЦЭМ!$D$10+'СЕТ СН'!$H$6-'СЕТ СН'!$H$22</f>
        <v>1827.9618723799999</v>
      </c>
      <c r="R113" s="36">
        <f>SUMIFS(СВЦЭМ!$C$39:$C$782,СВЦЭМ!$A$39:$A$782,$A113,СВЦЭМ!$B$39:$B$782,R$83)+'СЕТ СН'!$H$12+СВЦЭМ!$D$10+'СЕТ СН'!$H$6-'СЕТ СН'!$H$22</f>
        <v>1827.7835539999999</v>
      </c>
      <c r="S113" s="36">
        <f>SUMIFS(СВЦЭМ!$C$39:$C$782,СВЦЭМ!$A$39:$A$782,$A113,СВЦЭМ!$B$39:$B$782,S$83)+'СЕТ СН'!$H$12+СВЦЭМ!$D$10+'СЕТ СН'!$H$6-'СЕТ СН'!$H$22</f>
        <v>1842.81427001</v>
      </c>
      <c r="T113" s="36">
        <f>SUMIFS(СВЦЭМ!$C$39:$C$782,СВЦЭМ!$A$39:$A$782,$A113,СВЦЭМ!$B$39:$B$782,T$83)+'СЕТ СН'!$H$12+СВЦЭМ!$D$10+'СЕТ СН'!$H$6-'СЕТ СН'!$H$22</f>
        <v>1823.66101372</v>
      </c>
      <c r="U113" s="36">
        <f>SUMIFS(СВЦЭМ!$C$39:$C$782,СВЦЭМ!$A$39:$A$782,$A113,СВЦЭМ!$B$39:$B$782,U$83)+'СЕТ СН'!$H$12+СВЦЭМ!$D$10+'СЕТ СН'!$H$6-'СЕТ СН'!$H$22</f>
        <v>1809.79665518</v>
      </c>
      <c r="V113" s="36">
        <f>SUMIFS(СВЦЭМ!$C$39:$C$782,СВЦЭМ!$A$39:$A$782,$A113,СВЦЭМ!$B$39:$B$782,V$83)+'СЕТ СН'!$H$12+СВЦЭМ!$D$10+'СЕТ СН'!$H$6-'СЕТ СН'!$H$22</f>
        <v>1790.01564998</v>
      </c>
      <c r="W113" s="36">
        <f>SUMIFS(СВЦЭМ!$C$39:$C$782,СВЦЭМ!$A$39:$A$782,$A113,СВЦЭМ!$B$39:$B$782,W$83)+'СЕТ СН'!$H$12+СВЦЭМ!$D$10+'СЕТ СН'!$H$6-'СЕТ СН'!$H$22</f>
        <v>1809.2491352499999</v>
      </c>
      <c r="X113" s="36">
        <f>SUMIFS(СВЦЭМ!$C$39:$C$782,СВЦЭМ!$A$39:$A$782,$A113,СВЦЭМ!$B$39:$B$782,X$83)+'СЕТ СН'!$H$12+СВЦЭМ!$D$10+'СЕТ СН'!$H$6-'СЕТ СН'!$H$22</f>
        <v>1861.8928015500001</v>
      </c>
      <c r="Y113" s="36">
        <f>SUMIFS(СВЦЭМ!$C$39:$C$782,СВЦЭМ!$A$39:$A$782,$A113,СВЦЭМ!$B$39:$B$782,Y$83)+'СЕТ СН'!$H$12+СВЦЭМ!$D$10+'СЕТ СН'!$H$6-'СЕТ СН'!$H$22</f>
        <v>1926.8288298099999</v>
      </c>
      <c r="AA113" s="37"/>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7"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38"/>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01.09.2023</v>
      </c>
      <c r="B120" s="36">
        <f>SUMIFS(СВЦЭМ!$C$39:$C$782,СВЦЭМ!$A$39:$A$782,$A120,СВЦЭМ!$B$39:$B$782,B$119)+'СЕТ СН'!$I$12+СВЦЭМ!$D$10+'СЕТ СН'!$I$6-'СЕТ СН'!$I$22</f>
        <v>2299.1352921100001</v>
      </c>
      <c r="C120" s="36">
        <f>SUMIFS(СВЦЭМ!$C$39:$C$782,СВЦЭМ!$A$39:$A$782,$A120,СВЦЭМ!$B$39:$B$782,C$119)+'СЕТ СН'!$I$12+СВЦЭМ!$D$10+'СЕТ СН'!$I$6-'СЕТ СН'!$I$22</f>
        <v>2349.2832105400003</v>
      </c>
      <c r="D120" s="36">
        <f>SUMIFS(СВЦЭМ!$C$39:$C$782,СВЦЭМ!$A$39:$A$782,$A120,СВЦЭМ!$B$39:$B$782,D$119)+'СЕТ СН'!$I$12+СВЦЭМ!$D$10+'СЕТ СН'!$I$6-'СЕТ СН'!$I$22</f>
        <v>2367.7019603799999</v>
      </c>
      <c r="E120" s="36">
        <f>SUMIFS(СВЦЭМ!$C$39:$C$782,СВЦЭМ!$A$39:$A$782,$A120,СВЦЭМ!$B$39:$B$782,E$119)+'СЕТ СН'!$I$12+СВЦЭМ!$D$10+'СЕТ СН'!$I$6-'СЕТ СН'!$I$22</f>
        <v>2388.0604028400003</v>
      </c>
      <c r="F120" s="36">
        <f>SUMIFS(СВЦЭМ!$C$39:$C$782,СВЦЭМ!$A$39:$A$782,$A120,СВЦЭМ!$B$39:$B$782,F$119)+'СЕТ СН'!$I$12+СВЦЭМ!$D$10+'СЕТ СН'!$I$6-'СЕТ СН'!$I$22</f>
        <v>2442.59107632</v>
      </c>
      <c r="G120" s="36">
        <f>SUMIFS(СВЦЭМ!$C$39:$C$782,СВЦЭМ!$A$39:$A$782,$A120,СВЦЭМ!$B$39:$B$782,G$119)+'СЕТ СН'!$I$12+СВЦЭМ!$D$10+'СЕТ СН'!$I$6-'СЕТ СН'!$I$22</f>
        <v>2444.53538127</v>
      </c>
      <c r="H120" s="36">
        <f>SUMIFS(СВЦЭМ!$C$39:$C$782,СВЦЭМ!$A$39:$A$782,$A120,СВЦЭМ!$B$39:$B$782,H$119)+'СЕТ СН'!$I$12+СВЦЭМ!$D$10+'СЕТ СН'!$I$6-'СЕТ СН'!$I$22</f>
        <v>2347.79127199</v>
      </c>
      <c r="I120" s="36">
        <f>SUMIFS(СВЦЭМ!$C$39:$C$782,СВЦЭМ!$A$39:$A$782,$A120,СВЦЭМ!$B$39:$B$782,I$119)+'СЕТ СН'!$I$12+СВЦЭМ!$D$10+'СЕТ СН'!$I$6-'СЕТ СН'!$I$22</f>
        <v>2286.3952116099999</v>
      </c>
      <c r="J120" s="36">
        <f>SUMIFS(СВЦЭМ!$C$39:$C$782,СВЦЭМ!$A$39:$A$782,$A120,СВЦЭМ!$B$39:$B$782,J$119)+'СЕТ СН'!$I$12+СВЦЭМ!$D$10+'СЕТ СН'!$I$6-'СЕТ СН'!$I$22</f>
        <v>2195.64254114</v>
      </c>
      <c r="K120" s="36">
        <f>SUMIFS(СВЦЭМ!$C$39:$C$782,СВЦЭМ!$A$39:$A$782,$A120,СВЦЭМ!$B$39:$B$782,K$119)+'СЕТ СН'!$I$12+СВЦЭМ!$D$10+'СЕТ СН'!$I$6-'СЕТ СН'!$I$22</f>
        <v>2144.7996346199998</v>
      </c>
      <c r="L120" s="36">
        <f>SUMIFS(СВЦЭМ!$C$39:$C$782,СВЦЭМ!$A$39:$A$782,$A120,СВЦЭМ!$B$39:$B$782,L$119)+'СЕТ СН'!$I$12+СВЦЭМ!$D$10+'СЕТ СН'!$I$6-'СЕТ СН'!$I$22</f>
        <v>2124.2712937599999</v>
      </c>
      <c r="M120" s="36">
        <f>SUMIFS(СВЦЭМ!$C$39:$C$782,СВЦЭМ!$A$39:$A$782,$A120,СВЦЭМ!$B$39:$B$782,M$119)+'СЕТ СН'!$I$12+СВЦЭМ!$D$10+'СЕТ СН'!$I$6-'СЕТ СН'!$I$22</f>
        <v>2123.1589969699999</v>
      </c>
      <c r="N120" s="36">
        <f>SUMIFS(СВЦЭМ!$C$39:$C$782,СВЦЭМ!$A$39:$A$782,$A120,СВЦЭМ!$B$39:$B$782,N$119)+'СЕТ СН'!$I$12+СВЦЭМ!$D$10+'СЕТ СН'!$I$6-'СЕТ СН'!$I$22</f>
        <v>2112.4151562900001</v>
      </c>
      <c r="O120" s="36">
        <f>SUMIFS(СВЦЭМ!$C$39:$C$782,СВЦЭМ!$A$39:$A$782,$A120,СВЦЭМ!$B$39:$B$782,O$119)+'СЕТ СН'!$I$12+СВЦЭМ!$D$10+'СЕТ СН'!$I$6-'СЕТ СН'!$I$22</f>
        <v>2125.6189264300001</v>
      </c>
      <c r="P120" s="36">
        <f>SUMIFS(СВЦЭМ!$C$39:$C$782,СВЦЭМ!$A$39:$A$782,$A120,СВЦЭМ!$B$39:$B$782,P$119)+'СЕТ СН'!$I$12+СВЦЭМ!$D$10+'СЕТ СН'!$I$6-'СЕТ СН'!$I$22</f>
        <v>2115.81476032</v>
      </c>
      <c r="Q120" s="36">
        <f>SUMIFS(СВЦЭМ!$C$39:$C$782,СВЦЭМ!$A$39:$A$782,$A120,СВЦЭМ!$B$39:$B$782,Q$119)+'СЕТ СН'!$I$12+СВЦЭМ!$D$10+'СЕТ СН'!$I$6-'СЕТ СН'!$I$22</f>
        <v>2111.4029490600001</v>
      </c>
      <c r="R120" s="36">
        <f>SUMIFS(СВЦЭМ!$C$39:$C$782,СВЦЭМ!$A$39:$A$782,$A120,СВЦЭМ!$B$39:$B$782,R$119)+'СЕТ СН'!$I$12+СВЦЭМ!$D$10+'СЕТ СН'!$I$6-'СЕТ СН'!$I$22</f>
        <v>2148.0291750800002</v>
      </c>
      <c r="S120" s="36">
        <f>SUMIFS(СВЦЭМ!$C$39:$C$782,СВЦЭМ!$A$39:$A$782,$A120,СВЦЭМ!$B$39:$B$782,S$119)+'СЕТ СН'!$I$12+СВЦЭМ!$D$10+'СЕТ СН'!$I$6-'СЕТ СН'!$I$22</f>
        <v>2135.5344580700003</v>
      </c>
      <c r="T120" s="36">
        <f>SUMIFS(СВЦЭМ!$C$39:$C$782,СВЦЭМ!$A$39:$A$782,$A120,СВЦЭМ!$B$39:$B$782,T$119)+'СЕТ СН'!$I$12+СВЦЭМ!$D$10+'СЕТ СН'!$I$6-'СЕТ СН'!$I$22</f>
        <v>2134.63912583</v>
      </c>
      <c r="U120" s="36">
        <f>SUMIFS(СВЦЭМ!$C$39:$C$782,СВЦЭМ!$A$39:$A$782,$A120,СВЦЭМ!$B$39:$B$782,U$119)+'СЕТ СН'!$I$12+СВЦЭМ!$D$10+'СЕТ СН'!$I$6-'СЕТ СН'!$I$22</f>
        <v>2118.0237971500001</v>
      </c>
      <c r="V120" s="36">
        <f>SUMIFS(СВЦЭМ!$C$39:$C$782,СВЦЭМ!$A$39:$A$782,$A120,СВЦЭМ!$B$39:$B$782,V$119)+'СЕТ СН'!$I$12+СВЦЭМ!$D$10+'СЕТ СН'!$I$6-'СЕТ СН'!$I$22</f>
        <v>2095.9509920300002</v>
      </c>
      <c r="W120" s="36">
        <f>SUMIFS(СВЦЭМ!$C$39:$C$782,СВЦЭМ!$A$39:$A$782,$A120,СВЦЭМ!$B$39:$B$782,W$119)+'СЕТ СН'!$I$12+СВЦЭМ!$D$10+'СЕТ СН'!$I$6-'СЕТ СН'!$I$22</f>
        <v>2095.92937532</v>
      </c>
      <c r="X120" s="36">
        <f>SUMIFS(СВЦЭМ!$C$39:$C$782,СВЦЭМ!$A$39:$A$782,$A120,СВЦЭМ!$B$39:$B$782,X$119)+'СЕТ СН'!$I$12+СВЦЭМ!$D$10+'СЕТ СН'!$I$6-'СЕТ СН'!$I$22</f>
        <v>2159.6105780300004</v>
      </c>
      <c r="Y120" s="36">
        <f>SUMIFS(СВЦЭМ!$C$39:$C$782,СВЦЭМ!$A$39:$A$782,$A120,СВЦЭМ!$B$39:$B$782,Y$119)+'СЕТ СН'!$I$12+СВЦЭМ!$D$10+'СЕТ СН'!$I$6-'СЕТ СН'!$I$22</f>
        <v>2225.5908399099999</v>
      </c>
    </row>
    <row r="121" spans="1:27" ht="15.75" x14ac:dyDescent="0.2">
      <c r="A121" s="35">
        <f>A120+1</f>
        <v>45171</v>
      </c>
      <c r="B121" s="36">
        <f>SUMIFS(СВЦЭМ!$C$39:$C$782,СВЦЭМ!$A$39:$A$782,$A121,СВЦЭМ!$B$39:$B$782,B$119)+'СЕТ СН'!$I$12+СВЦЭМ!$D$10+'СЕТ СН'!$I$6-'СЕТ СН'!$I$22</f>
        <v>2298.9447275500002</v>
      </c>
      <c r="C121" s="36">
        <f>SUMIFS(СВЦЭМ!$C$39:$C$782,СВЦЭМ!$A$39:$A$782,$A121,СВЦЭМ!$B$39:$B$782,C$119)+'СЕТ СН'!$I$12+СВЦЭМ!$D$10+'СЕТ СН'!$I$6-'СЕТ СН'!$I$22</f>
        <v>2360.5763021600001</v>
      </c>
      <c r="D121" s="36">
        <f>SUMIFS(СВЦЭМ!$C$39:$C$782,СВЦЭМ!$A$39:$A$782,$A121,СВЦЭМ!$B$39:$B$782,D$119)+'СЕТ СН'!$I$12+СВЦЭМ!$D$10+'СЕТ СН'!$I$6-'СЕТ СН'!$I$22</f>
        <v>2362.0959803800001</v>
      </c>
      <c r="E121" s="36">
        <f>SUMIFS(СВЦЭМ!$C$39:$C$782,СВЦЭМ!$A$39:$A$782,$A121,СВЦЭМ!$B$39:$B$782,E$119)+'СЕТ СН'!$I$12+СВЦЭМ!$D$10+'СЕТ СН'!$I$6-'СЕТ СН'!$I$22</f>
        <v>2384.8938050200004</v>
      </c>
      <c r="F121" s="36">
        <f>SUMIFS(СВЦЭМ!$C$39:$C$782,СВЦЭМ!$A$39:$A$782,$A121,СВЦЭМ!$B$39:$B$782,F$119)+'СЕТ СН'!$I$12+СВЦЭМ!$D$10+'СЕТ СН'!$I$6-'СЕТ СН'!$I$22</f>
        <v>2417.9230269</v>
      </c>
      <c r="G121" s="36">
        <f>SUMIFS(СВЦЭМ!$C$39:$C$782,СВЦЭМ!$A$39:$A$782,$A121,СВЦЭМ!$B$39:$B$782,G$119)+'СЕТ СН'!$I$12+СВЦЭМ!$D$10+'СЕТ СН'!$I$6-'СЕТ СН'!$I$22</f>
        <v>2410.7825725299999</v>
      </c>
      <c r="H121" s="36">
        <f>SUMIFS(СВЦЭМ!$C$39:$C$782,СВЦЭМ!$A$39:$A$782,$A121,СВЦЭМ!$B$39:$B$782,H$119)+'СЕТ СН'!$I$12+СВЦЭМ!$D$10+'СЕТ СН'!$I$6-'СЕТ СН'!$I$22</f>
        <v>2404.1508472300002</v>
      </c>
      <c r="I121" s="36">
        <f>SUMIFS(СВЦЭМ!$C$39:$C$782,СВЦЭМ!$A$39:$A$782,$A121,СВЦЭМ!$B$39:$B$782,I$119)+'СЕТ СН'!$I$12+СВЦЭМ!$D$10+'СЕТ СН'!$I$6-'СЕТ СН'!$I$22</f>
        <v>2349.5461098699998</v>
      </c>
      <c r="J121" s="36">
        <f>SUMIFS(СВЦЭМ!$C$39:$C$782,СВЦЭМ!$A$39:$A$782,$A121,СВЦЭМ!$B$39:$B$782,J$119)+'СЕТ СН'!$I$12+СВЦЭМ!$D$10+'СЕТ СН'!$I$6-'СЕТ СН'!$I$22</f>
        <v>2228.4687861399998</v>
      </c>
      <c r="K121" s="36">
        <f>SUMIFS(СВЦЭМ!$C$39:$C$782,СВЦЭМ!$A$39:$A$782,$A121,СВЦЭМ!$B$39:$B$782,K$119)+'СЕТ СН'!$I$12+СВЦЭМ!$D$10+'СЕТ СН'!$I$6-'СЕТ СН'!$I$22</f>
        <v>2117.3302391400002</v>
      </c>
      <c r="L121" s="36">
        <f>SUMIFS(СВЦЭМ!$C$39:$C$782,СВЦЭМ!$A$39:$A$782,$A121,СВЦЭМ!$B$39:$B$782,L$119)+'СЕТ СН'!$I$12+СВЦЭМ!$D$10+'СЕТ СН'!$I$6-'СЕТ СН'!$I$22</f>
        <v>2076.7309320499999</v>
      </c>
      <c r="M121" s="36">
        <f>SUMIFS(СВЦЭМ!$C$39:$C$782,СВЦЭМ!$A$39:$A$782,$A121,СВЦЭМ!$B$39:$B$782,M$119)+'СЕТ СН'!$I$12+СВЦЭМ!$D$10+'СЕТ СН'!$I$6-'СЕТ СН'!$I$22</f>
        <v>2061.6863887300001</v>
      </c>
      <c r="N121" s="36">
        <f>SUMIFS(СВЦЭМ!$C$39:$C$782,СВЦЭМ!$A$39:$A$782,$A121,СВЦЭМ!$B$39:$B$782,N$119)+'СЕТ СН'!$I$12+СВЦЭМ!$D$10+'СЕТ СН'!$I$6-'СЕТ СН'!$I$22</f>
        <v>2057.8213226300004</v>
      </c>
      <c r="O121" s="36">
        <f>SUMIFS(СВЦЭМ!$C$39:$C$782,СВЦЭМ!$A$39:$A$782,$A121,СВЦЭМ!$B$39:$B$782,O$119)+'СЕТ СН'!$I$12+СВЦЭМ!$D$10+'СЕТ СН'!$I$6-'СЕТ СН'!$I$22</f>
        <v>2077.0003625400004</v>
      </c>
      <c r="P121" s="36">
        <f>SUMIFS(СВЦЭМ!$C$39:$C$782,СВЦЭМ!$A$39:$A$782,$A121,СВЦЭМ!$B$39:$B$782,P$119)+'СЕТ СН'!$I$12+СВЦЭМ!$D$10+'СЕТ СН'!$I$6-'СЕТ СН'!$I$22</f>
        <v>2050.4137330000003</v>
      </c>
      <c r="Q121" s="36">
        <f>SUMIFS(СВЦЭМ!$C$39:$C$782,СВЦЭМ!$A$39:$A$782,$A121,СВЦЭМ!$B$39:$B$782,Q$119)+'СЕТ СН'!$I$12+СВЦЭМ!$D$10+'СЕТ СН'!$I$6-'СЕТ СН'!$I$22</f>
        <v>2053.3677887800004</v>
      </c>
      <c r="R121" s="36">
        <f>SUMIFS(СВЦЭМ!$C$39:$C$782,СВЦЭМ!$A$39:$A$782,$A121,СВЦЭМ!$B$39:$B$782,R$119)+'СЕТ СН'!$I$12+СВЦЭМ!$D$10+'СЕТ СН'!$I$6-'СЕТ СН'!$I$22</f>
        <v>2094.4817584299999</v>
      </c>
      <c r="S121" s="36">
        <f>SUMIFS(СВЦЭМ!$C$39:$C$782,СВЦЭМ!$A$39:$A$782,$A121,СВЦЭМ!$B$39:$B$782,S$119)+'СЕТ СН'!$I$12+СВЦЭМ!$D$10+'СЕТ СН'!$I$6-'СЕТ СН'!$I$22</f>
        <v>2085.48817366</v>
      </c>
      <c r="T121" s="36">
        <f>SUMIFS(СВЦЭМ!$C$39:$C$782,СВЦЭМ!$A$39:$A$782,$A121,СВЦЭМ!$B$39:$B$782,T$119)+'СЕТ СН'!$I$12+СВЦЭМ!$D$10+'СЕТ СН'!$I$6-'СЕТ СН'!$I$22</f>
        <v>2095.06225378</v>
      </c>
      <c r="U121" s="36">
        <f>SUMIFS(СВЦЭМ!$C$39:$C$782,СВЦЭМ!$A$39:$A$782,$A121,СВЦЭМ!$B$39:$B$782,U$119)+'СЕТ СН'!$I$12+СВЦЭМ!$D$10+'СЕТ СН'!$I$6-'СЕТ СН'!$I$22</f>
        <v>2097.70862803</v>
      </c>
      <c r="V121" s="36">
        <f>SUMIFS(СВЦЭМ!$C$39:$C$782,СВЦЭМ!$A$39:$A$782,$A121,СВЦЭМ!$B$39:$B$782,V$119)+'СЕТ СН'!$I$12+СВЦЭМ!$D$10+'СЕТ СН'!$I$6-'СЕТ СН'!$I$22</f>
        <v>2078.8537610200001</v>
      </c>
      <c r="W121" s="36">
        <f>SUMIFS(СВЦЭМ!$C$39:$C$782,СВЦЭМ!$A$39:$A$782,$A121,СВЦЭМ!$B$39:$B$782,W$119)+'СЕТ СН'!$I$12+СВЦЭМ!$D$10+'СЕТ СН'!$I$6-'СЕТ СН'!$I$22</f>
        <v>2062.8375600700001</v>
      </c>
      <c r="X121" s="36">
        <f>SUMIFS(СВЦЭМ!$C$39:$C$782,СВЦЭМ!$A$39:$A$782,$A121,СВЦЭМ!$B$39:$B$782,X$119)+'СЕТ СН'!$I$12+СВЦЭМ!$D$10+'СЕТ СН'!$I$6-'СЕТ СН'!$I$22</f>
        <v>2131.8174554000002</v>
      </c>
      <c r="Y121" s="36">
        <f>SUMIFS(СВЦЭМ!$C$39:$C$782,СВЦЭМ!$A$39:$A$782,$A121,СВЦЭМ!$B$39:$B$782,Y$119)+'СЕТ СН'!$I$12+СВЦЭМ!$D$10+'СЕТ СН'!$I$6-'СЕТ СН'!$I$22</f>
        <v>2218.50025534</v>
      </c>
    </row>
    <row r="122" spans="1:27" ht="15.75" x14ac:dyDescent="0.2">
      <c r="A122" s="35">
        <f t="shared" ref="A122:A149" si="3">A121+1</f>
        <v>45172</v>
      </c>
      <c r="B122" s="36">
        <f>SUMIFS(СВЦЭМ!$C$39:$C$782,СВЦЭМ!$A$39:$A$782,$A122,СВЦЭМ!$B$39:$B$782,B$119)+'СЕТ СН'!$I$12+СВЦЭМ!$D$10+'СЕТ СН'!$I$6-'СЕТ СН'!$I$22</f>
        <v>2244.5826538700003</v>
      </c>
      <c r="C122" s="36">
        <f>SUMIFS(СВЦЭМ!$C$39:$C$782,СВЦЭМ!$A$39:$A$782,$A122,СВЦЭМ!$B$39:$B$782,C$119)+'СЕТ СН'!$I$12+СВЦЭМ!$D$10+'СЕТ СН'!$I$6-'СЕТ СН'!$I$22</f>
        <v>2316.2179696000003</v>
      </c>
      <c r="D122" s="36">
        <f>SUMIFS(СВЦЭМ!$C$39:$C$782,СВЦЭМ!$A$39:$A$782,$A122,СВЦЭМ!$B$39:$B$782,D$119)+'СЕТ СН'!$I$12+СВЦЭМ!$D$10+'СЕТ СН'!$I$6-'СЕТ СН'!$I$22</f>
        <v>2384.1085245900003</v>
      </c>
      <c r="E122" s="36">
        <f>SUMIFS(СВЦЭМ!$C$39:$C$782,СВЦЭМ!$A$39:$A$782,$A122,СВЦЭМ!$B$39:$B$782,E$119)+'СЕТ СН'!$I$12+СВЦЭМ!$D$10+'СЕТ СН'!$I$6-'СЕТ СН'!$I$22</f>
        <v>2505.7304165100004</v>
      </c>
      <c r="F122" s="36">
        <f>SUMIFS(СВЦЭМ!$C$39:$C$782,СВЦЭМ!$A$39:$A$782,$A122,СВЦЭМ!$B$39:$B$782,F$119)+'СЕТ СН'!$I$12+СВЦЭМ!$D$10+'СЕТ СН'!$I$6-'СЕТ СН'!$I$22</f>
        <v>2475.5686174100001</v>
      </c>
      <c r="G122" s="36">
        <f>SUMIFS(СВЦЭМ!$C$39:$C$782,СВЦЭМ!$A$39:$A$782,$A122,СВЦЭМ!$B$39:$B$782,G$119)+'СЕТ СН'!$I$12+СВЦЭМ!$D$10+'СЕТ СН'!$I$6-'СЕТ СН'!$I$22</f>
        <v>2457.8267956700001</v>
      </c>
      <c r="H122" s="36">
        <f>SUMIFS(СВЦЭМ!$C$39:$C$782,СВЦЭМ!$A$39:$A$782,$A122,СВЦЭМ!$B$39:$B$782,H$119)+'СЕТ СН'!$I$12+СВЦЭМ!$D$10+'СЕТ СН'!$I$6-'СЕТ СН'!$I$22</f>
        <v>2466.5073517600003</v>
      </c>
      <c r="I122" s="36">
        <f>SUMIFS(СВЦЭМ!$C$39:$C$782,СВЦЭМ!$A$39:$A$782,$A122,СВЦЭМ!$B$39:$B$782,I$119)+'СЕТ СН'!$I$12+СВЦЭМ!$D$10+'СЕТ СН'!$I$6-'СЕТ СН'!$I$22</f>
        <v>2422.19552746</v>
      </c>
      <c r="J122" s="36">
        <f>SUMIFS(СВЦЭМ!$C$39:$C$782,СВЦЭМ!$A$39:$A$782,$A122,СВЦЭМ!$B$39:$B$782,J$119)+'СЕТ СН'!$I$12+СВЦЭМ!$D$10+'СЕТ СН'!$I$6-'СЕТ СН'!$I$22</f>
        <v>2314.0360071</v>
      </c>
      <c r="K122" s="36">
        <f>SUMIFS(СВЦЭМ!$C$39:$C$782,СВЦЭМ!$A$39:$A$782,$A122,СВЦЭМ!$B$39:$B$782,K$119)+'СЕТ СН'!$I$12+СВЦЭМ!$D$10+'СЕТ СН'!$I$6-'СЕТ СН'!$I$22</f>
        <v>2218.8336034600002</v>
      </c>
      <c r="L122" s="36">
        <f>SUMIFS(СВЦЭМ!$C$39:$C$782,СВЦЭМ!$A$39:$A$782,$A122,СВЦЭМ!$B$39:$B$782,L$119)+'СЕТ СН'!$I$12+СВЦЭМ!$D$10+'СЕТ СН'!$I$6-'СЕТ СН'!$I$22</f>
        <v>2152.6694967200001</v>
      </c>
      <c r="M122" s="36">
        <f>SUMIFS(СВЦЭМ!$C$39:$C$782,СВЦЭМ!$A$39:$A$782,$A122,СВЦЭМ!$B$39:$B$782,M$119)+'СЕТ СН'!$I$12+СВЦЭМ!$D$10+'СЕТ СН'!$I$6-'СЕТ СН'!$I$22</f>
        <v>2135.4146724500001</v>
      </c>
      <c r="N122" s="36">
        <f>SUMIFS(СВЦЭМ!$C$39:$C$782,СВЦЭМ!$A$39:$A$782,$A122,СВЦЭМ!$B$39:$B$782,N$119)+'СЕТ СН'!$I$12+СВЦЭМ!$D$10+'СЕТ СН'!$I$6-'СЕТ СН'!$I$22</f>
        <v>2125.3533434400001</v>
      </c>
      <c r="O122" s="36">
        <f>SUMIFS(СВЦЭМ!$C$39:$C$782,СВЦЭМ!$A$39:$A$782,$A122,СВЦЭМ!$B$39:$B$782,O$119)+'СЕТ СН'!$I$12+СВЦЭМ!$D$10+'СЕТ СН'!$I$6-'СЕТ СН'!$I$22</f>
        <v>2131.55099922</v>
      </c>
      <c r="P122" s="36">
        <f>SUMIFS(СВЦЭМ!$C$39:$C$782,СВЦЭМ!$A$39:$A$782,$A122,СВЦЭМ!$B$39:$B$782,P$119)+'СЕТ СН'!$I$12+СВЦЭМ!$D$10+'СЕТ СН'!$I$6-'СЕТ СН'!$I$22</f>
        <v>2106.8673947300003</v>
      </c>
      <c r="Q122" s="36">
        <f>SUMIFS(СВЦЭМ!$C$39:$C$782,СВЦЭМ!$A$39:$A$782,$A122,СВЦЭМ!$B$39:$B$782,Q$119)+'СЕТ СН'!$I$12+СВЦЭМ!$D$10+'СЕТ СН'!$I$6-'СЕТ СН'!$I$22</f>
        <v>2118.5226559399998</v>
      </c>
      <c r="R122" s="36">
        <f>SUMIFS(СВЦЭМ!$C$39:$C$782,СВЦЭМ!$A$39:$A$782,$A122,СВЦЭМ!$B$39:$B$782,R$119)+'СЕТ СН'!$I$12+СВЦЭМ!$D$10+'СЕТ СН'!$I$6-'СЕТ СН'!$I$22</f>
        <v>2149.7985264999998</v>
      </c>
      <c r="S122" s="36">
        <f>SUMIFS(СВЦЭМ!$C$39:$C$782,СВЦЭМ!$A$39:$A$782,$A122,СВЦЭМ!$B$39:$B$782,S$119)+'СЕТ СН'!$I$12+СВЦЭМ!$D$10+'СЕТ СН'!$I$6-'СЕТ СН'!$I$22</f>
        <v>2147.6060069900004</v>
      </c>
      <c r="T122" s="36">
        <f>SUMIFS(СВЦЭМ!$C$39:$C$782,СВЦЭМ!$A$39:$A$782,$A122,СВЦЭМ!$B$39:$B$782,T$119)+'СЕТ СН'!$I$12+СВЦЭМ!$D$10+'СЕТ СН'!$I$6-'СЕТ СН'!$I$22</f>
        <v>2155.2641645600002</v>
      </c>
      <c r="U122" s="36">
        <f>SUMIFS(СВЦЭМ!$C$39:$C$782,СВЦЭМ!$A$39:$A$782,$A122,СВЦЭМ!$B$39:$B$782,U$119)+'СЕТ СН'!$I$12+СВЦЭМ!$D$10+'СЕТ СН'!$I$6-'СЕТ СН'!$I$22</f>
        <v>2146.2890274900001</v>
      </c>
      <c r="V122" s="36">
        <f>SUMIFS(СВЦЭМ!$C$39:$C$782,СВЦЭМ!$A$39:$A$782,$A122,СВЦЭМ!$B$39:$B$782,V$119)+'СЕТ СН'!$I$12+СВЦЭМ!$D$10+'СЕТ СН'!$I$6-'СЕТ СН'!$I$22</f>
        <v>2126.18377409</v>
      </c>
      <c r="W122" s="36">
        <f>SUMIFS(СВЦЭМ!$C$39:$C$782,СВЦЭМ!$A$39:$A$782,$A122,СВЦЭМ!$B$39:$B$782,W$119)+'СЕТ СН'!$I$12+СВЦЭМ!$D$10+'СЕТ СН'!$I$6-'СЕТ СН'!$I$22</f>
        <v>2134.2337485100002</v>
      </c>
      <c r="X122" s="36">
        <f>SUMIFS(СВЦЭМ!$C$39:$C$782,СВЦЭМ!$A$39:$A$782,$A122,СВЦЭМ!$B$39:$B$782,X$119)+'СЕТ СН'!$I$12+СВЦЭМ!$D$10+'СЕТ СН'!$I$6-'СЕТ СН'!$I$22</f>
        <v>2212.1029331300001</v>
      </c>
      <c r="Y122" s="36">
        <f>SUMIFS(СВЦЭМ!$C$39:$C$782,СВЦЭМ!$A$39:$A$782,$A122,СВЦЭМ!$B$39:$B$782,Y$119)+'СЕТ СН'!$I$12+СВЦЭМ!$D$10+'СЕТ СН'!$I$6-'СЕТ СН'!$I$22</f>
        <v>2278.9634805000001</v>
      </c>
    </row>
    <row r="123" spans="1:27" ht="15.75" x14ac:dyDescent="0.2">
      <c r="A123" s="35">
        <f t="shared" si="3"/>
        <v>45173</v>
      </c>
      <c r="B123" s="36">
        <f>SUMIFS(СВЦЭМ!$C$39:$C$782,СВЦЭМ!$A$39:$A$782,$A123,СВЦЭМ!$B$39:$B$782,B$119)+'СЕТ СН'!$I$12+СВЦЭМ!$D$10+'СЕТ СН'!$I$6-'СЕТ СН'!$I$22</f>
        <v>2379.37345942</v>
      </c>
      <c r="C123" s="36">
        <f>SUMIFS(СВЦЭМ!$C$39:$C$782,СВЦЭМ!$A$39:$A$782,$A123,СВЦЭМ!$B$39:$B$782,C$119)+'СЕТ СН'!$I$12+СВЦЭМ!$D$10+'СЕТ СН'!$I$6-'СЕТ СН'!$I$22</f>
        <v>2454.3965624299999</v>
      </c>
      <c r="D123" s="36">
        <f>SUMIFS(СВЦЭМ!$C$39:$C$782,СВЦЭМ!$A$39:$A$782,$A123,СВЦЭМ!$B$39:$B$782,D$119)+'СЕТ СН'!$I$12+СВЦЭМ!$D$10+'СЕТ СН'!$I$6-'СЕТ СН'!$I$22</f>
        <v>2462.8277873500001</v>
      </c>
      <c r="E123" s="36">
        <f>SUMIFS(СВЦЭМ!$C$39:$C$782,СВЦЭМ!$A$39:$A$782,$A123,СВЦЭМ!$B$39:$B$782,E$119)+'СЕТ СН'!$I$12+СВЦЭМ!$D$10+'СЕТ СН'!$I$6-'СЕТ СН'!$I$22</f>
        <v>2493.8320922900002</v>
      </c>
      <c r="F123" s="36">
        <f>SUMIFS(СВЦЭМ!$C$39:$C$782,СВЦЭМ!$A$39:$A$782,$A123,СВЦЭМ!$B$39:$B$782,F$119)+'СЕТ СН'!$I$12+СВЦЭМ!$D$10+'СЕТ СН'!$I$6-'СЕТ СН'!$I$22</f>
        <v>2545.2723485200004</v>
      </c>
      <c r="G123" s="36">
        <f>SUMIFS(СВЦЭМ!$C$39:$C$782,СВЦЭМ!$A$39:$A$782,$A123,СВЦЭМ!$B$39:$B$782,G$119)+'СЕТ СН'!$I$12+СВЦЭМ!$D$10+'СЕТ СН'!$I$6-'СЕТ СН'!$I$22</f>
        <v>2541.1887274000001</v>
      </c>
      <c r="H123" s="36">
        <f>SUMIFS(СВЦЭМ!$C$39:$C$782,СВЦЭМ!$A$39:$A$782,$A123,СВЦЭМ!$B$39:$B$782,H$119)+'СЕТ СН'!$I$12+СВЦЭМ!$D$10+'СЕТ СН'!$I$6-'СЕТ СН'!$I$22</f>
        <v>2561.6135652399998</v>
      </c>
      <c r="I123" s="36">
        <f>SUMIFS(СВЦЭМ!$C$39:$C$782,СВЦЭМ!$A$39:$A$782,$A123,СВЦЭМ!$B$39:$B$782,I$119)+'СЕТ СН'!$I$12+СВЦЭМ!$D$10+'СЕТ СН'!$I$6-'СЕТ СН'!$I$22</f>
        <v>2415.1223913100002</v>
      </c>
      <c r="J123" s="36">
        <f>SUMIFS(СВЦЭМ!$C$39:$C$782,СВЦЭМ!$A$39:$A$782,$A123,СВЦЭМ!$B$39:$B$782,J$119)+'СЕТ СН'!$I$12+СВЦЭМ!$D$10+'СЕТ СН'!$I$6-'СЕТ СН'!$I$22</f>
        <v>2294.8240842700002</v>
      </c>
      <c r="K123" s="36">
        <f>SUMIFS(СВЦЭМ!$C$39:$C$782,СВЦЭМ!$A$39:$A$782,$A123,СВЦЭМ!$B$39:$B$782,K$119)+'СЕТ СН'!$I$12+СВЦЭМ!$D$10+'СЕТ СН'!$I$6-'СЕТ СН'!$I$22</f>
        <v>2230.8697744000001</v>
      </c>
      <c r="L123" s="36">
        <f>SUMIFS(СВЦЭМ!$C$39:$C$782,СВЦЭМ!$A$39:$A$782,$A123,СВЦЭМ!$B$39:$B$782,L$119)+'СЕТ СН'!$I$12+СВЦЭМ!$D$10+'СЕТ СН'!$I$6-'СЕТ СН'!$I$22</f>
        <v>2228.6809991300001</v>
      </c>
      <c r="M123" s="36">
        <f>SUMIFS(СВЦЭМ!$C$39:$C$782,СВЦЭМ!$A$39:$A$782,$A123,СВЦЭМ!$B$39:$B$782,M$119)+'СЕТ СН'!$I$12+СВЦЭМ!$D$10+'СЕТ СН'!$I$6-'СЕТ СН'!$I$22</f>
        <v>2221.4662834299997</v>
      </c>
      <c r="N123" s="36">
        <f>SUMIFS(СВЦЭМ!$C$39:$C$782,СВЦЭМ!$A$39:$A$782,$A123,СВЦЭМ!$B$39:$B$782,N$119)+'СЕТ СН'!$I$12+СВЦЭМ!$D$10+'СЕТ СН'!$I$6-'СЕТ СН'!$I$22</f>
        <v>2241.9928181400001</v>
      </c>
      <c r="O123" s="36">
        <f>SUMIFS(СВЦЭМ!$C$39:$C$782,СВЦЭМ!$A$39:$A$782,$A123,СВЦЭМ!$B$39:$B$782,O$119)+'СЕТ СН'!$I$12+СВЦЭМ!$D$10+'СЕТ СН'!$I$6-'СЕТ СН'!$I$22</f>
        <v>2220.46885165</v>
      </c>
      <c r="P123" s="36">
        <f>SUMIFS(СВЦЭМ!$C$39:$C$782,СВЦЭМ!$A$39:$A$782,$A123,СВЦЭМ!$B$39:$B$782,P$119)+'СЕТ СН'!$I$12+СВЦЭМ!$D$10+'СЕТ СН'!$I$6-'СЕТ СН'!$I$22</f>
        <v>2201.7214585000002</v>
      </c>
      <c r="Q123" s="36">
        <f>SUMIFS(СВЦЭМ!$C$39:$C$782,СВЦЭМ!$A$39:$A$782,$A123,СВЦЭМ!$B$39:$B$782,Q$119)+'СЕТ СН'!$I$12+СВЦЭМ!$D$10+'СЕТ СН'!$I$6-'СЕТ СН'!$I$22</f>
        <v>2208.3420759199998</v>
      </c>
      <c r="R123" s="36">
        <f>SUMIFS(СВЦЭМ!$C$39:$C$782,СВЦЭМ!$A$39:$A$782,$A123,СВЦЭМ!$B$39:$B$782,R$119)+'СЕТ СН'!$I$12+СВЦЭМ!$D$10+'СЕТ СН'!$I$6-'СЕТ СН'!$I$22</f>
        <v>2247.3948607100001</v>
      </c>
      <c r="S123" s="36">
        <f>SUMIFS(СВЦЭМ!$C$39:$C$782,СВЦЭМ!$A$39:$A$782,$A123,СВЦЭМ!$B$39:$B$782,S$119)+'СЕТ СН'!$I$12+СВЦЭМ!$D$10+'СЕТ СН'!$I$6-'СЕТ СН'!$I$22</f>
        <v>2230.6861600700004</v>
      </c>
      <c r="T123" s="36">
        <f>SUMIFS(СВЦЭМ!$C$39:$C$782,СВЦЭМ!$A$39:$A$782,$A123,СВЦЭМ!$B$39:$B$782,T$119)+'СЕТ СН'!$I$12+СВЦЭМ!$D$10+'СЕТ СН'!$I$6-'СЕТ СН'!$I$22</f>
        <v>2222.2536457000001</v>
      </c>
      <c r="U123" s="36">
        <f>SUMIFS(СВЦЭМ!$C$39:$C$782,СВЦЭМ!$A$39:$A$782,$A123,СВЦЭМ!$B$39:$B$782,U$119)+'СЕТ СН'!$I$12+СВЦЭМ!$D$10+'СЕТ СН'!$I$6-'СЕТ СН'!$I$22</f>
        <v>2217.6970735800001</v>
      </c>
      <c r="V123" s="36">
        <f>SUMIFS(СВЦЭМ!$C$39:$C$782,СВЦЭМ!$A$39:$A$782,$A123,СВЦЭМ!$B$39:$B$782,V$119)+'СЕТ СН'!$I$12+СВЦЭМ!$D$10+'СЕТ СН'!$I$6-'СЕТ СН'!$I$22</f>
        <v>2194.3114311600002</v>
      </c>
      <c r="W123" s="36">
        <f>SUMIFS(СВЦЭМ!$C$39:$C$782,СВЦЭМ!$A$39:$A$782,$A123,СВЦЭМ!$B$39:$B$782,W$119)+'СЕТ СН'!$I$12+СВЦЭМ!$D$10+'СЕТ СН'!$I$6-'СЕТ СН'!$I$22</f>
        <v>2193.46264453</v>
      </c>
      <c r="X123" s="36">
        <f>SUMIFS(СВЦЭМ!$C$39:$C$782,СВЦЭМ!$A$39:$A$782,$A123,СВЦЭМ!$B$39:$B$782,X$119)+'СЕТ СН'!$I$12+СВЦЭМ!$D$10+'СЕТ СН'!$I$6-'СЕТ СН'!$I$22</f>
        <v>2265.3757495600003</v>
      </c>
      <c r="Y123" s="36">
        <f>SUMIFS(СВЦЭМ!$C$39:$C$782,СВЦЭМ!$A$39:$A$782,$A123,СВЦЭМ!$B$39:$B$782,Y$119)+'СЕТ СН'!$I$12+СВЦЭМ!$D$10+'СЕТ СН'!$I$6-'СЕТ СН'!$I$22</f>
        <v>2364.2263565900003</v>
      </c>
    </row>
    <row r="124" spans="1:27" ht="15.75" x14ac:dyDescent="0.2">
      <c r="A124" s="35">
        <f t="shared" si="3"/>
        <v>45174</v>
      </c>
      <c r="B124" s="36">
        <f>SUMIFS(СВЦЭМ!$C$39:$C$782,СВЦЭМ!$A$39:$A$782,$A124,СВЦЭМ!$B$39:$B$782,B$119)+'СЕТ СН'!$I$12+СВЦЭМ!$D$10+'СЕТ СН'!$I$6-'СЕТ СН'!$I$22</f>
        <v>2489.9963447500004</v>
      </c>
      <c r="C124" s="36">
        <f>SUMIFS(СВЦЭМ!$C$39:$C$782,СВЦЭМ!$A$39:$A$782,$A124,СВЦЭМ!$B$39:$B$782,C$119)+'СЕТ СН'!$I$12+СВЦЭМ!$D$10+'СЕТ СН'!$I$6-'СЕТ СН'!$I$22</f>
        <v>2582.8394917699998</v>
      </c>
      <c r="D124" s="36">
        <f>SUMIFS(СВЦЭМ!$C$39:$C$782,СВЦЭМ!$A$39:$A$782,$A124,СВЦЭМ!$B$39:$B$782,D$119)+'СЕТ СН'!$I$12+СВЦЭМ!$D$10+'СЕТ СН'!$I$6-'СЕТ СН'!$I$22</f>
        <v>2596.00851607</v>
      </c>
      <c r="E124" s="36">
        <f>SUMIFS(СВЦЭМ!$C$39:$C$782,СВЦЭМ!$A$39:$A$782,$A124,СВЦЭМ!$B$39:$B$782,E$119)+'СЕТ СН'!$I$12+СВЦЭМ!$D$10+'СЕТ СН'!$I$6-'СЕТ СН'!$I$22</f>
        <v>2601.2545673499999</v>
      </c>
      <c r="F124" s="36">
        <f>SUMIFS(СВЦЭМ!$C$39:$C$782,СВЦЭМ!$A$39:$A$782,$A124,СВЦЭМ!$B$39:$B$782,F$119)+'СЕТ СН'!$I$12+СВЦЭМ!$D$10+'СЕТ СН'!$I$6-'СЕТ СН'!$I$22</f>
        <v>2604.7500201000003</v>
      </c>
      <c r="G124" s="36">
        <f>SUMIFS(СВЦЭМ!$C$39:$C$782,СВЦЭМ!$A$39:$A$782,$A124,СВЦЭМ!$B$39:$B$782,G$119)+'СЕТ СН'!$I$12+СВЦЭМ!$D$10+'СЕТ СН'!$I$6-'СЕТ СН'!$I$22</f>
        <v>2575.7439225500002</v>
      </c>
      <c r="H124" s="36">
        <f>SUMIFS(СВЦЭМ!$C$39:$C$782,СВЦЭМ!$A$39:$A$782,$A124,СВЦЭМ!$B$39:$B$782,H$119)+'СЕТ СН'!$I$12+СВЦЭМ!$D$10+'СЕТ СН'!$I$6-'СЕТ СН'!$I$22</f>
        <v>2521.9248297100003</v>
      </c>
      <c r="I124" s="36">
        <f>SUMIFS(СВЦЭМ!$C$39:$C$782,СВЦЭМ!$A$39:$A$782,$A124,СВЦЭМ!$B$39:$B$782,I$119)+'СЕТ СН'!$I$12+СВЦЭМ!$D$10+'СЕТ СН'!$I$6-'СЕТ СН'!$I$22</f>
        <v>2364.2216353600002</v>
      </c>
      <c r="J124" s="36">
        <f>SUMIFS(СВЦЭМ!$C$39:$C$782,СВЦЭМ!$A$39:$A$782,$A124,СВЦЭМ!$B$39:$B$782,J$119)+'СЕТ СН'!$I$12+СВЦЭМ!$D$10+'СЕТ СН'!$I$6-'СЕТ СН'!$I$22</f>
        <v>2254.0845383200003</v>
      </c>
      <c r="K124" s="36">
        <f>SUMIFS(СВЦЭМ!$C$39:$C$782,СВЦЭМ!$A$39:$A$782,$A124,СВЦЭМ!$B$39:$B$782,K$119)+'СЕТ СН'!$I$12+СВЦЭМ!$D$10+'СЕТ СН'!$I$6-'СЕТ СН'!$I$22</f>
        <v>2184.9867817100003</v>
      </c>
      <c r="L124" s="36">
        <f>SUMIFS(СВЦЭМ!$C$39:$C$782,СВЦЭМ!$A$39:$A$782,$A124,СВЦЭМ!$B$39:$B$782,L$119)+'СЕТ СН'!$I$12+СВЦЭМ!$D$10+'СЕТ СН'!$I$6-'СЕТ СН'!$I$22</f>
        <v>2152.1627075000001</v>
      </c>
      <c r="M124" s="36">
        <f>SUMIFS(СВЦЭМ!$C$39:$C$782,СВЦЭМ!$A$39:$A$782,$A124,СВЦЭМ!$B$39:$B$782,M$119)+'СЕТ СН'!$I$12+СВЦЭМ!$D$10+'СЕТ СН'!$I$6-'СЕТ СН'!$I$22</f>
        <v>2142.9833742299998</v>
      </c>
      <c r="N124" s="36">
        <f>SUMIFS(СВЦЭМ!$C$39:$C$782,СВЦЭМ!$A$39:$A$782,$A124,СВЦЭМ!$B$39:$B$782,N$119)+'СЕТ СН'!$I$12+СВЦЭМ!$D$10+'СЕТ СН'!$I$6-'СЕТ СН'!$I$22</f>
        <v>2140.8199665399998</v>
      </c>
      <c r="O124" s="36">
        <f>SUMIFS(СВЦЭМ!$C$39:$C$782,СВЦЭМ!$A$39:$A$782,$A124,СВЦЭМ!$B$39:$B$782,O$119)+'СЕТ СН'!$I$12+СВЦЭМ!$D$10+'СЕТ СН'!$I$6-'СЕТ СН'!$I$22</f>
        <v>2133.7675285599998</v>
      </c>
      <c r="P124" s="36">
        <f>SUMIFS(СВЦЭМ!$C$39:$C$782,СВЦЭМ!$A$39:$A$782,$A124,СВЦЭМ!$B$39:$B$782,P$119)+'СЕТ СН'!$I$12+СВЦЭМ!$D$10+'СЕТ СН'!$I$6-'СЕТ СН'!$I$22</f>
        <v>2112.1588028200003</v>
      </c>
      <c r="Q124" s="36">
        <f>SUMIFS(СВЦЭМ!$C$39:$C$782,СВЦЭМ!$A$39:$A$782,$A124,СВЦЭМ!$B$39:$B$782,Q$119)+'СЕТ СН'!$I$12+СВЦЭМ!$D$10+'СЕТ СН'!$I$6-'СЕТ СН'!$I$22</f>
        <v>2117.6103442600001</v>
      </c>
      <c r="R124" s="36">
        <f>SUMIFS(СВЦЭМ!$C$39:$C$782,СВЦЭМ!$A$39:$A$782,$A124,СВЦЭМ!$B$39:$B$782,R$119)+'СЕТ СН'!$I$12+СВЦЭМ!$D$10+'СЕТ СН'!$I$6-'СЕТ СН'!$I$22</f>
        <v>2143.3485531400001</v>
      </c>
      <c r="S124" s="36">
        <f>SUMIFS(СВЦЭМ!$C$39:$C$782,СВЦЭМ!$A$39:$A$782,$A124,СВЦЭМ!$B$39:$B$782,S$119)+'СЕТ СН'!$I$12+СВЦЭМ!$D$10+'СЕТ СН'!$I$6-'СЕТ СН'!$I$22</f>
        <v>2153.7385386300002</v>
      </c>
      <c r="T124" s="36">
        <f>SUMIFS(СВЦЭМ!$C$39:$C$782,СВЦЭМ!$A$39:$A$782,$A124,СВЦЭМ!$B$39:$B$782,T$119)+'СЕТ СН'!$I$12+СВЦЭМ!$D$10+'СЕТ СН'!$I$6-'СЕТ СН'!$I$22</f>
        <v>2147.1512935199999</v>
      </c>
      <c r="U124" s="36">
        <f>SUMIFS(СВЦЭМ!$C$39:$C$782,СВЦЭМ!$A$39:$A$782,$A124,СВЦЭМ!$B$39:$B$782,U$119)+'СЕТ СН'!$I$12+СВЦЭМ!$D$10+'СЕТ СН'!$I$6-'СЕТ СН'!$I$22</f>
        <v>2133.6648411400001</v>
      </c>
      <c r="V124" s="36">
        <f>SUMIFS(СВЦЭМ!$C$39:$C$782,СВЦЭМ!$A$39:$A$782,$A124,СВЦЭМ!$B$39:$B$782,V$119)+'СЕТ СН'!$I$12+СВЦЭМ!$D$10+'СЕТ СН'!$I$6-'СЕТ СН'!$I$22</f>
        <v>2106.1211563000002</v>
      </c>
      <c r="W124" s="36">
        <f>SUMIFS(СВЦЭМ!$C$39:$C$782,СВЦЭМ!$A$39:$A$782,$A124,СВЦЭМ!$B$39:$B$782,W$119)+'СЕТ СН'!$I$12+СВЦЭМ!$D$10+'СЕТ СН'!$I$6-'СЕТ СН'!$I$22</f>
        <v>2118.7572555699999</v>
      </c>
      <c r="X124" s="36">
        <f>SUMIFS(СВЦЭМ!$C$39:$C$782,СВЦЭМ!$A$39:$A$782,$A124,СВЦЭМ!$B$39:$B$782,X$119)+'СЕТ СН'!$I$12+СВЦЭМ!$D$10+'СЕТ СН'!$I$6-'СЕТ СН'!$I$22</f>
        <v>2189.3144239399999</v>
      </c>
      <c r="Y124" s="36">
        <f>SUMIFS(СВЦЭМ!$C$39:$C$782,СВЦЭМ!$A$39:$A$782,$A124,СВЦЭМ!$B$39:$B$782,Y$119)+'СЕТ СН'!$I$12+СВЦЭМ!$D$10+'СЕТ СН'!$I$6-'СЕТ СН'!$I$22</f>
        <v>2332.96584089</v>
      </c>
    </row>
    <row r="125" spans="1:27" ht="15.75" x14ac:dyDescent="0.2">
      <c r="A125" s="35">
        <f t="shared" si="3"/>
        <v>45175</v>
      </c>
      <c r="B125" s="36">
        <f>SUMIFS(СВЦЭМ!$C$39:$C$782,СВЦЭМ!$A$39:$A$782,$A125,СВЦЭМ!$B$39:$B$782,B$119)+'СЕТ СН'!$I$12+СВЦЭМ!$D$10+'СЕТ СН'!$I$6-'СЕТ СН'!$I$22</f>
        <v>2257.0312678700002</v>
      </c>
      <c r="C125" s="36">
        <f>SUMIFS(СВЦЭМ!$C$39:$C$782,СВЦЭМ!$A$39:$A$782,$A125,СВЦЭМ!$B$39:$B$782,C$119)+'СЕТ СН'!$I$12+СВЦЭМ!$D$10+'СЕТ СН'!$I$6-'СЕТ СН'!$I$22</f>
        <v>2344.8196609200004</v>
      </c>
      <c r="D125" s="36">
        <f>SUMIFS(СВЦЭМ!$C$39:$C$782,СВЦЭМ!$A$39:$A$782,$A125,СВЦЭМ!$B$39:$B$782,D$119)+'СЕТ СН'!$I$12+СВЦЭМ!$D$10+'СЕТ СН'!$I$6-'СЕТ СН'!$I$22</f>
        <v>2393.6088493500001</v>
      </c>
      <c r="E125" s="36">
        <f>SUMIFS(СВЦЭМ!$C$39:$C$782,СВЦЭМ!$A$39:$A$782,$A125,СВЦЭМ!$B$39:$B$782,E$119)+'СЕТ СН'!$I$12+СВЦЭМ!$D$10+'СЕТ СН'!$I$6-'СЕТ СН'!$I$22</f>
        <v>2396.4904347600004</v>
      </c>
      <c r="F125" s="36">
        <f>SUMIFS(СВЦЭМ!$C$39:$C$782,СВЦЭМ!$A$39:$A$782,$A125,СВЦЭМ!$B$39:$B$782,F$119)+'СЕТ СН'!$I$12+СВЦЭМ!$D$10+'СЕТ СН'!$I$6-'СЕТ СН'!$I$22</f>
        <v>2348.1506219600001</v>
      </c>
      <c r="G125" s="36">
        <f>SUMIFS(СВЦЭМ!$C$39:$C$782,СВЦЭМ!$A$39:$A$782,$A125,СВЦЭМ!$B$39:$B$782,G$119)+'СЕТ СН'!$I$12+СВЦЭМ!$D$10+'СЕТ СН'!$I$6-'СЕТ СН'!$I$22</f>
        <v>2347.8680379799998</v>
      </c>
      <c r="H125" s="36">
        <f>SUMIFS(СВЦЭМ!$C$39:$C$782,СВЦЭМ!$A$39:$A$782,$A125,СВЦЭМ!$B$39:$B$782,H$119)+'СЕТ СН'!$I$12+СВЦЭМ!$D$10+'СЕТ СН'!$I$6-'СЕТ СН'!$I$22</f>
        <v>2303.9314401600004</v>
      </c>
      <c r="I125" s="36">
        <f>SUMIFS(СВЦЭМ!$C$39:$C$782,СВЦЭМ!$A$39:$A$782,$A125,СВЦЭМ!$B$39:$B$782,I$119)+'СЕТ СН'!$I$12+СВЦЭМ!$D$10+'СЕТ СН'!$I$6-'СЕТ СН'!$I$22</f>
        <v>2236.4691602600001</v>
      </c>
      <c r="J125" s="36">
        <f>SUMIFS(СВЦЭМ!$C$39:$C$782,СВЦЭМ!$A$39:$A$782,$A125,СВЦЭМ!$B$39:$B$782,J$119)+'СЕТ СН'!$I$12+СВЦЭМ!$D$10+'СЕТ СН'!$I$6-'СЕТ СН'!$I$22</f>
        <v>2152.6946434299998</v>
      </c>
      <c r="K125" s="36">
        <f>SUMIFS(СВЦЭМ!$C$39:$C$782,СВЦЭМ!$A$39:$A$782,$A125,СВЦЭМ!$B$39:$B$782,K$119)+'СЕТ СН'!$I$12+СВЦЭМ!$D$10+'СЕТ СН'!$I$6-'СЕТ СН'!$I$22</f>
        <v>2087.38179949</v>
      </c>
      <c r="L125" s="36">
        <f>SUMIFS(СВЦЭМ!$C$39:$C$782,СВЦЭМ!$A$39:$A$782,$A125,СВЦЭМ!$B$39:$B$782,L$119)+'СЕТ СН'!$I$12+СВЦЭМ!$D$10+'СЕТ СН'!$I$6-'СЕТ СН'!$I$22</f>
        <v>2052.13117246</v>
      </c>
      <c r="M125" s="36">
        <f>SUMIFS(СВЦЭМ!$C$39:$C$782,СВЦЭМ!$A$39:$A$782,$A125,СВЦЭМ!$B$39:$B$782,M$119)+'СЕТ СН'!$I$12+СВЦЭМ!$D$10+'СЕТ СН'!$I$6-'СЕТ СН'!$I$22</f>
        <v>2056.1810756499999</v>
      </c>
      <c r="N125" s="36">
        <f>SUMIFS(СВЦЭМ!$C$39:$C$782,СВЦЭМ!$A$39:$A$782,$A125,СВЦЭМ!$B$39:$B$782,N$119)+'СЕТ СН'!$I$12+СВЦЭМ!$D$10+'СЕТ СН'!$I$6-'СЕТ СН'!$I$22</f>
        <v>2058.83760364</v>
      </c>
      <c r="O125" s="36">
        <f>SUMIFS(СВЦЭМ!$C$39:$C$782,СВЦЭМ!$A$39:$A$782,$A125,СВЦЭМ!$B$39:$B$782,O$119)+'СЕТ СН'!$I$12+СВЦЭМ!$D$10+'СЕТ СН'!$I$6-'СЕТ СН'!$I$22</f>
        <v>2061.2466015700002</v>
      </c>
      <c r="P125" s="36">
        <f>SUMIFS(СВЦЭМ!$C$39:$C$782,СВЦЭМ!$A$39:$A$782,$A125,СВЦЭМ!$B$39:$B$782,P$119)+'СЕТ СН'!$I$12+СВЦЭМ!$D$10+'СЕТ СН'!$I$6-'СЕТ СН'!$I$22</f>
        <v>2028.35413782</v>
      </c>
      <c r="Q125" s="36">
        <f>SUMIFS(СВЦЭМ!$C$39:$C$782,СВЦЭМ!$A$39:$A$782,$A125,СВЦЭМ!$B$39:$B$782,Q$119)+'СЕТ СН'!$I$12+СВЦЭМ!$D$10+'СЕТ СН'!$I$6-'СЕТ СН'!$I$22</f>
        <v>2039.1185374500001</v>
      </c>
      <c r="R125" s="36">
        <f>SUMIFS(СВЦЭМ!$C$39:$C$782,СВЦЭМ!$A$39:$A$782,$A125,СВЦЭМ!$B$39:$B$782,R$119)+'СЕТ СН'!$I$12+СВЦЭМ!$D$10+'СЕТ СН'!$I$6-'СЕТ СН'!$I$22</f>
        <v>2072.6875318100001</v>
      </c>
      <c r="S125" s="36">
        <f>SUMIFS(СВЦЭМ!$C$39:$C$782,СВЦЭМ!$A$39:$A$782,$A125,СВЦЭМ!$B$39:$B$782,S$119)+'СЕТ СН'!$I$12+СВЦЭМ!$D$10+'СЕТ СН'!$I$6-'СЕТ СН'!$I$22</f>
        <v>2067.9103688499999</v>
      </c>
      <c r="T125" s="36">
        <f>SUMIFS(СВЦЭМ!$C$39:$C$782,СВЦЭМ!$A$39:$A$782,$A125,СВЦЭМ!$B$39:$B$782,T$119)+'СЕТ СН'!$I$12+СВЦЭМ!$D$10+'СЕТ СН'!$I$6-'СЕТ СН'!$I$22</f>
        <v>2068.3059068900002</v>
      </c>
      <c r="U125" s="36">
        <f>SUMIFS(СВЦЭМ!$C$39:$C$782,СВЦЭМ!$A$39:$A$782,$A125,СВЦЭМ!$B$39:$B$782,U$119)+'СЕТ СН'!$I$12+СВЦЭМ!$D$10+'СЕТ СН'!$I$6-'СЕТ СН'!$I$22</f>
        <v>2054.00300354</v>
      </c>
      <c r="V125" s="36">
        <f>SUMIFS(СВЦЭМ!$C$39:$C$782,СВЦЭМ!$A$39:$A$782,$A125,СВЦЭМ!$B$39:$B$782,V$119)+'СЕТ СН'!$I$12+СВЦЭМ!$D$10+'СЕТ СН'!$I$6-'СЕТ СН'!$I$22</f>
        <v>2024.9328750300001</v>
      </c>
      <c r="W125" s="36">
        <f>SUMIFS(СВЦЭМ!$C$39:$C$782,СВЦЭМ!$A$39:$A$782,$A125,СВЦЭМ!$B$39:$B$782,W$119)+'СЕТ СН'!$I$12+СВЦЭМ!$D$10+'СЕТ СН'!$I$6-'СЕТ СН'!$I$22</f>
        <v>2029.03677229</v>
      </c>
      <c r="X125" s="36">
        <f>SUMIFS(СВЦЭМ!$C$39:$C$782,СВЦЭМ!$A$39:$A$782,$A125,СВЦЭМ!$B$39:$B$782,X$119)+'СЕТ СН'!$I$12+СВЦЭМ!$D$10+'СЕТ СН'!$I$6-'СЕТ СН'!$I$22</f>
        <v>2102.8795531200003</v>
      </c>
      <c r="Y125" s="36">
        <f>SUMIFS(СВЦЭМ!$C$39:$C$782,СВЦЭМ!$A$39:$A$782,$A125,СВЦЭМ!$B$39:$B$782,Y$119)+'СЕТ СН'!$I$12+СВЦЭМ!$D$10+'СЕТ СН'!$I$6-'СЕТ СН'!$I$22</f>
        <v>2191.8591972300001</v>
      </c>
    </row>
    <row r="126" spans="1:27" ht="15.75" x14ac:dyDescent="0.2">
      <c r="A126" s="35">
        <f t="shared" si="3"/>
        <v>45176</v>
      </c>
      <c r="B126" s="36">
        <f>SUMIFS(СВЦЭМ!$C$39:$C$782,СВЦЭМ!$A$39:$A$782,$A126,СВЦЭМ!$B$39:$B$782,B$119)+'СЕТ СН'!$I$12+СВЦЭМ!$D$10+'СЕТ СН'!$I$6-'СЕТ СН'!$I$22</f>
        <v>2307.4467630500003</v>
      </c>
      <c r="C126" s="36">
        <f>SUMIFS(СВЦЭМ!$C$39:$C$782,СВЦЭМ!$A$39:$A$782,$A126,СВЦЭМ!$B$39:$B$782,C$119)+'СЕТ СН'!$I$12+СВЦЭМ!$D$10+'СЕТ СН'!$I$6-'СЕТ СН'!$I$22</f>
        <v>2350.2468790000003</v>
      </c>
      <c r="D126" s="36">
        <f>SUMIFS(СВЦЭМ!$C$39:$C$782,СВЦЭМ!$A$39:$A$782,$A126,СВЦЭМ!$B$39:$B$782,D$119)+'СЕТ СН'!$I$12+СВЦЭМ!$D$10+'СЕТ СН'!$I$6-'СЕТ СН'!$I$22</f>
        <v>2359.8655143400001</v>
      </c>
      <c r="E126" s="36">
        <f>SUMIFS(СВЦЭМ!$C$39:$C$782,СВЦЭМ!$A$39:$A$782,$A126,СВЦЭМ!$B$39:$B$782,E$119)+'СЕТ СН'!$I$12+СВЦЭМ!$D$10+'СЕТ СН'!$I$6-'СЕТ СН'!$I$22</f>
        <v>2370.6316571500001</v>
      </c>
      <c r="F126" s="36">
        <f>SUMIFS(СВЦЭМ!$C$39:$C$782,СВЦЭМ!$A$39:$A$782,$A126,СВЦЭМ!$B$39:$B$782,F$119)+'СЕТ СН'!$I$12+СВЦЭМ!$D$10+'СЕТ СН'!$I$6-'СЕТ СН'!$I$22</f>
        <v>2421.13204959</v>
      </c>
      <c r="G126" s="36">
        <f>SUMIFS(СВЦЭМ!$C$39:$C$782,СВЦЭМ!$A$39:$A$782,$A126,СВЦЭМ!$B$39:$B$782,G$119)+'СЕТ СН'!$I$12+СВЦЭМ!$D$10+'СЕТ СН'!$I$6-'СЕТ СН'!$I$22</f>
        <v>2397.4569645299998</v>
      </c>
      <c r="H126" s="36">
        <f>SUMIFS(СВЦЭМ!$C$39:$C$782,СВЦЭМ!$A$39:$A$782,$A126,СВЦЭМ!$B$39:$B$782,H$119)+'СЕТ СН'!$I$12+СВЦЭМ!$D$10+'СЕТ СН'!$I$6-'СЕТ СН'!$I$22</f>
        <v>2315.0773937900003</v>
      </c>
      <c r="I126" s="36">
        <f>SUMIFS(СВЦЭМ!$C$39:$C$782,СВЦЭМ!$A$39:$A$782,$A126,СВЦЭМ!$B$39:$B$782,I$119)+'СЕТ СН'!$I$12+СВЦЭМ!$D$10+'СЕТ СН'!$I$6-'СЕТ СН'!$I$22</f>
        <v>2247.5610559200004</v>
      </c>
      <c r="J126" s="36">
        <f>SUMIFS(СВЦЭМ!$C$39:$C$782,СВЦЭМ!$A$39:$A$782,$A126,СВЦЭМ!$B$39:$B$782,J$119)+'СЕТ СН'!$I$12+СВЦЭМ!$D$10+'СЕТ СН'!$I$6-'СЕТ СН'!$I$22</f>
        <v>2175.2174228700001</v>
      </c>
      <c r="K126" s="36">
        <f>SUMIFS(СВЦЭМ!$C$39:$C$782,СВЦЭМ!$A$39:$A$782,$A126,СВЦЭМ!$B$39:$B$782,K$119)+'СЕТ СН'!$I$12+СВЦЭМ!$D$10+'СЕТ СН'!$I$6-'СЕТ СН'!$I$22</f>
        <v>2150.9672946999999</v>
      </c>
      <c r="L126" s="36">
        <f>SUMIFS(СВЦЭМ!$C$39:$C$782,СВЦЭМ!$A$39:$A$782,$A126,СВЦЭМ!$B$39:$B$782,L$119)+'СЕТ СН'!$I$12+СВЦЭМ!$D$10+'СЕТ СН'!$I$6-'СЕТ СН'!$I$22</f>
        <v>2162.0344832600003</v>
      </c>
      <c r="M126" s="36">
        <f>SUMIFS(СВЦЭМ!$C$39:$C$782,СВЦЭМ!$A$39:$A$782,$A126,СВЦЭМ!$B$39:$B$782,M$119)+'СЕТ СН'!$I$12+СВЦЭМ!$D$10+'СЕТ СН'!$I$6-'СЕТ СН'!$I$22</f>
        <v>2156.67363041</v>
      </c>
      <c r="N126" s="36">
        <f>SUMIFS(СВЦЭМ!$C$39:$C$782,СВЦЭМ!$A$39:$A$782,$A126,СВЦЭМ!$B$39:$B$782,N$119)+'СЕТ СН'!$I$12+СВЦЭМ!$D$10+'СЕТ СН'!$I$6-'СЕТ СН'!$I$22</f>
        <v>2154.9025400099999</v>
      </c>
      <c r="O126" s="36">
        <f>SUMIFS(СВЦЭМ!$C$39:$C$782,СВЦЭМ!$A$39:$A$782,$A126,СВЦЭМ!$B$39:$B$782,O$119)+'СЕТ СН'!$I$12+СВЦЭМ!$D$10+'СЕТ СН'!$I$6-'СЕТ СН'!$I$22</f>
        <v>2157.3061338300004</v>
      </c>
      <c r="P126" s="36">
        <f>SUMIFS(СВЦЭМ!$C$39:$C$782,СВЦЭМ!$A$39:$A$782,$A126,СВЦЭМ!$B$39:$B$782,P$119)+'СЕТ СН'!$I$12+СВЦЭМ!$D$10+'СЕТ СН'!$I$6-'СЕТ СН'!$I$22</f>
        <v>2131.5014005900002</v>
      </c>
      <c r="Q126" s="36">
        <f>SUMIFS(СВЦЭМ!$C$39:$C$782,СВЦЭМ!$A$39:$A$782,$A126,СВЦЭМ!$B$39:$B$782,Q$119)+'СЕТ СН'!$I$12+СВЦЭМ!$D$10+'СЕТ СН'!$I$6-'СЕТ СН'!$I$22</f>
        <v>2139.5364733300003</v>
      </c>
      <c r="R126" s="36">
        <f>SUMIFS(СВЦЭМ!$C$39:$C$782,СВЦЭМ!$A$39:$A$782,$A126,СВЦЭМ!$B$39:$B$782,R$119)+'СЕТ СН'!$I$12+СВЦЭМ!$D$10+'СЕТ СН'!$I$6-'СЕТ СН'!$I$22</f>
        <v>2167.3194447699998</v>
      </c>
      <c r="S126" s="36">
        <f>SUMIFS(СВЦЭМ!$C$39:$C$782,СВЦЭМ!$A$39:$A$782,$A126,СВЦЭМ!$B$39:$B$782,S$119)+'СЕТ СН'!$I$12+СВЦЭМ!$D$10+'СЕТ СН'!$I$6-'СЕТ СН'!$I$22</f>
        <v>2121.620171</v>
      </c>
      <c r="T126" s="36">
        <f>SUMIFS(СВЦЭМ!$C$39:$C$782,СВЦЭМ!$A$39:$A$782,$A126,СВЦЭМ!$B$39:$B$782,T$119)+'СЕТ СН'!$I$12+СВЦЭМ!$D$10+'СЕТ СН'!$I$6-'СЕТ СН'!$I$22</f>
        <v>2131.6861668700003</v>
      </c>
      <c r="U126" s="36">
        <f>SUMIFS(СВЦЭМ!$C$39:$C$782,СВЦЭМ!$A$39:$A$782,$A126,СВЦЭМ!$B$39:$B$782,U$119)+'СЕТ СН'!$I$12+СВЦЭМ!$D$10+'СЕТ СН'!$I$6-'СЕТ СН'!$I$22</f>
        <v>2112.94167909</v>
      </c>
      <c r="V126" s="36">
        <f>SUMIFS(СВЦЭМ!$C$39:$C$782,СВЦЭМ!$A$39:$A$782,$A126,СВЦЭМ!$B$39:$B$782,V$119)+'СЕТ СН'!$I$12+СВЦЭМ!$D$10+'СЕТ СН'!$I$6-'СЕТ СН'!$I$22</f>
        <v>2080.13360401</v>
      </c>
      <c r="W126" s="36">
        <f>SUMIFS(СВЦЭМ!$C$39:$C$782,СВЦЭМ!$A$39:$A$782,$A126,СВЦЭМ!$B$39:$B$782,W$119)+'СЕТ СН'!$I$12+СВЦЭМ!$D$10+'СЕТ СН'!$I$6-'СЕТ СН'!$I$22</f>
        <v>2087.7522962100002</v>
      </c>
      <c r="X126" s="36">
        <f>SUMIFS(СВЦЭМ!$C$39:$C$782,СВЦЭМ!$A$39:$A$782,$A126,СВЦЭМ!$B$39:$B$782,X$119)+'СЕТ СН'!$I$12+СВЦЭМ!$D$10+'СЕТ СН'!$I$6-'СЕТ СН'!$I$22</f>
        <v>2165.3405110800004</v>
      </c>
      <c r="Y126" s="36">
        <f>SUMIFS(СВЦЭМ!$C$39:$C$782,СВЦЭМ!$A$39:$A$782,$A126,СВЦЭМ!$B$39:$B$782,Y$119)+'СЕТ СН'!$I$12+СВЦЭМ!$D$10+'СЕТ СН'!$I$6-'СЕТ СН'!$I$22</f>
        <v>2239.2596882100001</v>
      </c>
    </row>
    <row r="127" spans="1:27" ht="15.75" x14ac:dyDescent="0.2">
      <c r="A127" s="35">
        <f t="shared" si="3"/>
        <v>45177</v>
      </c>
      <c r="B127" s="36">
        <f>SUMIFS(СВЦЭМ!$C$39:$C$782,СВЦЭМ!$A$39:$A$782,$A127,СВЦЭМ!$B$39:$B$782,B$119)+'СЕТ СН'!$I$12+СВЦЭМ!$D$10+'СЕТ СН'!$I$6-'СЕТ СН'!$I$22</f>
        <v>2287.39080251</v>
      </c>
      <c r="C127" s="36">
        <f>SUMIFS(СВЦЭМ!$C$39:$C$782,СВЦЭМ!$A$39:$A$782,$A127,СВЦЭМ!$B$39:$B$782,C$119)+'СЕТ СН'!$I$12+СВЦЭМ!$D$10+'СЕТ СН'!$I$6-'СЕТ СН'!$I$22</f>
        <v>2342.1136852500003</v>
      </c>
      <c r="D127" s="36">
        <f>SUMIFS(СВЦЭМ!$C$39:$C$782,СВЦЭМ!$A$39:$A$782,$A127,СВЦЭМ!$B$39:$B$782,D$119)+'СЕТ СН'!$I$12+СВЦЭМ!$D$10+'СЕТ СН'!$I$6-'СЕТ СН'!$I$22</f>
        <v>2339.6812397000003</v>
      </c>
      <c r="E127" s="36">
        <f>SUMIFS(СВЦЭМ!$C$39:$C$782,СВЦЭМ!$A$39:$A$782,$A127,СВЦЭМ!$B$39:$B$782,E$119)+'СЕТ СН'!$I$12+СВЦЭМ!$D$10+'СЕТ СН'!$I$6-'СЕТ СН'!$I$22</f>
        <v>2355.5743903600001</v>
      </c>
      <c r="F127" s="36">
        <f>SUMIFS(СВЦЭМ!$C$39:$C$782,СВЦЭМ!$A$39:$A$782,$A127,СВЦЭМ!$B$39:$B$782,F$119)+'СЕТ СН'!$I$12+СВЦЭМ!$D$10+'СЕТ СН'!$I$6-'СЕТ СН'!$I$22</f>
        <v>2365.7131781300004</v>
      </c>
      <c r="G127" s="36">
        <f>SUMIFS(СВЦЭМ!$C$39:$C$782,СВЦЭМ!$A$39:$A$782,$A127,СВЦЭМ!$B$39:$B$782,G$119)+'СЕТ СН'!$I$12+СВЦЭМ!$D$10+'СЕТ СН'!$I$6-'СЕТ СН'!$I$22</f>
        <v>2381.13005273</v>
      </c>
      <c r="H127" s="36">
        <f>SUMIFS(СВЦЭМ!$C$39:$C$782,СВЦЭМ!$A$39:$A$782,$A127,СВЦЭМ!$B$39:$B$782,H$119)+'СЕТ СН'!$I$12+СВЦЭМ!$D$10+'СЕТ СН'!$I$6-'СЕТ СН'!$I$22</f>
        <v>2324.4180126600004</v>
      </c>
      <c r="I127" s="36">
        <f>SUMIFS(СВЦЭМ!$C$39:$C$782,СВЦЭМ!$A$39:$A$782,$A127,СВЦЭМ!$B$39:$B$782,I$119)+'СЕТ СН'!$I$12+СВЦЭМ!$D$10+'СЕТ СН'!$I$6-'СЕТ СН'!$I$22</f>
        <v>2229.9925596499997</v>
      </c>
      <c r="J127" s="36">
        <f>SUMIFS(СВЦЭМ!$C$39:$C$782,СВЦЭМ!$A$39:$A$782,$A127,СВЦЭМ!$B$39:$B$782,J$119)+'СЕТ СН'!$I$12+СВЦЭМ!$D$10+'СЕТ СН'!$I$6-'СЕТ СН'!$I$22</f>
        <v>2152.3567188100001</v>
      </c>
      <c r="K127" s="36">
        <f>SUMIFS(СВЦЭМ!$C$39:$C$782,СВЦЭМ!$A$39:$A$782,$A127,СВЦЭМ!$B$39:$B$782,K$119)+'СЕТ СН'!$I$12+СВЦЭМ!$D$10+'СЕТ СН'!$I$6-'СЕТ СН'!$I$22</f>
        <v>2089.5690923500001</v>
      </c>
      <c r="L127" s="36">
        <f>SUMIFS(СВЦЭМ!$C$39:$C$782,СВЦЭМ!$A$39:$A$782,$A127,СВЦЭМ!$B$39:$B$782,L$119)+'СЕТ СН'!$I$12+СВЦЭМ!$D$10+'СЕТ СН'!$I$6-'СЕТ СН'!$I$22</f>
        <v>2120.92810973</v>
      </c>
      <c r="M127" s="36">
        <f>SUMIFS(СВЦЭМ!$C$39:$C$782,СВЦЭМ!$A$39:$A$782,$A127,СВЦЭМ!$B$39:$B$782,M$119)+'СЕТ СН'!$I$12+СВЦЭМ!$D$10+'СЕТ СН'!$I$6-'СЕТ СН'!$I$22</f>
        <v>2128.7626303100001</v>
      </c>
      <c r="N127" s="36">
        <f>SUMIFS(СВЦЭМ!$C$39:$C$782,СВЦЭМ!$A$39:$A$782,$A127,СВЦЭМ!$B$39:$B$782,N$119)+'СЕТ СН'!$I$12+СВЦЭМ!$D$10+'СЕТ СН'!$I$6-'СЕТ СН'!$I$22</f>
        <v>2145.2864743800001</v>
      </c>
      <c r="O127" s="36">
        <f>SUMIFS(СВЦЭМ!$C$39:$C$782,СВЦЭМ!$A$39:$A$782,$A127,СВЦЭМ!$B$39:$B$782,O$119)+'СЕТ СН'!$I$12+СВЦЭМ!$D$10+'СЕТ СН'!$I$6-'СЕТ СН'!$I$22</f>
        <v>2130.52631475</v>
      </c>
      <c r="P127" s="36">
        <f>SUMIFS(СВЦЭМ!$C$39:$C$782,СВЦЭМ!$A$39:$A$782,$A127,СВЦЭМ!$B$39:$B$782,P$119)+'СЕТ СН'!$I$12+СВЦЭМ!$D$10+'СЕТ СН'!$I$6-'СЕТ СН'!$I$22</f>
        <v>2110.0181203100001</v>
      </c>
      <c r="Q127" s="36">
        <f>SUMIFS(СВЦЭМ!$C$39:$C$782,СВЦЭМ!$A$39:$A$782,$A127,СВЦЭМ!$B$39:$B$782,Q$119)+'СЕТ СН'!$I$12+СВЦЭМ!$D$10+'СЕТ СН'!$I$6-'СЕТ СН'!$I$22</f>
        <v>2111.9205428599998</v>
      </c>
      <c r="R127" s="36">
        <f>SUMIFS(СВЦЭМ!$C$39:$C$782,СВЦЭМ!$A$39:$A$782,$A127,СВЦЭМ!$B$39:$B$782,R$119)+'СЕТ СН'!$I$12+СВЦЭМ!$D$10+'СЕТ СН'!$I$6-'СЕТ СН'!$I$22</f>
        <v>2162.6424083700003</v>
      </c>
      <c r="S127" s="36">
        <f>SUMIFS(СВЦЭМ!$C$39:$C$782,СВЦЭМ!$A$39:$A$782,$A127,СВЦЭМ!$B$39:$B$782,S$119)+'СЕТ СН'!$I$12+СВЦЭМ!$D$10+'СЕТ СН'!$I$6-'СЕТ СН'!$I$22</f>
        <v>2159.8009693000004</v>
      </c>
      <c r="T127" s="36">
        <f>SUMIFS(СВЦЭМ!$C$39:$C$782,СВЦЭМ!$A$39:$A$782,$A127,СВЦЭМ!$B$39:$B$782,T$119)+'СЕТ СН'!$I$12+СВЦЭМ!$D$10+'СЕТ СН'!$I$6-'СЕТ СН'!$I$22</f>
        <v>2151.1427948999999</v>
      </c>
      <c r="U127" s="36">
        <f>SUMIFS(СВЦЭМ!$C$39:$C$782,СВЦЭМ!$A$39:$A$782,$A127,СВЦЭМ!$B$39:$B$782,U$119)+'СЕТ СН'!$I$12+СВЦЭМ!$D$10+'СЕТ СН'!$I$6-'СЕТ СН'!$I$22</f>
        <v>2141.4270489700002</v>
      </c>
      <c r="V127" s="36">
        <f>SUMIFS(СВЦЭМ!$C$39:$C$782,СВЦЭМ!$A$39:$A$782,$A127,СВЦЭМ!$B$39:$B$782,V$119)+'СЕТ СН'!$I$12+СВЦЭМ!$D$10+'СЕТ СН'!$I$6-'СЕТ СН'!$I$22</f>
        <v>2129.3677341299999</v>
      </c>
      <c r="W127" s="36">
        <f>SUMIFS(СВЦЭМ!$C$39:$C$782,СВЦЭМ!$A$39:$A$782,$A127,СВЦЭМ!$B$39:$B$782,W$119)+'СЕТ СН'!$I$12+СВЦЭМ!$D$10+'СЕТ СН'!$I$6-'СЕТ СН'!$I$22</f>
        <v>2116.8323594399999</v>
      </c>
      <c r="X127" s="36">
        <f>SUMIFS(СВЦЭМ!$C$39:$C$782,СВЦЭМ!$A$39:$A$782,$A127,СВЦЭМ!$B$39:$B$782,X$119)+'СЕТ СН'!$I$12+СВЦЭМ!$D$10+'СЕТ СН'!$I$6-'СЕТ СН'!$I$22</f>
        <v>2133.56519402</v>
      </c>
      <c r="Y127" s="36">
        <f>SUMIFS(СВЦЭМ!$C$39:$C$782,СВЦЭМ!$A$39:$A$782,$A127,СВЦЭМ!$B$39:$B$782,Y$119)+'СЕТ СН'!$I$12+СВЦЭМ!$D$10+'СЕТ СН'!$I$6-'СЕТ СН'!$I$22</f>
        <v>2227.2402944400001</v>
      </c>
    </row>
    <row r="128" spans="1:27" ht="15.75" x14ac:dyDescent="0.2">
      <c r="A128" s="35">
        <f t="shared" si="3"/>
        <v>45178</v>
      </c>
      <c r="B128" s="36">
        <f>SUMIFS(СВЦЭМ!$C$39:$C$782,СВЦЭМ!$A$39:$A$782,$A128,СВЦЭМ!$B$39:$B$782,B$119)+'СЕТ СН'!$I$12+СВЦЭМ!$D$10+'СЕТ СН'!$I$6-'СЕТ СН'!$I$22</f>
        <v>2280.9793507599998</v>
      </c>
      <c r="C128" s="36">
        <f>SUMIFS(СВЦЭМ!$C$39:$C$782,СВЦЭМ!$A$39:$A$782,$A128,СВЦЭМ!$B$39:$B$782,C$119)+'СЕТ СН'!$I$12+СВЦЭМ!$D$10+'СЕТ СН'!$I$6-'СЕТ СН'!$I$22</f>
        <v>2338.6416598800001</v>
      </c>
      <c r="D128" s="36">
        <f>SUMIFS(СВЦЭМ!$C$39:$C$782,СВЦЭМ!$A$39:$A$782,$A128,СВЦЭМ!$B$39:$B$782,D$119)+'СЕТ СН'!$I$12+СВЦЭМ!$D$10+'СЕТ СН'!$I$6-'СЕТ СН'!$I$22</f>
        <v>2390.59193676</v>
      </c>
      <c r="E128" s="36">
        <f>SUMIFS(СВЦЭМ!$C$39:$C$782,СВЦЭМ!$A$39:$A$782,$A128,СВЦЭМ!$B$39:$B$782,E$119)+'СЕТ СН'!$I$12+СВЦЭМ!$D$10+'СЕТ СН'!$I$6-'СЕТ СН'!$I$22</f>
        <v>2421.32434371</v>
      </c>
      <c r="F128" s="36">
        <f>SUMIFS(СВЦЭМ!$C$39:$C$782,СВЦЭМ!$A$39:$A$782,$A128,СВЦЭМ!$B$39:$B$782,F$119)+'СЕТ СН'!$I$12+СВЦЭМ!$D$10+'СЕТ СН'!$I$6-'СЕТ СН'!$I$22</f>
        <v>2442.87312797</v>
      </c>
      <c r="G128" s="36">
        <f>SUMIFS(СВЦЭМ!$C$39:$C$782,СВЦЭМ!$A$39:$A$782,$A128,СВЦЭМ!$B$39:$B$782,G$119)+'СЕТ СН'!$I$12+СВЦЭМ!$D$10+'СЕТ СН'!$I$6-'СЕТ СН'!$I$22</f>
        <v>2432.1713390599998</v>
      </c>
      <c r="H128" s="36">
        <f>SUMIFS(СВЦЭМ!$C$39:$C$782,СВЦЭМ!$A$39:$A$782,$A128,СВЦЭМ!$B$39:$B$782,H$119)+'СЕТ СН'!$I$12+СВЦЭМ!$D$10+'СЕТ СН'!$I$6-'СЕТ СН'!$I$22</f>
        <v>2401.16946517</v>
      </c>
      <c r="I128" s="36">
        <f>SUMIFS(СВЦЭМ!$C$39:$C$782,СВЦЭМ!$A$39:$A$782,$A128,СВЦЭМ!$B$39:$B$782,I$119)+'СЕТ СН'!$I$12+СВЦЭМ!$D$10+'СЕТ СН'!$I$6-'СЕТ СН'!$I$22</f>
        <v>2342.4997334300001</v>
      </c>
      <c r="J128" s="36">
        <f>SUMIFS(СВЦЭМ!$C$39:$C$782,СВЦЭМ!$A$39:$A$782,$A128,СВЦЭМ!$B$39:$B$782,J$119)+'СЕТ СН'!$I$12+СВЦЭМ!$D$10+'СЕТ СН'!$I$6-'СЕТ СН'!$I$22</f>
        <v>2227.0619125900002</v>
      </c>
      <c r="K128" s="36">
        <f>SUMIFS(СВЦЭМ!$C$39:$C$782,СВЦЭМ!$A$39:$A$782,$A128,СВЦЭМ!$B$39:$B$782,K$119)+'СЕТ СН'!$I$12+СВЦЭМ!$D$10+'СЕТ СН'!$I$6-'СЕТ СН'!$I$22</f>
        <v>2128.2482869</v>
      </c>
      <c r="L128" s="36">
        <f>SUMIFS(СВЦЭМ!$C$39:$C$782,СВЦЭМ!$A$39:$A$782,$A128,СВЦЭМ!$B$39:$B$782,L$119)+'СЕТ СН'!$I$12+СВЦЭМ!$D$10+'СЕТ СН'!$I$6-'СЕТ СН'!$I$22</f>
        <v>2092.85502202</v>
      </c>
      <c r="M128" s="36">
        <f>SUMIFS(СВЦЭМ!$C$39:$C$782,СВЦЭМ!$A$39:$A$782,$A128,СВЦЭМ!$B$39:$B$782,M$119)+'СЕТ СН'!$I$12+СВЦЭМ!$D$10+'СЕТ СН'!$I$6-'СЕТ СН'!$I$22</f>
        <v>2079.1610693600001</v>
      </c>
      <c r="N128" s="36">
        <f>SUMIFS(СВЦЭМ!$C$39:$C$782,СВЦЭМ!$A$39:$A$782,$A128,СВЦЭМ!$B$39:$B$782,N$119)+'СЕТ СН'!$I$12+СВЦЭМ!$D$10+'СЕТ СН'!$I$6-'СЕТ СН'!$I$22</f>
        <v>2074.4814225700002</v>
      </c>
      <c r="O128" s="36">
        <f>SUMIFS(СВЦЭМ!$C$39:$C$782,СВЦЭМ!$A$39:$A$782,$A128,СВЦЭМ!$B$39:$B$782,O$119)+'СЕТ СН'!$I$12+СВЦЭМ!$D$10+'СЕТ СН'!$I$6-'СЕТ СН'!$I$22</f>
        <v>2087.6997090499999</v>
      </c>
      <c r="P128" s="36">
        <f>SUMIFS(СВЦЭМ!$C$39:$C$782,СВЦЭМ!$A$39:$A$782,$A128,СВЦЭМ!$B$39:$B$782,P$119)+'СЕТ СН'!$I$12+СВЦЭМ!$D$10+'СЕТ СН'!$I$6-'СЕТ СН'!$I$22</f>
        <v>2088.0725492700003</v>
      </c>
      <c r="Q128" s="36">
        <f>SUMIFS(СВЦЭМ!$C$39:$C$782,СВЦЭМ!$A$39:$A$782,$A128,СВЦЭМ!$B$39:$B$782,Q$119)+'СЕТ СН'!$I$12+СВЦЭМ!$D$10+'СЕТ СН'!$I$6-'СЕТ СН'!$I$22</f>
        <v>2097.8901571400002</v>
      </c>
      <c r="R128" s="36">
        <f>SUMIFS(СВЦЭМ!$C$39:$C$782,СВЦЭМ!$A$39:$A$782,$A128,СВЦЭМ!$B$39:$B$782,R$119)+'СЕТ СН'!$I$12+СВЦЭМ!$D$10+'СЕТ СН'!$I$6-'СЕТ СН'!$I$22</f>
        <v>2107.90018246</v>
      </c>
      <c r="S128" s="36">
        <f>SUMIFS(СВЦЭМ!$C$39:$C$782,СВЦЭМ!$A$39:$A$782,$A128,СВЦЭМ!$B$39:$B$782,S$119)+'СЕТ СН'!$I$12+СВЦЭМ!$D$10+'СЕТ СН'!$I$6-'СЕТ СН'!$I$22</f>
        <v>2076.89161311</v>
      </c>
      <c r="T128" s="36">
        <f>SUMIFS(СВЦЭМ!$C$39:$C$782,СВЦЭМ!$A$39:$A$782,$A128,СВЦЭМ!$B$39:$B$782,T$119)+'СЕТ СН'!$I$12+СВЦЭМ!$D$10+'СЕТ СН'!$I$6-'СЕТ СН'!$I$22</f>
        <v>2088.6110212399999</v>
      </c>
      <c r="U128" s="36">
        <f>SUMIFS(СВЦЭМ!$C$39:$C$782,СВЦЭМ!$A$39:$A$782,$A128,СВЦЭМ!$B$39:$B$782,U$119)+'СЕТ СН'!$I$12+СВЦЭМ!$D$10+'СЕТ СН'!$I$6-'СЕТ СН'!$I$22</f>
        <v>2085.9709341300004</v>
      </c>
      <c r="V128" s="36">
        <f>SUMIFS(СВЦЭМ!$C$39:$C$782,СВЦЭМ!$A$39:$A$782,$A128,СВЦЭМ!$B$39:$B$782,V$119)+'СЕТ СН'!$I$12+СВЦЭМ!$D$10+'СЕТ СН'!$I$6-'СЕТ СН'!$I$22</f>
        <v>2054.5401383899998</v>
      </c>
      <c r="W128" s="36">
        <f>SUMIFS(СВЦЭМ!$C$39:$C$782,СВЦЭМ!$A$39:$A$782,$A128,СВЦЭМ!$B$39:$B$782,W$119)+'СЕТ СН'!$I$12+СВЦЭМ!$D$10+'СЕТ СН'!$I$6-'СЕТ СН'!$I$22</f>
        <v>2057.8962606499999</v>
      </c>
      <c r="X128" s="36">
        <f>SUMIFS(СВЦЭМ!$C$39:$C$782,СВЦЭМ!$A$39:$A$782,$A128,СВЦЭМ!$B$39:$B$782,X$119)+'СЕТ СН'!$I$12+СВЦЭМ!$D$10+'СЕТ СН'!$I$6-'СЕТ СН'!$I$22</f>
        <v>2127.4193762700002</v>
      </c>
      <c r="Y128" s="36">
        <f>SUMIFS(СВЦЭМ!$C$39:$C$782,СВЦЭМ!$A$39:$A$782,$A128,СВЦЭМ!$B$39:$B$782,Y$119)+'СЕТ СН'!$I$12+СВЦЭМ!$D$10+'СЕТ СН'!$I$6-'СЕТ СН'!$I$22</f>
        <v>2221.1279834799998</v>
      </c>
    </row>
    <row r="129" spans="1:25" ht="15.75" x14ac:dyDescent="0.2">
      <c r="A129" s="35">
        <f t="shared" si="3"/>
        <v>45179</v>
      </c>
      <c r="B129" s="36">
        <f>SUMIFS(СВЦЭМ!$C$39:$C$782,СВЦЭМ!$A$39:$A$782,$A129,СВЦЭМ!$B$39:$B$782,B$119)+'СЕТ СН'!$I$12+СВЦЭМ!$D$10+'СЕТ СН'!$I$6-'СЕТ СН'!$I$22</f>
        <v>2239.5981863300003</v>
      </c>
      <c r="C129" s="36">
        <f>SUMIFS(СВЦЭМ!$C$39:$C$782,СВЦЭМ!$A$39:$A$782,$A129,СВЦЭМ!$B$39:$B$782,C$119)+'СЕТ СН'!$I$12+СВЦЭМ!$D$10+'СЕТ СН'!$I$6-'СЕТ СН'!$I$22</f>
        <v>2315.61566881</v>
      </c>
      <c r="D129" s="36">
        <f>SUMIFS(СВЦЭМ!$C$39:$C$782,СВЦЭМ!$A$39:$A$782,$A129,СВЦЭМ!$B$39:$B$782,D$119)+'СЕТ СН'!$I$12+СВЦЭМ!$D$10+'СЕТ СН'!$I$6-'СЕТ СН'!$I$22</f>
        <v>2356.7593318500003</v>
      </c>
      <c r="E129" s="36">
        <f>SUMIFS(СВЦЭМ!$C$39:$C$782,СВЦЭМ!$A$39:$A$782,$A129,СВЦЭМ!$B$39:$B$782,E$119)+'СЕТ СН'!$I$12+СВЦЭМ!$D$10+'СЕТ СН'!$I$6-'СЕТ СН'!$I$22</f>
        <v>2371.7229753299998</v>
      </c>
      <c r="F129" s="36">
        <f>SUMIFS(СВЦЭМ!$C$39:$C$782,СВЦЭМ!$A$39:$A$782,$A129,СВЦЭМ!$B$39:$B$782,F$119)+'СЕТ СН'!$I$12+СВЦЭМ!$D$10+'СЕТ СН'!$I$6-'СЕТ СН'!$I$22</f>
        <v>2374.98031489</v>
      </c>
      <c r="G129" s="36">
        <f>SUMIFS(СВЦЭМ!$C$39:$C$782,СВЦЭМ!$A$39:$A$782,$A129,СВЦЭМ!$B$39:$B$782,G$119)+'СЕТ СН'!$I$12+СВЦЭМ!$D$10+'СЕТ СН'!$I$6-'СЕТ СН'!$I$22</f>
        <v>2345.7562464399998</v>
      </c>
      <c r="H129" s="36">
        <f>SUMIFS(СВЦЭМ!$C$39:$C$782,СВЦЭМ!$A$39:$A$782,$A129,СВЦЭМ!$B$39:$B$782,H$119)+'СЕТ СН'!$I$12+СВЦЭМ!$D$10+'СЕТ СН'!$I$6-'СЕТ СН'!$I$22</f>
        <v>2329.0519953500002</v>
      </c>
      <c r="I129" s="36">
        <f>SUMIFS(СВЦЭМ!$C$39:$C$782,СВЦЭМ!$A$39:$A$782,$A129,СВЦЭМ!$B$39:$B$782,I$119)+'СЕТ СН'!$I$12+СВЦЭМ!$D$10+'СЕТ СН'!$I$6-'СЕТ СН'!$I$22</f>
        <v>2304.5456493800002</v>
      </c>
      <c r="J129" s="36">
        <f>SUMIFS(СВЦЭМ!$C$39:$C$782,СВЦЭМ!$A$39:$A$782,$A129,СВЦЭМ!$B$39:$B$782,J$119)+'СЕТ СН'!$I$12+СВЦЭМ!$D$10+'СЕТ СН'!$I$6-'СЕТ СН'!$I$22</f>
        <v>2208.8787222600004</v>
      </c>
      <c r="K129" s="36">
        <f>SUMIFS(СВЦЭМ!$C$39:$C$782,СВЦЭМ!$A$39:$A$782,$A129,СВЦЭМ!$B$39:$B$782,K$119)+'СЕТ СН'!$I$12+СВЦЭМ!$D$10+'СЕТ СН'!$I$6-'СЕТ СН'!$I$22</f>
        <v>2111.5063180300003</v>
      </c>
      <c r="L129" s="36">
        <f>SUMIFS(СВЦЭМ!$C$39:$C$782,СВЦЭМ!$A$39:$A$782,$A129,СВЦЭМ!$B$39:$B$782,L$119)+'СЕТ СН'!$I$12+СВЦЭМ!$D$10+'СЕТ СН'!$I$6-'СЕТ СН'!$I$22</f>
        <v>2077.6650454000001</v>
      </c>
      <c r="M129" s="36">
        <f>SUMIFS(СВЦЭМ!$C$39:$C$782,СВЦЭМ!$A$39:$A$782,$A129,СВЦЭМ!$B$39:$B$782,M$119)+'СЕТ СН'!$I$12+СВЦЭМ!$D$10+'СЕТ СН'!$I$6-'СЕТ СН'!$I$22</f>
        <v>2078.0630167999998</v>
      </c>
      <c r="N129" s="36">
        <f>SUMIFS(СВЦЭМ!$C$39:$C$782,СВЦЭМ!$A$39:$A$782,$A129,СВЦЭМ!$B$39:$B$782,N$119)+'СЕТ СН'!$I$12+СВЦЭМ!$D$10+'СЕТ СН'!$I$6-'СЕТ СН'!$I$22</f>
        <v>2078.9951240999999</v>
      </c>
      <c r="O129" s="36">
        <f>SUMIFS(СВЦЭМ!$C$39:$C$782,СВЦЭМ!$A$39:$A$782,$A129,СВЦЭМ!$B$39:$B$782,O$119)+'СЕТ СН'!$I$12+СВЦЭМ!$D$10+'СЕТ СН'!$I$6-'СЕТ СН'!$I$22</f>
        <v>2094.74376635</v>
      </c>
      <c r="P129" s="36">
        <f>SUMIFS(СВЦЭМ!$C$39:$C$782,СВЦЭМ!$A$39:$A$782,$A129,СВЦЭМ!$B$39:$B$782,P$119)+'СЕТ СН'!$I$12+СВЦЭМ!$D$10+'СЕТ СН'!$I$6-'СЕТ СН'!$I$22</f>
        <v>2105.5796750999998</v>
      </c>
      <c r="Q129" s="36">
        <f>SUMIFS(СВЦЭМ!$C$39:$C$782,СВЦЭМ!$A$39:$A$782,$A129,СВЦЭМ!$B$39:$B$782,Q$119)+'СЕТ СН'!$I$12+СВЦЭМ!$D$10+'СЕТ СН'!$I$6-'СЕТ СН'!$I$22</f>
        <v>2109.17618309</v>
      </c>
      <c r="R129" s="36">
        <f>SUMIFS(СВЦЭМ!$C$39:$C$782,СВЦЭМ!$A$39:$A$782,$A129,СВЦЭМ!$B$39:$B$782,R$119)+'СЕТ СН'!$I$12+СВЦЭМ!$D$10+'СЕТ СН'!$I$6-'СЕТ СН'!$I$22</f>
        <v>2112.3084509700002</v>
      </c>
      <c r="S129" s="36">
        <f>SUMIFS(СВЦЭМ!$C$39:$C$782,СВЦЭМ!$A$39:$A$782,$A129,СВЦЭМ!$B$39:$B$782,S$119)+'СЕТ СН'!$I$12+СВЦЭМ!$D$10+'СЕТ СН'!$I$6-'СЕТ СН'!$I$22</f>
        <v>2092.6708273499999</v>
      </c>
      <c r="T129" s="36">
        <f>SUMIFS(СВЦЭМ!$C$39:$C$782,СВЦЭМ!$A$39:$A$782,$A129,СВЦЭМ!$B$39:$B$782,T$119)+'СЕТ СН'!$I$12+СВЦЭМ!$D$10+'СЕТ СН'!$I$6-'СЕТ СН'!$I$22</f>
        <v>2093.2860762999999</v>
      </c>
      <c r="U129" s="36">
        <f>SUMIFS(СВЦЭМ!$C$39:$C$782,СВЦЭМ!$A$39:$A$782,$A129,СВЦЭМ!$B$39:$B$782,U$119)+'СЕТ СН'!$I$12+СВЦЭМ!$D$10+'СЕТ СН'!$I$6-'СЕТ СН'!$I$22</f>
        <v>2072.3870971400002</v>
      </c>
      <c r="V129" s="36">
        <f>SUMIFS(СВЦЭМ!$C$39:$C$782,СВЦЭМ!$A$39:$A$782,$A129,СВЦЭМ!$B$39:$B$782,V$119)+'СЕТ СН'!$I$12+СВЦЭМ!$D$10+'СЕТ СН'!$I$6-'СЕТ СН'!$I$22</f>
        <v>2043.2828925800002</v>
      </c>
      <c r="W129" s="36">
        <f>SUMIFS(СВЦЭМ!$C$39:$C$782,СВЦЭМ!$A$39:$A$782,$A129,СВЦЭМ!$B$39:$B$782,W$119)+'СЕТ СН'!$I$12+СВЦЭМ!$D$10+'СЕТ СН'!$I$6-'СЕТ СН'!$I$22</f>
        <v>2053.1691578999998</v>
      </c>
      <c r="X129" s="36">
        <f>SUMIFS(СВЦЭМ!$C$39:$C$782,СВЦЭМ!$A$39:$A$782,$A129,СВЦЭМ!$B$39:$B$782,X$119)+'СЕТ СН'!$I$12+СВЦЭМ!$D$10+'СЕТ СН'!$I$6-'СЕТ СН'!$I$22</f>
        <v>2133.8164897500001</v>
      </c>
      <c r="Y129" s="36">
        <f>SUMIFS(СВЦЭМ!$C$39:$C$782,СВЦЭМ!$A$39:$A$782,$A129,СВЦЭМ!$B$39:$B$782,Y$119)+'СЕТ СН'!$I$12+СВЦЭМ!$D$10+'СЕТ СН'!$I$6-'СЕТ СН'!$I$22</f>
        <v>2189.62738571</v>
      </c>
    </row>
    <row r="130" spans="1:25" ht="15.75" x14ac:dyDescent="0.2">
      <c r="A130" s="35">
        <f t="shared" si="3"/>
        <v>45180</v>
      </c>
      <c r="B130" s="36">
        <f>SUMIFS(СВЦЭМ!$C$39:$C$782,СВЦЭМ!$A$39:$A$782,$A130,СВЦЭМ!$B$39:$B$782,B$119)+'СЕТ СН'!$I$12+СВЦЭМ!$D$10+'СЕТ СН'!$I$6-'СЕТ СН'!$I$22</f>
        <v>2249.9466214399999</v>
      </c>
      <c r="C130" s="36">
        <f>SUMIFS(СВЦЭМ!$C$39:$C$782,СВЦЭМ!$A$39:$A$782,$A130,СВЦЭМ!$B$39:$B$782,C$119)+'СЕТ СН'!$I$12+СВЦЭМ!$D$10+'СЕТ СН'!$I$6-'СЕТ СН'!$I$22</f>
        <v>2324.7590030299998</v>
      </c>
      <c r="D130" s="36">
        <f>SUMIFS(СВЦЭМ!$C$39:$C$782,СВЦЭМ!$A$39:$A$782,$A130,СВЦЭМ!$B$39:$B$782,D$119)+'СЕТ СН'!$I$12+СВЦЭМ!$D$10+'СЕТ СН'!$I$6-'СЕТ СН'!$I$22</f>
        <v>2329.9285948000002</v>
      </c>
      <c r="E130" s="36">
        <f>SUMIFS(СВЦЭМ!$C$39:$C$782,СВЦЭМ!$A$39:$A$782,$A130,СВЦЭМ!$B$39:$B$782,E$119)+'СЕТ СН'!$I$12+СВЦЭМ!$D$10+'СЕТ СН'!$I$6-'СЕТ СН'!$I$22</f>
        <v>2345.8838005300004</v>
      </c>
      <c r="F130" s="36">
        <f>SUMIFS(СВЦЭМ!$C$39:$C$782,СВЦЭМ!$A$39:$A$782,$A130,СВЦЭМ!$B$39:$B$782,F$119)+'СЕТ СН'!$I$12+СВЦЭМ!$D$10+'СЕТ СН'!$I$6-'СЕТ СН'!$I$22</f>
        <v>2382.3381666599998</v>
      </c>
      <c r="G130" s="36">
        <f>SUMIFS(СВЦЭМ!$C$39:$C$782,СВЦЭМ!$A$39:$A$782,$A130,СВЦЭМ!$B$39:$B$782,G$119)+'СЕТ СН'!$I$12+СВЦЭМ!$D$10+'СЕТ СН'!$I$6-'СЕТ СН'!$I$22</f>
        <v>2358.8620317100003</v>
      </c>
      <c r="H130" s="36">
        <f>SUMIFS(СВЦЭМ!$C$39:$C$782,СВЦЭМ!$A$39:$A$782,$A130,СВЦЭМ!$B$39:$B$782,H$119)+'СЕТ СН'!$I$12+СВЦЭМ!$D$10+'СЕТ СН'!$I$6-'СЕТ СН'!$I$22</f>
        <v>2300.3265648400002</v>
      </c>
      <c r="I130" s="36">
        <f>SUMIFS(СВЦЭМ!$C$39:$C$782,СВЦЭМ!$A$39:$A$782,$A130,СВЦЭМ!$B$39:$B$782,I$119)+'СЕТ СН'!$I$12+СВЦЭМ!$D$10+'СЕТ СН'!$I$6-'СЕТ СН'!$I$22</f>
        <v>2184.3345794400002</v>
      </c>
      <c r="J130" s="36">
        <f>SUMIFS(СВЦЭМ!$C$39:$C$782,СВЦЭМ!$A$39:$A$782,$A130,СВЦЭМ!$B$39:$B$782,J$119)+'СЕТ СН'!$I$12+СВЦЭМ!$D$10+'СЕТ СН'!$I$6-'СЕТ СН'!$I$22</f>
        <v>2096.90385874</v>
      </c>
      <c r="K130" s="36">
        <f>SUMIFS(СВЦЭМ!$C$39:$C$782,СВЦЭМ!$A$39:$A$782,$A130,СВЦЭМ!$B$39:$B$782,K$119)+'СЕТ СН'!$I$12+СВЦЭМ!$D$10+'СЕТ СН'!$I$6-'СЕТ СН'!$I$22</f>
        <v>2063.1625320200001</v>
      </c>
      <c r="L130" s="36">
        <f>SUMIFS(СВЦЭМ!$C$39:$C$782,СВЦЭМ!$A$39:$A$782,$A130,СВЦЭМ!$B$39:$B$782,L$119)+'СЕТ СН'!$I$12+СВЦЭМ!$D$10+'СЕТ СН'!$I$6-'СЕТ СН'!$I$22</f>
        <v>2036.9547763400001</v>
      </c>
      <c r="M130" s="36">
        <f>SUMIFS(СВЦЭМ!$C$39:$C$782,СВЦЭМ!$A$39:$A$782,$A130,СВЦЭМ!$B$39:$B$782,M$119)+'СЕТ СН'!$I$12+СВЦЭМ!$D$10+'СЕТ СН'!$I$6-'СЕТ СН'!$I$22</f>
        <v>2025.4399340800001</v>
      </c>
      <c r="N130" s="36">
        <f>SUMIFS(СВЦЭМ!$C$39:$C$782,СВЦЭМ!$A$39:$A$782,$A130,СВЦЭМ!$B$39:$B$782,N$119)+'СЕТ СН'!$I$12+СВЦЭМ!$D$10+'СЕТ СН'!$I$6-'СЕТ СН'!$I$22</f>
        <v>2031.6016219400001</v>
      </c>
      <c r="O130" s="36">
        <f>SUMIFS(СВЦЭМ!$C$39:$C$782,СВЦЭМ!$A$39:$A$782,$A130,СВЦЭМ!$B$39:$B$782,O$119)+'СЕТ СН'!$I$12+СВЦЭМ!$D$10+'СЕТ СН'!$I$6-'СЕТ СН'!$I$22</f>
        <v>2020.7466864600001</v>
      </c>
      <c r="P130" s="36">
        <f>SUMIFS(СВЦЭМ!$C$39:$C$782,СВЦЭМ!$A$39:$A$782,$A130,СВЦЭМ!$B$39:$B$782,P$119)+'СЕТ СН'!$I$12+СВЦЭМ!$D$10+'СЕТ СН'!$I$6-'СЕТ СН'!$I$22</f>
        <v>2005.5451812000001</v>
      </c>
      <c r="Q130" s="36">
        <f>SUMIFS(СВЦЭМ!$C$39:$C$782,СВЦЭМ!$A$39:$A$782,$A130,СВЦЭМ!$B$39:$B$782,Q$119)+'СЕТ СН'!$I$12+СВЦЭМ!$D$10+'СЕТ СН'!$I$6-'СЕТ СН'!$I$22</f>
        <v>2012.8183912000002</v>
      </c>
      <c r="R130" s="36">
        <f>SUMIFS(СВЦЭМ!$C$39:$C$782,СВЦЭМ!$A$39:$A$782,$A130,СВЦЭМ!$B$39:$B$782,R$119)+'СЕТ СН'!$I$12+СВЦЭМ!$D$10+'СЕТ СН'!$I$6-'СЕТ СН'!$I$22</f>
        <v>2060.3923066699999</v>
      </c>
      <c r="S130" s="36">
        <f>SUMIFS(СВЦЭМ!$C$39:$C$782,СВЦЭМ!$A$39:$A$782,$A130,СВЦЭМ!$B$39:$B$782,S$119)+'СЕТ СН'!$I$12+СВЦЭМ!$D$10+'СЕТ СН'!$I$6-'СЕТ СН'!$I$22</f>
        <v>2059.1077728999999</v>
      </c>
      <c r="T130" s="36">
        <f>SUMIFS(СВЦЭМ!$C$39:$C$782,СВЦЭМ!$A$39:$A$782,$A130,СВЦЭМ!$B$39:$B$782,T$119)+'СЕТ СН'!$I$12+СВЦЭМ!$D$10+'СЕТ СН'!$I$6-'СЕТ СН'!$I$22</f>
        <v>2068.3300437799999</v>
      </c>
      <c r="U130" s="36">
        <f>SUMIFS(СВЦЭМ!$C$39:$C$782,СВЦЭМ!$A$39:$A$782,$A130,СВЦЭМ!$B$39:$B$782,U$119)+'СЕТ СН'!$I$12+СВЦЭМ!$D$10+'СЕТ СН'!$I$6-'СЕТ СН'!$I$22</f>
        <v>2047.3728234900002</v>
      </c>
      <c r="V130" s="36">
        <f>SUMIFS(СВЦЭМ!$C$39:$C$782,СВЦЭМ!$A$39:$A$782,$A130,СВЦЭМ!$B$39:$B$782,V$119)+'СЕТ СН'!$I$12+СВЦЭМ!$D$10+'СЕТ СН'!$I$6-'СЕТ СН'!$I$22</f>
        <v>2015.5597903500002</v>
      </c>
      <c r="W130" s="36">
        <f>SUMIFS(СВЦЭМ!$C$39:$C$782,СВЦЭМ!$A$39:$A$782,$A130,СВЦЭМ!$B$39:$B$782,W$119)+'СЕТ СН'!$I$12+СВЦЭМ!$D$10+'СЕТ СН'!$I$6-'СЕТ СН'!$I$22</f>
        <v>2020.3779635400001</v>
      </c>
      <c r="X130" s="36">
        <f>SUMIFS(СВЦЭМ!$C$39:$C$782,СВЦЭМ!$A$39:$A$782,$A130,СВЦЭМ!$B$39:$B$782,X$119)+'СЕТ СН'!$I$12+СВЦЭМ!$D$10+'СЕТ СН'!$I$6-'СЕТ СН'!$I$22</f>
        <v>2093.12625067</v>
      </c>
      <c r="Y130" s="36">
        <f>SUMIFS(СВЦЭМ!$C$39:$C$782,СВЦЭМ!$A$39:$A$782,$A130,СВЦЭМ!$B$39:$B$782,Y$119)+'СЕТ СН'!$I$12+СВЦЭМ!$D$10+'СЕТ СН'!$I$6-'СЕТ СН'!$I$22</f>
        <v>2190.1955470000003</v>
      </c>
    </row>
    <row r="131" spans="1:25" ht="15.75" x14ac:dyDescent="0.2">
      <c r="A131" s="35">
        <f t="shared" si="3"/>
        <v>45181</v>
      </c>
      <c r="B131" s="36">
        <f>SUMIFS(СВЦЭМ!$C$39:$C$782,СВЦЭМ!$A$39:$A$782,$A131,СВЦЭМ!$B$39:$B$782,B$119)+'СЕТ СН'!$I$12+СВЦЭМ!$D$10+'СЕТ СН'!$I$6-'СЕТ СН'!$I$22</f>
        <v>2157.9538494799999</v>
      </c>
      <c r="C131" s="36">
        <f>SUMIFS(СВЦЭМ!$C$39:$C$782,СВЦЭМ!$A$39:$A$782,$A131,СВЦЭМ!$B$39:$B$782,C$119)+'СЕТ СН'!$I$12+СВЦЭМ!$D$10+'СЕТ СН'!$I$6-'СЕТ СН'!$I$22</f>
        <v>2199.6659592300002</v>
      </c>
      <c r="D131" s="36">
        <f>SUMIFS(СВЦЭМ!$C$39:$C$782,СВЦЭМ!$A$39:$A$782,$A131,СВЦЭМ!$B$39:$B$782,D$119)+'СЕТ СН'!$I$12+СВЦЭМ!$D$10+'СЕТ СН'!$I$6-'СЕТ СН'!$I$22</f>
        <v>2234.8365434400002</v>
      </c>
      <c r="E131" s="36">
        <f>SUMIFS(СВЦЭМ!$C$39:$C$782,СВЦЭМ!$A$39:$A$782,$A131,СВЦЭМ!$B$39:$B$782,E$119)+'СЕТ СН'!$I$12+СВЦЭМ!$D$10+'СЕТ СН'!$I$6-'СЕТ СН'!$I$22</f>
        <v>2250.41758871</v>
      </c>
      <c r="F131" s="36">
        <f>SUMIFS(СВЦЭМ!$C$39:$C$782,СВЦЭМ!$A$39:$A$782,$A131,СВЦЭМ!$B$39:$B$782,F$119)+'СЕТ СН'!$I$12+СВЦЭМ!$D$10+'СЕТ СН'!$I$6-'СЕТ СН'!$I$22</f>
        <v>2275.8732745400002</v>
      </c>
      <c r="G131" s="36">
        <f>SUMIFS(СВЦЭМ!$C$39:$C$782,СВЦЭМ!$A$39:$A$782,$A131,СВЦЭМ!$B$39:$B$782,G$119)+'СЕТ СН'!$I$12+СВЦЭМ!$D$10+'СЕТ СН'!$I$6-'СЕТ СН'!$I$22</f>
        <v>2236.3310418800002</v>
      </c>
      <c r="H131" s="36">
        <f>SUMIFS(СВЦЭМ!$C$39:$C$782,СВЦЭМ!$A$39:$A$782,$A131,СВЦЭМ!$B$39:$B$782,H$119)+'СЕТ СН'!$I$12+СВЦЭМ!$D$10+'СЕТ СН'!$I$6-'СЕТ СН'!$I$22</f>
        <v>2167.2320430700001</v>
      </c>
      <c r="I131" s="36">
        <f>SUMIFS(СВЦЭМ!$C$39:$C$782,СВЦЭМ!$A$39:$A$782,$A131,СВЦЭМ!$B$39:$B$782,I$119)+'СЕТ СН'!$I$12+СВЦЭМ!$D$10+'СЕТ СН'!$I$6-'СЕТ СН'!$I$22</f>
        <v>2087.0477084200002</v>
      </c>
      <c r="J131" s="36">
        <f>SUMIFS(СВЦЭМ!$C$39:$C$782,СВЦЭМ!$A$39:$A$782,$A131,СВЦЭМ!$B$39:$B$782,J$119)+'СЕТ СН'!$I$12+СВЦЭМ!$D$10+'СЕТ СН'!$I$6-'СЕТ СН'!$I$22</f>
        <v>2007.64237699</v>
      </c>
      <c r="K131" s="36">
        <f>SUMIFS(СВЦЭМ!$C$39:$C$782,СВЦЭМ!$A$39:$A$782,$A131,СВЦЭМ!$B$39:$B$782,K$119)+'СЕТ СН'!$I$12+СВЦЭМ!$D$10+'СЕТ СН'!$I$6-'СЕТ СН'!$I$22</f>
        <v>1965.72753923</v>
      </c>
      <c r="L131" s="36">
        <f>SUMIFS(СВЦЭМ!$C$39:$C$782,СВЦЭМ!$A$39:$A$782,$A131,СВЦЭМ!$B$39:$B$782,L$119)+'СЕТ СН'!$I$12+СВЦЭМ!$D$10+'СЕТ СН'!$I$6-'СЕТ СН'!$I$22</f>
        <v>1986.1093844500001</v>
      </c>
      <c r="M131" s="36">
        <f>SUMIFS(СВЦЭМ!$C$39:$C$782,СВЦЭМ!$A$39:$A$782,$A131,СВЦЭМ!$B$39:$B$782,M$119)+'СЕТ СН'!$I$12+СВЦЭМ!$D$10+'СЕТ СН'!$I$6-'СЕТ СН'!$I$22</f>
        <v>1997.95856946</v>
      </c>
      <c r="N131" s="36">
        <f>SUMIFS(СВЦЭМ!$C$39:$C$782,СВЦЭМ!$A$39:$A$782,$A131,СВЦЭМ!$B$39:$B$782,N$119)+'СЕТ СН'!$I$12+СВЦЭМ!$D$10+'СЕТ СН'!$I$6-'СЕТ СН'!$I$22</f>
        <v>2037.9121007000001</v>
      </c>
      <c r="O131" s="36">
        <f>SUMIFS(СВЦЭМ!$C$39:$C$782,СВЦЭМ!$A$39:$A$782,$A131,СВЦЭМ!$B$39:$B$782,O$119)+'СЕТ СН'!$I$12+СВЦЭМ!$D$10+'СЕТ СН'!$I$6-'СЕТ СН'!$I$22</f>
        <v>2064.3964742200001</v>
      </c>
      <c r="P131" s="36">
        <f>SUMIFS(СВЦЭМ!$C$39:$C$782,СВЦЭМ!$A$39:$A$782,$A131,СВЦЭМ!$B$39:$B$782,P$119)+'СЕТ СН'!$I$12+СВЦЭМ!$D$10+'СЕТ СН'!$I$6-'СЕТ СН'!$I$22</f>
        <v>2050.5268627200003</v>
      </c>
      <c r="Q131" s="36">
        <f>SUMIFS(СВЦЭМ!$C$39:$C$782,СВЦЭМ!$A$39:$A$782,$A131,СВЦЭМ!$B$39:$B$782,Q$119)+'СЕТ СН'!$I$12+СВЦЭМ!$D$10+'СЕТ СН'!$I$6-'СЕТ СН'!$I$22</f>
        <v>2063.4799789200001</v>
      </c>
      <c r="R131" s="36">
        <f>SUMIFS(СВЦЭМ!$C$39:$C$782,СВЦЭМ!$A$39:$A$782,$A131,СВЦЭМ!$B$39:$B$782,R$119)+'СЕТ СН'!$I$12+СВЦЭМ!$D$10+'СЕТ СН'!$I$6-'СЕТ СН'!$I$22</f>
        <v>2105.3759843899998</v>
      </c>
      <c r="S131" s="36">
        <f>SUMIFS(СВЦЭМ!$C$39:$C$782,СВЦЭМ!$A$39:$A$782,$A131,СВЦЭМ!$B$39:$B$782,S$119)+'СЕТ СН'!$I$12+СВЦЭМ!$D$10+'СЕТ СН'!$I$6-'СЕТ СН'!$I$22</f>
        <v>2104.94082626</v>
      </c>
      <c r="T131" s="36">
        <f>SUMIFS(СВЦЭМ!$C$39:$C$782,СВЦЭМ!$A$39:$A$782,$A131,СВЦЭМ!$B$39:$B$782,T$119)+'СЕТ СН'!$I$12+СВЦЭМ!$D$10+'СЕТ СН'!$I$6-'СЕТ СН'!$I$22</f>
        <v>2099.8367647499999</v>
      </c>
      <c r="U131" s="36">
        <f>SUMIFS(СВЦЭМ!$C$39:$C$782,СВЦЭМ!$A$39:$A$782,$A131,СВЦЭМ!$B$39:$B$782,U$119)+'СЕТ СН'!$I$12+СВЦЭМ!$D$10+'СЕТ СН'!$I$6-'СЕТ СН'!$I$22</f>
        <v>2081.5009122800002</v>
      </c>
      <c r="V131" s="36">
        <f>SUMIFS(СВЦЭМ!$C$39:$C$782,СВЦЭМ!$A$39:$A$782,$A131,СВЦЭМ!$B$39:$B$782,V$119)+'СЕТ СН'!$I$12+СВЦЭМ!$D$10+'СЕТ СН'!$I$6-'СЕТ СН'!$I$22</f>
        <v>2040.1103891100001</v>
      </c>
      <c r="W131" s="36">
        <f>SUMIFS(СВЦЭМ!$C$39:$C$782,СВЦЭМ!$A$39:$A$782,$A131,СВЦЭМ!$B$39:$B$782,W$119)+'СЕТ СН'!$I$12+СВЦЭМ!$D$10+'СЕТ СН'!$I$6-'СЕТ СН'!$I$22</f>
        <v>2070.83019732</v>
      </c>
      <c r="X131" s="36">
        <f>SUMIFS(СВЦЭМ!$C$39:$C$782,СВЦЭМ!$A$39:$A$782,$A131,СВЦЭМ!$B$39:$B$782,X$119)+'СЕТ СН'!$I$12+СВЦЭМ!$D$10+'СЕТ СН'!$I$6-'СЕТ СН'!$I$22</f>
        <v>2140.1971610300002</v>
      </c>
      <c r="Y131" s="36">
        <f>SUMIFS(СВЦЭМ!$C$39:$C$782,СВЦЭМ!$A$39:$A$782,$A131,СВЦЭМ!$B$39:$B$782,Y$119)+'СЕТ СН'!$I$12+СВЦЭМ!$D$10+'СЕТ СН'!$I$6-'СЕТ СН'!$I$22</f>
        <v>2236.3086897499998</v>
      </c>
    </row>
    <row r="132" spans="1:25" ht="15.75" x14ac:dyDescent="0.2">
      <c r="A132" s="35">
        <f t="shared" si="3"/>
        <v>45182</v>
      </c>
      <c r="B132" s="36">
        <f>SUMIFS(СВЦЭМ!$C$39:$C$782,СВЦЭМ!$A$39:$A$782,$A132,СВЦЭМ!$B$39:$B$782,B$119)+'СЕТ СН'!$I$12+СВЦЭМ!$D$10+'СЕТ СН'!$I$6-'СЕТ СН'!$I$22</f>
        <v>2418.4927387899997</v>
      </c>
      <c r="C132" s="36">
        <f>SUMIFS(СВЦЭМ!$C$39:$C$782,СВЦЭМ!$A$39:$A$782,$A132,СВЦЭМ!$B$39:$B$782,C$119)+'СЕТ СН'!$I$12+СВЦЭМ!$D$10+'СЕТ СН'!$I$6-'СЕТ СН'!$I$22</f>
        <v>2523.8956575500001</v>
      </c>
      <c r="D132" s="36">
        <f>SUMIFS(СВЦЭМ!$C$39:$C$782,СВЦЭМ!$A$39:$A$782,$A132,СВЦЭМ!$B$39:$B$782,D$119)+'СЕТ СН'!$I$12+СВЦЭМ!$D$10+'СЕТ СН'!$I$6-'СЕТ СН'!$I$22</f>
        <v>2601.1920851900004</v>
      </c>
      <c r="E132" s="36">
        <f>SUMIFS(СВЦЭМ!$C$39:$C$782,СВЦЭМ!$A$39:$A$782,$A132,СВЦЭМ!$B$39:$B$782,E$119)+'СЕТ СН'!$I$12+СВЦЭМ!$D$10+'СЕТ СН'!$I$6-'СЕТ СН'!$I$22</f>
        <v>2628.4400262099998</v>
      </c>
      <c r="F132" s="36">
        <f>SUMIFS(СВЦЭМ!$C$39:$C$782,СВЦЭМ!$A$39:$A$782,$A132,СВЦЭМ!$B$39:$B$782,F$119)+'СЕТ СН'!$I$12+СВЦЭМ!$D$10+'СЕТ СН'!$I$6-'СЕТ СН'!$I$22</f>
        <v>2665.0547580499997</v>
      </c>
      <c r="G132" s="36">
        <f>SUMIFS(СВЦЭМ!$C$39:$C$782,СВЦЭМ!$A$39:$A$782,$A132,СВЦЭМ!$B$39:$B$782,G$119)+'СЕТ СН'!$I$12+СВЦЭМ!$D$10+'СЕТ СН'!$I$6-'СЕТ СН'!$I$22</f>
        <v>2615.2026214799998</v>
      </c>
      <c r="H132" s="36">
        <f>SUMIFS(СВЦЭМ!$C$39:$C$782,СВЦЭМ!$A$39:$A$782,$A132,СВЦЭМ!$B$39:$B$782,H$119)+'СЕТ СН'!$I$12+СВЦЭМ!$D$10+'СЕТ СН'!$I$6-'СЕТ СН'!$I$22</f>
        <v>2487.0942165599999</v>
      </c>
      <c r="I132" s="36">
        <f>SUMIFS(СВЦЭМ!$C$39:$C$782,СВЦЭМ!$A$39:$A$782,$A132,СВЦЭМ!$B$39:$B$782,I$119)+'СЕТ СН'!$I$12+СВЦЭМ!$D$10+'СЕТ СН'!$I$6-'СЕТ СН'!$I$22</f>
        <v>2358.07429589</v>
      </c>
      <c r="J132" s="36">
        <f>SUMIFS(СВЦЭМ!$C$39:$C$782,СВЦЭМ!$A$39:$A$782,$A132,СВЦЭМ!$B$39:$B$782,J$119)+'СЕТ СН'!$I$12+СВЦЭМ!$D$10+'СЕТ СН'!$I$6-'СЕТ СН'!$I$22</f>
        <v>2261.8745643299999</v>
      </c>
      <c r="K132" s="36">
        <f>SUMIFS(СВЦЭМ!$C$39:$C$782,СВЦЭМ!$A$39:$A$782,$A132,СВЦЭМ!$B$39:$B$782,K$119)+'СЕТ СН'!$I$12+СВЦЭМ!$D$10+'СЕТ СН'!$I$6-'СЕТ СН'!$I$22</f>
        <v>2192.8779710099998</v>
      </c>
      <c r="L132" s="36">
        <f>SUMIFS(СВЦЭМ!$C$39:$C$782,СВЦЭМ!$A$39:$A$782,$A132,СВЦЭМ!$B$39:$B$782,L$119)+'СЕТ СН'!$I$12+СВЦЭМ!$D$10+'СЕТ СН'!$I$6-'СЕТ СН'!$I$22</f>
        <v>2162.2382455300003</v>
      </c>
      <c r="M132" s="36">
        <f>SUMIFS(СВЦЭМ!$C$39:$C$782,СВЦЭМ!$A$39:$A$782,$A132,СВЦЭМ!$B$39:$B$782,M$119)+'СЕТ СН'!$I$12+СВЦЭМ!$D$10+'СЕТ СН'!$I$6-'СЕТ СН'!$I$22</f>
        <v>2175.26428222</v>
      </c>
      <c r="N132" s="36">
        <f>SUMIFS(СВЦЭМ!$C$39:$C$782,СВЦЭМ!$A$39:$A$782,$A132,СВЦЭМ!$B$39:$B$782,N$119)+'СЕТ СН'!$I$12+СВЦЭМ!$D$10+'СЕТ СН'!$I$6-'СЕТ СН'!$I$22</f>
        <v>2181.51335647</v>
      </c>
      <c r="O132" s="36">
        <f>SUMIFS(СВЦЭМ!$C$39:$C$782,СВЦЭМ!$A$39:$A$782,$A132,СВЦЭМ!$B$39:$B$782,O$119)+'СЕТ СН'!$I$12+СВЦЭМ!$D$10+'СЕТ СН'!$I$6-'СЕТ СН'!$I$22</f>
        <v>2186.5124448699999</v>
      </c>
      <c r="P132" s="36">
        <f>SUMIFS(СВЦЭМ!$C$39:$C$782,СВЦЭМ!$A$39:$A$782,$A132,СВЦЭМ!$B$39:$B$782,P$119)+'СЕТ СН'!$I$12+СВЦЭМ!$D$10+'СЕТ СН'!$I$6-'СЕТ СН'!$I$22</f>
        <v>2152.68808885</v>
      </c>
      <c r="Q132" s="36">
        <f>SUMIFS(СВЦЭМ!$C$39:$C$782,СВЦЭМ!$A$39:$A$782,$A132,СВЦЭМ!$B$39:$B$782,Q$119)+'СЕТ СН'!$I$12+СВЦЭМ!$D$10+'СЕТ СН'!$I$6-'СЕТ СН'!$I$22</f>
        <v>2168.7447364300001</v>
      </c>
      <c r="R132" s="36">
        <f>SUMIFS(СВЦЭМ!$C$39:$C$782,СВЦЭМ!$A$39:$A$782,$A132,СВЦЭМ!$B$39:$B$782,R$119)+'СЕТ СН'!$I$12+СВЦЭМ!$D$10+'СЕТ СН'!$I$6-'СЕТ СН'!$I$22</f>
        <v>2204.0510879900003</v>
      </c>
      <c r="S132" s="36">
        <f>SUMIFS(СВЦЭМ!$C$39:$C$782,СВЦЭМ!$A$39:$A$782,$A132,СВЦЭМ!$B$39:$B$782,S$119)+'СЕТ СН'!$I$12+СВЦЭМ!$D$10+'СЕТ СН'!$I$6-'СЕТ СН'!$I$22</f>
        <v>2197.3451588600001</v>
      </c>
      <c r="T132" s="36">
        <f>SUMIFS(СВЦЭМ!$C$39:$C$782,СВЦЭМ!$A$39:$A$782,$A132,СВЦЭМ!$B$39:$B$782,T$119)+'СЕТ СН'!$I$12+СВЦЭМ!$D$10+'СЕТ СН'!$I$6-'СЕТ СН'!$I$22</f>
        <v>2181.1718275200001</v>
      </c>
      <c r="U132" s="36">
        <f>SUMIFS(СВЦЭМ!$C$39:$C$782,СВЦЭМ!$A$39:$A$782,$A132,СВЦЭМ!$B$39:$B$782,U$119)+'СЕТ СН'!$I$12+СВЦЭМ!$D$10+'СЕТ СН'!$I$6-'СЕТ СН'!$I$22</f>
        <v>2159.85846038</v>
      </c>
      <c r="V132" s="36">
        <f>SUMIFS(СВЦЭМ!$C$39:$C$782,СВЦЭМ!$A$39:$A$782,$A132,СВЦЭМ!$B$39:$B$782,V$119)+'СЕТ СН'!$I$12+СВЦЭМ!$D$10+'СЕТ СН'!$I$6-'СЕТ СН'!$I$22</f>
        <v>2162.1866613500001</v>
      </c>
      <c r="W132" s="36">
        <f>SUMIFS(СВЦЭМ!$C$39:$C$782,СВЦЭМ!$A$39:$A$782,$A132,СВЦЭМ!$B$39:$B$782,W$119)+'СЕТ СН'!$I$12+СВЦЭМ!$D$10+'СЕТ СН'!$I$6-'СЕТ СН'!$I$22</f>
        <v>2182.4599117500002</v>
      </c>
      <c r="X132" s="36">
        <f>SUMIFS(СВЦЭМ!$C$39:$C$782,СВЦЭМ!$A$39:$A$782,$A132,СВЦЭМ!$B$39:$B$782,X$119)+'СЕТ СН'!$I$12+СВЦЭМ!$D$10+'СЕТ СН'!$I$6-'СЕТ СН'!$I$22</f>
        <v>2260.35169937</v>
      </c>
      <c r="Y132" s="36">
        <f>SUMIFS(СВЦЭМ!$C$39:$C$782,СВЦЭМ!$A$39:$A$782,$A132,СВЦЭМ!$B$39:$B$782,Y$119)+'СЕТ СН'!$I$12+СВЦЭМ!$D$10+'СЕТ СН'!$I$6-'СЕТ СН'!$I$22</f>
        <v>2353.95175303</v>
      </c>
    </row>
    <row r="133" spans="1:25" ht="15.75" x14ac:dyDescent="0.2">
      <c r="A133" s="35">
        <f t="shared" si="3"/>
        <v>45183</v>
      </c>
      <c r="B133" s="36">
        <f>SUMIFS(СВЦЭМ!$C$39:$C$782,СВЦЭМ!$A$39:$A$782,$A133,СВЦЭМ!$B$39:$B$782,B$119)+'СЕТ СН'!$I$12+СВЦЭМ!$D$10+'СЕТ СН'!$I$6-'СЕТ СН'!$I$22</f>
        <v>2392.3208356300001</v>
      </c>
      <c r="C133" s="36">
        <f>SUMIFS(СВЦЭМ!$C$39:$C$782,СВЦЭМ!$A$39:$A$782,$A133,СВЦЭМ!$B$39:$B$782,C$119)+'СЕТ СН'!$I$12+СВЦЭМ!$D$10+'СЕТ СН'!$I$6-'СЕТ СН'!$I$22</f>
        <v>2534.2311233700002</v>
      </c>
      <c r="D133" s="36">
        <f>SUMIFS(СВЦЭМ!$C$39:$C$782,СВЦЭМ!$A$39:$A$782,$A133,СВЦЭМ!$B$39:$B$782,D$119)+'СЕТ СН'!$I$12+СВЦЭМ!$D$10+'СЕТ СН'!$I$6-'СЕТ СН'!$I$22</f>
        <v>2579.9288955900001</v>
      </c>
      <c r="E133" s="36">
        <f>SUMIFS(СВЦЭМ!$C$39:$C$782,СВЦЭМ!$A$39:$A$782,$A133,СВЦЭМ!$B$39:$B$782,E$119)+'СЕТ СН'!$I$12+СВЦЭМ!$D$10+'СЕТ СН'!$I$6-'СЕТ СН'!$I$22</f>
        <v>2613.1655798499996</v>
      </c>
      <c r="F133" s="36">
        <f>SUMIFS(СВЦЭМ!$C$39:$C$782,СВЦЭМ!$A$39:$A$782,$A133,СВЦЭМ!$B$39:$B$782,F$119)+'СЕТ СН'!$I$12+СВЦЭМ!$D$10+'СЕТ СН'!$I$6-'СЕТ СН'!$I$22</f>
        <v>2653.7945465599996</v>
      </c>
      <c r="G133" s="36">
        <f>SUMIFS(СВЦЭМ!$C$39:$C$782,СВЦЭМ!$A$39:$A$782,$A133,СВЦЭМ!$B$39:$B$782,G$119)+'СЕТ СН'!$I$12+СВЦЭМ!$D$10+'СЕТ СН'!$I$6-'СЕТ СН'!$I$22</f>
        <v>2616.2194693699994</v>
      </c>
      <c r="H133" s="36">
        <f>SUMIFS(СВЦЭМ!$C$39:$C$782,СВЦЭМ!$A$39:$A$782,$A133,СВЦЭМ!$B$39:$B$782,H$119)+'СЕТ СН'!$I$12+СВЦЭМ!$D$10+'СЕТ СН'!$I$6-'СЕТ СН'!$I$22</f>
        <v>2525.8232891799998</v>
      </c>
      <c r="I133" s="36">
        <f>SUMIFS(СВЦЭМ!$C$39:$C$782,СВЦЭМ!$A$39:$A$782,$A133,СВЦЭМ!$B$39:$B$782,I$119)+'СЕТ СН'!$I$12+СВЦЭМ!$D$10+'СЕТ СН'!$I$6-'СЕТ СН'!$I$22</f>
        <v>2412.68709081</v>
      </c>
      <c r="J133" s="36">
        <f>SUMIFS(СВЦЭМ!$C$39:$C$782,СВЦЭМ!$A$39:$A$782,$A133,СВЦЭМ!$B$39:$B$782,J$119)+'СЕТ СН'!$I$12+СВЦЭМ!$D$10+'СЕТ СН'!$I$6-'СЕТ СН'!$I$22</f>
        <v>2316.2567035399998</v>
      </c>
      <c r="K133" s="36">
        <f>SUMIFS(СВЦЭМ!$C$39:$C$782,СВЦЭМ!$A$39:$A$782,$A133,СВЦЭМ!$B$39:$B$782,K$119)+'СЕТ СН'!$I$12+СВЦЭМ!$D$10+'СЕТ СН'!$I$6-'СЕТ СН'!$I$22</f>
        <v>2251.4393106799998</v>
      </c>
      <c r="L133" s="36">
        <f>SUMIFS(СВЦЭМ!$C$39:$C$782,СВЦЭМ!$A$39:$A$782,$A133,СВЦЭМ!$B$39:$B$782,L$119)+'СЕТ СН'!$I$12+СВЦЭМ!$D$10+'СЕТ СН'!$I$6-'СЕТ СН'!$I$22</f>
        <v>2239.6182457499999</v>
      </c>
      <c r="M133" s="36">
        <f>SUMIFS(СВЦЭМ!$C$39:$C$782,СВЦЭМ!$A$39:$A$782,$A133,СВЦЭМ!$B$39:$B$782,M$119)+'СЕТ СН'!$I$12+СВЦЭМ!$D$10+'СЕТ СН'!$I$6-'СЕТ СН'!$I$22</f>
        <v>2230.5532640000001</v>
      </c>
      <c r="N133" s="36">
        <f>SUMIFS(СВЦЭМ!$C$39:$C$782,СВЦЭМ!$A$39:$A$782,$A133,СВЦЭМ!$B$39:$B$782,N$119)+'СЕТ СН'!$I$12+СВЦЭМ!$D$10+'СЕТ СН'!$I$6-'СЕТ СН'!$I$22</f>
        <v>2237.1231951099999</v>
      </c>
      <c r="O133" s="36">
        <f>SUMIFS(СВЦЭМ!$C$39:$C$782,СВЦЭМ!$A$39:$A$782,$A133,СВЦЭМ!$B$39:$B$782,O$119)+'СЕТ СН'!$I$12+СВЦЭМ!$D$10+'СЕТ СН'!$I$6-'СЕТ СН'!$I$22</f>
        <v>2236.79497868</v>
      </c>
      <c r="P133" s="36">
        <f>SUMIFS(СВЦЭМ!$C$39:$C$782,СВЦЭМ!$A$39:$A$782,$A133,СВЦЭМ!$B$39:$B$782,P$119)+'СЕТ СН'!$I$12+СВЦЭМ!$D$10+'СЕТ СН'!$I$6-'СЕТ СН'!$I$22</f>
        <v>2235.0965756000001</v>
      </c>
      <c r="Q133" s="36">
        <f>SUMIFS(СВЦЭМ!$C$39:$C$782,СВЦЭМ!$A$39:$A$782,$A133,СВЦЭМ!$B$39:$B$782,Q$119)+'СЕТ СН'!$I$12+СВЦЭМ!$D$10+'СЕТ СН'!$I$6-'СЕТ СН'!$I$22</f>
        <v>2242.9930352199999</v>
      </c>
      <c r="R133" s="36">
        <f>SUMIFS(СВЦЭМ!$C$39:$C$782,СВЦЭМ!$A$39:$A$782,$A133,СВЦЭМ!$B$39:$B$782,R$119)+'СЕТ СН'!$I$12+СВЦЭМ!$D$10+'СЕТ СН'!$I$6-'СЕТ СН'!$I$22</f>
        <v>2268.9741492100002</v>
      </c>
      <c r="S133" s="36">
        <f>SUMIFS(СВЦЭМ!$C$39:$C$782,СВЦЭМ!$A$39:$A$782,$A133,СВЦЭМ!$B$39:$B$782,S$119)+'СЕТ СН'!$I$12+СВЦЭМ!$D$10+'СЕТ СН'!$I$6-'СЕТ СН'!$I$22</f>
        <v>2255.5243759900004</v>
      </c>
      <c r="T133" s="36">
        <f>SUMIFS(СВЦЭМ!$C$39:$C$782,СВЦЭМ!$A$39:$A$782,$A133,СВЦЭМ!$B$39:$B$782,T$119)+'СЕТ СН'!$I$12+СВЦЭМ!$D$10+'СЕТ СН'!$I$6-'СЕТ СН'!$I$22</f>
        <v>2250.5907241499999</v>
      </c>
      <c r="U133" s="36">
        <f>SUMIFS(СВЦЭМ!$C$39:$C$782,СВЦЭМ!$A$39:$A$782,$A133,СВЦЭМ!$B$39:$B$782,U$119)+'СЕТ СН'!$I$12+СВЦЭМ!$D$10+'СЕТ СН'!$I$6-'СЕТ СН'!$I$22</f>
        <v>2230.76336911</v>
      </c>
      <c r="V133" s="36">
        <f>SUMIFS(СВЦЭМ!$C$39:$C$782,СВЦЭМ!$A$39:$A$782,$A133,СВЦЭМ!$B$39:$B$782,V$119)+'СЕТ СН'!$I$12+СВЦЭМ!$D$10+'СЕТ СН'!$I$6-'СЕТ СН'!$I$22</f>
        <v>2203.2524289100002</v>
      </c>
      <c r="W133" s="36">
        <f>SUMIFS(СВЦЭМ!$C$39:$C$782,СВЦЭМ!$A$39:$A$782,$A133,СВЦЭМ!$B$39:$B$782,W$119)+'СЕТ СН'!$I$12+СВЦЭМ!$D$10+'СЕТ СН'!$I$6-'СЕТ СН'!$I$22</f>
        <v>2218.2056855800001</v>
      </c>
      <c r="X133" s="36">
        <f>SUMIFS(СВЦЭМ!$C$39:$C$782,СВЦЭМ!$A$39:$A$782,$A133,СВЦЭМ!$B$39:$B$782,X$119)+'СЕТ СН'!$I$12+СВЦЭМ!$D$10+'СЕТ СН'!$I$6-'СЕТ СН'!$I$22</f>
        <v>2309.2018724600002</v>
      </c>
      <c r="Y133" s="36">
        <f>SUMIFS(СВЦЭМ!$C$39:$C$782,СВЦЭМ!$A$39:$A$782,$A133,СВЦЭМ!$B$39:$B$782,Y$119)+'СЕТ СН'!$I$12+СВЦЭМ!$D$10+'СЕТ СН'!$I$6-'СЕТ СН'!$I$22</f>
        <v>2417.9349699599998</v>
      </c>
    </row>
    <row r="134" spans="1:25" ht="15.75" x14ac:dyDescent="0.2">
      <c r="A134" s="35">
        <f t="shared" si="3"/>
        <v>45184</v>
      </c>
      <c r="B134" s="36">
        <f>SUMIFS(СВЦЭМ!$C$39:$C$782,СВЦЭМ!$A$39:$A$782,$A134,СВЦЭМ!$B$39:$B$782,B$119)+'СЕТ СН'!$I$12+СВЦЭМ!$D$10+'СЕТ СН'!$I$6-'СЕТ СН'!$I$22</f>
        <v>2382.47960521</v>
      </c>
      <c r="C134" s="36">
        <f>SUMIFS(СВЦЭМ!$C$39:$C$782,СВЦЭМ!$A$39:$A$782,$A134,СВЦЭМ!$B$39:$B$782,C$119)+'СЕТ СН'!$I$12+СВЦЭМ!$D$10+'СЕТ СН'!$I$6-'СЕТ СН'!$I$22</f>
        <v>2464.9241334500002</v>
      </c>
      <c r="D134" s="36">
        <f>SUMIFS(СВЦЭМ!$C$39:$C$782,СВЦЭМ!$A$39:$A$782,$A134,СВЦЭМ!$B$39:$B$782,D$119)+'СЕТ СН'!$I$12+СВЦЭМ!$D$10+'СЕТ СН'!$I$6-'СЕТ СН'!$I$22</f>
        <v>2466.8215056899999</v>
      </c>
      <c r="E134" s="36">
        <f>SUMIFS(СВЦЭМ!$C$39:$C$782,СВЦЭМ!$A$39:$A$782,$A134,СВЦЭМ!$B$39:$B$782,E$119)+'СЕТ СН'!$I$12+СВЦЭМ!$D$10+'СЕТ СН'!$I$6-'СЕТ СН'!$I$22</f>
        <v>2505.62541796</v>
      </c>
      <c r="F134" s="36">
        <f>SUMIFS(СВЦЭМ!$C$39:$C$782,СВЦЭМ!$A$39:$A$782,$A134,СВЦЭМ!$B$39:$B$782,F$119)+'СЕТ СН'!$I$12+СВЦЭМ!$D$10+'СЕТ СН'!$I$6-'СЕТ СН'!$I$22</f>
        <v>2543.6986835600001</v>
      </c>
      <c r="G134" s="36">
        <f>SUMIFS(СВЦЭМ!$C$39:$C$782,СВЦЭМ!$A$39:$A$782,$A134,СВЦЭМ!$B$39:$B$782,G$119)+'СЕТ СН'!$I$12+СВЦЭМ!$D$10+'СЕТ СН'!$I$6-'СЕТ СН'!$I$22</f>
        <v>2524.6771683300003</v>
      </c>
      <c r="H134" s="36">
        <f>SUMIFS(СВЦЭМ!$C$39:$C$782,СВЦЭМ!$A$39:$A$782,$A134,СВЦЭМ!$B$39:$B$782,H$119)+'СЕТ СН'!$I$12+СВЦЭМ!$D$10+'СЕТ СН'!$I$6-'СЕТ СН'!$I$22</f>
        <v>2394.4448959900001</v>
      </c>
      <c r="I134" s="36">
        <f>SUMIFS(СВЦЭМ!$C$39:$C$782,СВЦЭМ!$A$39:$A$782,$A134,СВЦЭМ!$B$39:$B$782,I$119)+'СЕТ СН'!$I$12+СВЦЭМ!$D$10+'СЕТ СН'!$I$6-'СЕТ СН'!$I$22</f>
        <v>2263.18302288</v>
      </c>
      <c r="J134" s="36">
        <f>SUMIFS(СВЦЭМ!$C$39:$C$782,СВЦЭМ!$A$39:$A$782,$A134,СВЦЭМ!$B$39:$B$782,J$119)+'СЕТ СН'!$I$12+СВЦЭМ!$D$10+'СЕТ СН'!$I$6-'СЕТ СН'!$I$22</f>
        <v>2193.6263569000002</v>
      </c>
      <c r="K134" s="36">
        <f>SUMIFS(СВЦЭМ!$C$39:$C$782,СВЦЭМ!$A$39:$A$782,$A134,СВЦЭМ!$B$39:$B$782,K$119)+'СЕТ СН'!$I$12+СВЦЭМ!$D$10+'СЕТ СН'!$I$6-'СЕТ СН'!$I$22</f>
        <v>2144.75929756</v>
      </c>
      <c r="L134" s="36">
        <f>SUMIFS(СВЦЭМ!$C$39:$C$782,СВЦЭМ!$A$39:$A$782,$A134,СВЦЭМ!$B$39:$B$782,L$119)+'СЕТ СН'!$I$12+СВЦЭМ!$D$10+'СЕТ СН'!$I$6-'СЕТ СН'!$I$22</f>
        <v>2135.1250187400001</v>
      </c>
      <c r="M134" s="36">
        <f>SUMIFS(СВЦЭМ!$C$39:$C$782,СВЦЭМ!$A$39:$A$782,$A134,СВЦЭМ!$B$39:$B$782,M$119)+'СЕТ СН'!$I$12+СВЦЭМ!$D$10+'СЕТ СН'!$I$6-'СЕТ СН'!$I$22</f>
        <v>2114.5352826100002</v>
      </c>
      <c r="N134" s="36">
        <f>SUMIFS(СВЦЭМ!$C$39:$C$782,СВЦЭМ!$A$39:$A$782,$A134,СВЦЭМ!$B$39:$B$782,N$119)+'СЕТ СН'!$I$12+СВЦЭМ!$D$10+'СЕТ СН'!$I$6-'СЕТ СН'!$I$22</f>
        <v>2111.9311699999998</v>
      </c>
      <c r="O134" s="36">
        <f>SUMIFS(СВЦЭМ!$C$39:$C$782,СВЦЭМ!$A$39:$A$782,$A134,СВЦЭМ!$B$39:$B$782,O$119)+'СЕТ СН'!$I$12+СВЦЭМ!$D$10+'СЕТ СН'!$I$6-'СЕТ СН'!$I$22</f>
        <v>2082.4273654200001</v>
      </c>
      <c r="P134" s="36">
        <f>SUMIFS(СВЦЭМ!$C$39:$C$782,СВЦЭМ!$A$39:$A$782,$A134,СВЦЭМ!$B$39:$B$782,P$119)+'СЕТ СН'!$I$12+СВЦЭМ!$D$10+'СЕТ СН'!$I$6-'СЕТ СН'!$I$22</f>
        <v>2046.80288307</v>
      </c>
      <c r="Q134" s="36">
        <f>SUMIFS(СВЦЭМ!$C$39:$C$782,СВЦЭМ!$A$39:$A$782,$A134,СВЦЭМ!$B$39:$B$782,Q$119)+'СЕТ СН'!$I$12+СВЦЭМ!$D$10+'СЕТ СН'!$I$6-'СЕТ СН'!$I$22</f>
        <v>2058.6952011499998</v>
      </c>
      <c r="R134" s="36">
        <f>SUMIFS(СВЦЭМ!$C$39:$C$782,СВЦЭМ!$A$39:$A$782,$A134,СВЦЭМ!$B$39:$B$782,R$119)+'СЕТ СН'!$I$12+СВЦЭМ!$D$10+'СЕТ СН'!$I$6-'СЕТ СН'!$I$22</f>
        <v>2126.0136597600003</v>
      </c>
      <c r="S134" s="36">
        <f>SUMIFS(СВЦЭМ!$C$39:$C$782,СВЦЭМ!$A$39:$A$782,$A134,СВЦЭМ!$B$39:$B$782,S$119)+'СЕТ СН'!$I$12+СВЦЭМ!$D$10+'СЕТ СН'!$I$6-'СЕТ СН'!$I$22</f>
        <v>2106.7635448400001</v>
      </c>
      <c r="T134" s="36">
        <f>SUMIFS(СВЦЭМ!$C$39:$C$782,СВЦЭМ!$A$39:$A$782,$A134,СВЦЭМ!$B$39:$B$782,T$119)+'СЕТ СН'!$I$12+СВЦЭМ!$D$10+'СЕТ СН'!$I$6-'СЕТ СН'!$I$22</f>
        <v>2080.70526612</v>
      </c>
      <c r="U134" s="36">
        <f>SUMIFS(СВЦЭМ!$C$39:$C$782,СВЦЭМ!$A$39:$A$782,$A134,СВЦЭМ!$B$39:$B$782,U$119)+'СЕТ СН'!$I$12+СВЦЭМ!$D$10+'СЕТ СН'!$I$6-'СЕТ СН'!$I$22</f>
        <v>2052.1826846700001</v>
      </c>
      <c r="V134" s="36">
        <f>SUMIFS(СВЦЭМ!$C$39:$C$782,СВЦЭМ!$A$39:$A$782,$A134,СВЦЭМ!$B$39:$B$782,V$119)+'СЕТ СН'!$I$12+СВЦЭМ!$D$10+'СЕТ СН'!$I$6-'СЕТ СН'!$I$22</f>
        <v>2021.4556258</v>
      </c>
      <c r="W134" s="36">
        <f>SUMIFS(СВЦЭМ!$C$39:$C$782,СВЦЭМ!$A$39:$A$782,$A134,СВЦЭМ!$B$39:$B$782,W$119)+'СЕТ СН'!$I$12+СВЦЭМ!$D$10+'СЕТ СН'!$I$6-'СЕТ СН'!$I$22</f>
        <v>2017.98352142</v>
      </c>
      <c r="X134" s="36">
        <f>SUMIFS(СВЦЭМ!$C$39:$C$782,СВЦЭМ!$A$39:$A$782,$A134,СВЦЭМ!$B$39:$B$782,X$119)+'СЕТ СН'!$I$12+СВЦЭМ!$D$10+'СЕТ СН'!$I$6-'СЕТ СН'!$I$22</f>
        <v>2048.9449825700003</v>
      </c>
      <c r="Y134" s="36">
        <f>SUMIFS(СВЦЭМ!$C$39:$C$782,СВЦЭМ!$A$39:$A$782,$A134,СВЦЭМ!$B$39:$B$782,Y$119)+'СЕТ СН'!$I$12+СВЦЭМ!$D$10+'СЕТ СН'!$I$6-'СЕТ СН'!$I$22</f>
        <v>2169.8660295999998</v>
      </c>
    </row>
    <row r="135" spans="1:25" ht="15.75" x14ac:dyDescent="0.2">
      <c r="A135" s="35">
        <f t="shared" si="3"/>
        <v>45185</v>
      </c>
      <c r="B135" s="36">
        <f>SUMIFS(СВЦЭМ!$C$39:$C$782,СВЦЭМ!$A$39:$A$782,$A135,СВЦЭМ!$B$39:$B$782,B$119)+'СЕТ СН'!$I$12+СВЦЭМ!$D$10+'СЕТ СН'!$I$6-'СЕТ СН'!$I$22</f>
        <v>2252.7226378</v>
      </c>
      <c r="C135" s="36">
        <f>SUMIFS(СВЦЭМ!$C$39:$C$782,СВЦЭМ!$A$39:$A$782,$A135,СВЦЭМ!$B$39:$B$782,C$119)+'СЕТ СН'!$I$12+СВЦЭМ!$D$10+'СЕТ СН'!$I$6-'СЕТ СН'!$I$22</f>
        <v>2278.79454953</v>
      </c>
      <c r="D135" s="36">
        <f>SUMIFS(СВЦЭМ!$C$39:$C$782,СВЦЭМ!$A$39:$A$782,$A135,СВЦЭМ!$B$39:$B$782,D$119)+'СЕТ СН'!$I$12+СВЦЭМ!$D$10+'СЕТ СН'!$I$6-'СЕТ СН'!$I$22</f>
        <v>2288.9376819300001</v>
      </c>
      <c r="E135" s="36">
        <f>SUMIFS(СВЦЭМ!$C$39:$C$782,СВЦЭМ!$A$39:$A$782,$A135,СВЦЭМ!$B$39:$B$782,E$119)+'СЕТ СН'!$I$12+СВЦЭМ!$D$10+'СЕТ СН'!$I$6-'СЕТ СН'!$I$22</f>
        <v>2325.4386208300002</v>
      </c>
      <c r="F135" s="36">
        <f>SUMIFS(СВЦЭМ!$C$39:$C$782,СВЦЭМ!$A$39:$A$782,$A135,СВЦЭМ!$B$39:$B$782,F$119)+'СЕТ СН'!$I$12+СВЦЭМ!$D$10+'СЕТ СН'!$I$6-'СЕТ СН'!$I$22</f>
        <v>2349.43745433</v>
      </c>
      <c r="G135" s="36">
        <f>SUMIFS(СВЦЭМ!$C$39:$C$782,СВЦЭМ!$A$39:$A$782,$A135,СВЦЭМ!$B$39:$B$782,G$119)+'СЕТ СН'!$I$12+СВЦЭМ!$D$10+'СЕТ СН'!$I$6-'СЕТ СН'!$I$22</f>
        <v>2324.20613357</v>
      </c>
      <c r="H135" s="36">
        <f>SUMIFS(СВЦЭМ!$C$39:$C$782,СВЦЭМ!$A$39:$A$782,$A135,СВЦЭМ!$B$39:$B$782,H$119)+'СЕТ СН'!$I$12+СВЦЭМ!$D$10+'СЕТ СН'!$I$6-'СЕТ СН'!$I$22</f>
        <v>2294.3714814599998</v>
      </c>
      <c r="I135" s="36">
        <f>SUMIFS(СВЦЭМ!$C$39:$C$782,СВЦЭМ!$A$39:$A$782,$A135,СВЦЭМ!$B$39:$B$782,I$119)+'СЕТ СН'!$I$12+СВЦЭМ!$D$10+'СЕТ СН'!$I$6-'СЕТ СН'!$I$22</f>
        <v>2266.4080970300001</v>
      </c>
      <c r="J135" s="36">
        <f>SUMIFS(СВЦЭМ!$C$39:$C$782,СВЦЭМ!$A$39:$A$782,$A135,СВЦЭМ!$B$39:$B$782,J$119)+'СЕТ СН'!$I$12+СВЦЭМ!$D$10+'СЕТ СН'!$I$6-'СЕТ СН'!$I$22</f>
        <v>2164.2714152500002</v>
      </c>
      <c r="K135" s="36">
        <f>SUMIFS(СВЦЭМ!$C$39:$C$782,СВЦЭМ!$A$39:$A$782,$A135,СВЦЭМ!$B$39:$B$782,K$119)+'СЕТ СН'!$I$12+СВЦЭМ!$D$10+'СЕТ СН'!$I$6-'СЕТ СН'!$I$22</f>
        <v>2101.4662496299998</v>
      </c>
      <c r="L135" s="36">
        <f>SUMIFS(СВЦЭМ!$C$39:$C$782,СВЦЭМ!$A$39:$A$782,$A135,СВЦЭМ!$B$39:$B$782,L$119)+'СЕТ СН'!$I$12+СВЦЭМ!$D$10+'СЕТ СН'!$I$6-'СЕТ СН'!$I$22</f>
        <v>2062.9301441900002</v>
      </c>
      <c r="M135" s="36">
        <f>SUMIFS(СВЦЭМ!$C$39:$C$782,СВЦЭМ!$A$39:$A$782,$A135,СВЦЭМ!$B$39:$B$782,M$119)+'СЕТ СН'!$I$12+СВЦЭМ!$D$10+'СЕТ СН'!$I$6-'СЕТ СН'!$I$22</f>
        <v>2062.3447499499998</v>
      </c>
      <c r="N135" s="36">
        <f>SUMIFS(СВЦЭМ!$C$39:$C$782,СВЦЭМ!$A$39:$A$782,$A135,СВЦЭМ!$B$39:$B$782,N$119)+'СЕТ СН'!$I$12+СВЦЭМ!$D$10+'СЕТ СН'!$I$6-'СЕТ СН'!$I$22</f>
        <v>2062.6815138000002</v>
      </c>
      <c r="O135" s="36">
        <f>SUMIFS(СВЦЭМ!$C$39:$C$782,СВЦЭМ!$A$39:$A$782,$A135,СВЦЭМ!$B$39:$B$782,O$119)+'СЕТ СН'!$I$12+СВЦЭМ!$D$10+'СЕТ СН'!$I$6-'СЕТ СН'!$I$22</f>
        <v>2077.66160021</v>
      </c>
      <c r="P135" s="36">
        <f>SUMIFS(СВЦЭМ!$C$39:$C$782,СВЦЭМ!$A$39:$A$782,$A135,СВЦЭМ!$B$39:$B$782,P$119)+'СЕТ СН'!$I$12+СВЦЭМ!$D$10+'СЕТ СН'!$I$6-'СЕТ СН'!$I$22</f>
        <v>2060.3274351</v>
      </c>
      <c r="Q135" s="36">
        <f>SUMIFS(СВЦЭМ!$C$39:$C$782,СВЦЭМ!$A$39:$A$782,$A135,СВЦЭМ!$B$39:$B$782,Q$119)+'СЕТ СН'!$I$12+СВЦЭМ!$D$10+'СЕТ СН'!$I$6-'СЕТ СН'!$I$22</f>
        <v>2061.4080936</v>
      </c>
      <c r="R135" s="36">
        <f>SUMIFS(СВЦЭМ!$C$39:$C$782,СВЦЭМ!$A$39:$A$782,$A135,СВЦЭМ!$B$39:$B$782,R$119)+'СЕТ СН'!$I$12+СВЦЭМ!$D$10+'СЕТ СН'!$I$6-'СЕТ СН'!$I$22</f>
        <v>2091.1932273500001</v>
      </c>
      <c r="S135" s="36">
        <f>SUMIFS(СВЦЭМ!$C$39:$C$782,СВЦЭМ!$A$39:$A$782,$A135,СВЦЭМ!$B$39:$B$782,S$119)+'СЕТ СН'!$I$12+СВЦЭМ!$D$10+'СЕТ СН'!$I$6-'СЕТ СН'!$I$22</f>
        <v>2081.54740348</v>
      </c>
      <c r="T135" s="36">
        <f>SUMIFS(СВЦЭМ!$C$39:$C$782,СВЦЭМ!$A$39:$A$782,$A135,СВЦЭМ!$B$39:$B$782,T$119)+'СЕТ СН'!$I$12+СВЦЭМ!$D$10+'СЕТ СН'!$I$6-'СЕТ СН'!$I$22</f>
        <v>2069.57231542</v>
      </c>
      <c r="U135" s="36">
        <f>SUMIFS(СВЦЭМ!$C$39:$C$782,СВЦЭМ!$A$39:$A$782,$A135,СВЦЭМ!$B$39:$B$782,U$119)+'СЕТ СН'!$I$12+СВЦЭМ!$D$10+'СЕТ СН'!$I$6-'СЕТ СН'!$I$22</f>
        <v>2040.35329763</v>
      </c>
      <c r="V135" s="36">
        <f>SUMIFS(СВЦЭМ!$C$39:$C$782,СВЦЭМ!$A$39:$A$782,$A135,СВЦЭМ!$B$39:$B$782,V$119)+'СЕТ СН'!$I$12+СВЦЭМ!$D$10+'СЕТ СН'!$I$6-'СЕТ СН'!$I$22</f>
        <v>2007.87577601</v>
      </c>
      <c r="W135" s="36">
        <f>SUMIFS(СВЦЭМ!$C$39:$C$782,СВЦЭМ!$A$39:$A$782,$A135,СВЦЭМ!$B$39:$B$782,W$119)+'СЕТ СН'!$I$12+СВЦЭМ!$D$10+'СЕТ СН'!$I$6-'СЕТ СН'!$I$22</f>
        <v>2014.09035743</v>
      </c>
      <c r="X135" s="36">
        <f>SUMIFS(СВЦЭМ!$C$39:$C$782,СВЦЭМ!$A$39:$A$782,$A135,СВЦЭМ!$B$39:$B$782,X$119)+'СЕТ СН'!$I$12+СВЦЭМ!$D$10+'СЕТ СН'!$I$6-'СЕТ СН'!$I$22</f>
        <v>2079.8623816600002</v>
      </c>
      <c r="Y135" s="36">
        <f>SUMIFS(СВЦЭМ!$C$39:$C$782,СВЦЭМ!$A$39:$A$782,$A135,СВЦЭМ!$B$39:$B$782,Y$119)+'СЕТ СН'!$I$12+СВЦЭМ!$D$10+'СЕТ СН'!$I$6-'СЕТ СН'!$I$22</f>
        <v>2154.5193518900001</v>
      </c>
    </row>
    <row r="136" spans="1:25" ht="15.75" x14ac:dyDescent="0.2">
      <c r="A136" s="35">
        <f t="shared" si="3"/>
        <v>45186</v>
      </c>
      <c r="B136" s="36">
        <f>SUMIFS(СВЦЭМ!$C$39:$C$782,СВЦЭМ!$A$39:$A$782,$A136,СВЦЭМ!$B$39:$B$782,B$119)+'СЕТ СН'!$I$12+СВЦЭМ!$D$10+'СЕТ СН'!$I$6-'СЕТ СН'!$I$22</f>
        <v>2127.5024381200001</v>
      </c>
      <c r="C136" s="36">
        <f>SUMIFS(СВЦЭМ!$C$39:$C$782,СВЦЭМ!$A$39:$A$782,$A136,СВЦЭМ!$B$39:$B$782,C$119)+'СЕТ СН'!$I$12+СВЦЭМ!$D$10+'СЕТ СН'!$I$6-'СЕТ СН'!$I$22</f>
        <v>2204.3952840000002</v>
      </c>
      <c r="D136" s="36">
        <f>SUMIFS(СВЦЭМ!$C$39:$C$782,СВЦЭМ!$A$39:$A$782,$A136,СВЦЭМ!$B$39:$B$782,D$119)+'СЕТ СН'!$I$12+СВЦЭМ!$D$10+'СЕТ СН'!$I$6-'СЕТ СН'!$I$22</f>
        <v>2223.6304398000002</v>
      </c>
      <c r="E136" s="36">
        <f>SUMIFS(СВЦЭМ!$C$39:$C$782,СВЦЭМ!$A$39:$A$782,$A136,СВЦЭМ!$B$39:$B$782,E$119)+'СЕТ СН'!$I$12+СВЦЭМ!$D$10+'СЕТ СН'!$I$6-'СЕТ СН'!$I$22</f>
        <v>2240.9285223900001</v>
      </c>
      <c r="F136" s="36">
        <f>SUMIFS(СВЦЭМ!$C$39:$C$782,СВЦЭМ!$A$39:$A$782,$A136,СВЦЭМ!$B$39:$B$782,F$119)+'СЕТ СН'!$I$12+СВЦЭМ!$D$10+'СЕТ СН'!$I$6-'СЕТ СН'!$I$22</f>
        <v>2275.5102955900002</v>
      </c>
      <c r="G136" s="36">
        <f>SUMIFS(СВЦЭМ!$C$39:$C$782,СВЦЭМ!$A$39:$A$782,$A136,СВЦЭМ!$B$39:$B$782,G$119)+'СЕТ СН'!$I$12+СВЦЭМ!$D$10+'СЕТ СН'!$I$6-'СЕТ СН'!$I$22</f>
        <v>2252.00298595</v>
      </c>
      <c r="H136" s="36">
        <f>SUMIFS(СВЦЭМ!$C$39:$C$782,СВЦЭМ!$A$39:$A$782,$A136,СВЦЭМ!$B$39:$B$782,H$119)+'СЕТ СН'!$I$12+СВЦЭМ!$D$10+'СЕТ СН'!$I$6-'СЕТ СН'!$I$22</f>
        <v>2217.0997520999999</v>
      </c>
      <c r="I136" s="36">
        <f>SUMIFS(СВЦЭМ!$C$39:$C$782,СВЦЭМ!$A$39:$A$782,$A136,СВЦЭМ!$B$39:$B$782,I$119)+'СЕТ СН'!$I$12+СВЦЭМ!$D$10+'СЕТ СН'!$I$6-'СЕТ СН'!$I$22</f>
        <v>2169.6468521200004</v>
      </c>
      <c r="J136" s="36">
        <f>SUMIFS(СВЦЭМ!$C$39:$C$782,СВЦЭМ!$A$39:$A$782,$A136,СВЦЭМ!$B$39:$B$782,J$119)+'СЕТ СН'!$I$12+СВЦЭМ!$D$10+'СЕТ СН'!$I$6-'СЕТ СН'!$I$22</f>
        <v>2040.34116451</v>
      </c>
      <c r="K136" s="36">
        <f>SUMIFS(СВЦЭМ!$C$39:$C$782,СВЦЭМ!$A$39:$A$782,$A136,СВЦЭМ!$B$39:$B$782,K$119)+'СЕТ СН'!$I$12+СВЦЭМ!$D$10+'СЕТ СН'!$I$6-'СЕТ СН'!$I$22</f>
        <v>1963.30784853</v>
      </c>
      <c r="L136" s="36">
        <f>SUMIFS(СВЦЭМ!$C$39:$C$782,СВЦЭМ!$A$39:$A$782,$A136,СВЦЭМ!$B$39:$B$782,L$119)+'СЕТ СН'!$I$12+СВЦЭМ!$D$10+'СЕТ СН'!$I$6-'СЕТ СН'!$I$22</f>
        <v>1937.6441759000002</v>
      </c>
      <c r="M136" s="36">
        <f>SUMIFS(СВЦЭМ!$C$39:$C$782,СВЦЭМ!$A$39:$A$782,$A136,СВЦЭМ!$B$39:$B$782,M$119)+'СЕТ СН'!$I$12+СВЦЭМ!$D$10+'СЕТ СН'!$I$6-'СЕТ СН'!$I$22</f>
        <v>1942.27447194</v>
      </c>
      <c r="N136" s="36">
        <f>SUMIFS(СВЦЭМ!$C$39:$C$782,СВЦЭМ!$A$39:$A$782,$A136,СВЦЭМ!$B$39:$B$782,N$119)+'СЕТ СН'!$I$12+СВЦЭМ!$D$10+'СЕТ СН'!$I$6-'СЕТ СН'!$I$22</f>
        <v>1960.8810227900001</v>
      </c>
      <c r="O136" s="36">
        <f>SUMIFS(СВЦЭМ!$C$39:$C$782,СВЦЭМ!$A$39:$A$782,$A136,СВЦЭМ!$B$39:$B$782,O$119)+'СЕТ СН'!$I$12+СВЦЭМ!$D$10+'СЕТ СН'!$I$6-'СЕТ СН'!$I$22</f>
        <v>2008.8055799600002</v>
      </c>
      <c r="P136" s="36">
        <f>SUMIFS(СВЦЭМ!$C$39:$C$782,СВЦЭМ!$A$39:$A$782,$A136,СВЦЭМ!$B$39:$B$782,P$119)+'СЕТ СН'!$I$12+СВЦЭМ!$D$10+'СЕТ СН'!$I$6-'СЕТ СН'!$I$22</f>
        <v>2001.6351610400002</v>
      </c>
      <c r="Q136" s="36">
        <f>SUMIFS(СВЦЭМ!$C$39:$C$782,СВЦЭМ!$A$39:$A$782,$A136,СВЦЭМ!$B$39:$B$782,Q$119)+'СЕТ СН'!$I$12+СВЦЭМ!$D$10+'СЕТ СН'!$I$6-'СЕТ СН'!$I$22</f>
        <v>2005.36405543</v>
      </c>
      <c r="R136" s="36">
        <f>SUMIFS(СВЦЭМ!$C$39:$C$782,СВЦЭМ!$A$39:$A$782,$A136,СВЦЭМ!$B$39:$B$782,R$119)+'СЕТ СН'!$I$12+СВЦЭМ!$D$10+'СЕТ СН'!$I$6-'СЕТ СН'!$I$22</f>
        <v>2041.7481894300001</v>
      </c>
      <c r="S136" s="36">
        <f>SUMIFS(СВЦЭМ!$C$39:$C$782,СВЦЭМ!$A$39:$A$782,$A136,СВЦЭМ!$B$39:$B$782,S$119)+'СЕТ СН'!$I$12+СВЦЭМ!$D$10+'СЕТ СН'!$I$6-'СЕТ СН'!$I$22</f>
        <v>2046.01796554</v>
      </c>
      <c r="T136" s="36">
        <f>SUMIFS(СВЦЭМ!$C$39:$C$782,СВЦЭМ!$A$39:$A$782,$A136,СВЦЭМ!$B$39:$B$782,T$119)+'СЕТ СН'!$I$12+СВЦЭМ!$D$10+'СЕТ СН'!$I$6-'СЕТ СН'!$I$22</f>
        <v>2050.5052845199998</v>
      </c>
      <c r="U136" s="36">
        <f>SUMIFS(СВЦЭМ!$C$39:$C$782,СВЦЭМ!$A$39:$A$782,$A136,СВЦЭМ!$B$39:$B$782,U$119)+'СЕТ СН'!$I$12+СВЦЭМ!$D$10+'СЕТ СН'!$I$6-'СЕТ СН'!$I$22</f>
        <v>2035.6146233500001</v>
      </c>
      <c r="V136" s="36">
        <f>SUMIFS(СВЦЭМ!$C$39:$C$782,СВЦЭМ!$A$39:$A$782,$A136,СВЦЭМ!$B$39:$B$782,V$119)+'СЕТ СН'!$I$12+СВЦЭМ!$D$10+'СЕТ СН'!$I$6-'СЕТ СН'!$I$22</f>
        <v>2013.1115451400001</v>
      </c>
      <c r="W136" s="36">
        <f>SUMIFS(СВЦЭМ!$C$39:$C$782,СВЦЭМ!$A$39:$A$782,$A136,СВЦЭМ!$B$39:$B$782,W$119)+'СЕТ СН'!$I$12+СВЦЭМ!$D$10+'СЕТ СН'!$I$6-'СЕТ СН'!$I$22</f>
        <v>2026.7694466300002</v>
      </c>
      <c r="X136" s="36">
        <f>SUMIFS(СВЦЭМ!$C$39:$C$782,СВЦЭМ!$A$39:$A$782,$A136,СВЦЭМ!$B$39:$B$782,X$119)+'СЕТ СН'!$I$12+СВЦЭМ!$D$10+'СЕТ СН'!$I$6-'СЕТ СН'!$I$22</f>
        <v>2092.3963084100001</v>
      </c>
      <c r="Y136" s="36">
        <f>SUMIFS(СВЦЭМ!$C$39:$C$782,СВЦЭМ!$A$39:$A$782,$A136,СВЦЭМ!$B$39:$B$782,Y$119)+'СЕТ СН'!$I$12+СВЦЭМ!$D$10+'СЕТ СН'!$I$6-'СЕТ СН'!$I$22</f>
        <v>2153.39556834</v>
      </c>
    </row>
    <row r="137" spans="1:25" ht="15.75" x14ac:dyDescent="0.2">
      <c r="A137" s="35">
        <f t="shared" si="3"/>
        <v>45187</v>
      </c>
      <c r="B137" s="36">
        <f>SUMIFS(СВЦЭМ!$C$39:$C$782,СВЦЭМ!$A$39:$A$782,$A137,СВЦЭМ!$B$39:$B$782,B$119)+'СЕТ СН'!$I$12+СВЦЭМ!$D$10+'СЕТ СН'!$I$6-'СЕТ СН'!$I$22</f>
        <v>2247.5938601500002</v>
      </c>
      <c r="C137" s="36">
        <f>SUMIFS(СВЦЭМ!$C$39:$C$782,СВЦЭМ!$A$39:$A$782,$A137,СВЦЭМ!$B$39:$B$782,C$119)+'СЕТ СН'!$I$12+СВЦЭМ!$D$10+'СЕТ СН'!$I$6-'СЕТ СН'!$I$22</f>
        <v>2334.3401457700002</v>
      </c>
      <c r="D137" s="36">
        <f>SUMIFS(СВЦЭМ!$C$39:$C$782,СВЦЭМ!$A$39:$A$782,$A137,СВЦЭМ!$B$39:$B$782,D$119)+'СЕТ СН'!$I$12+СВЦЭМ!$D$10+'СЕТ СН'!$I$6-'СЕТ СН'!$I$22</f>
        <v>2384.5296248300001</v>
      </c>
      <c r="E137" s="36">
        <f>SUMIFS(СВЦЭМ!$C$39:$C$782,СВЦЭМ!$A$39:$A$782,$A137,СВЦЭМ!$B$39:$B$782,E$119)+'СЕТ СН'!$I$12+СВЦЭМ!$D$10+'СЕТ СН'!$I$6-'СЕТ СН'!$I$22</f>
        <v>2402.4285928899999</v>
      </c>
      <c r="F137" s="36">
        <f>SUMIFS(СВЦЭМ!$C$39:$C$782,СВЦЭМ!$A$39:$A$782,$A137,СВЦЭМ!$B$39:$B$782,F$119)+'СЕТ СН'!$I$12+СВЦЭМ!$D$10+'СЕТ СН'!$I$6-'СЕТ СН'!$I$22</f>
        <v>2405.7694110299999</v>
      </c>
      <c r="G137" s="36">
        <f>SUMIFS(СВЦЭМ!$C$39:$C$782,СВЦЭМ!$A$39:$A$782,$A137,СВЦЭМ!$B$39:$B$782,G$119)+'СЕТ СН'!$I$12+СВЦЭМ!$D$10+'СЕТ СН'!$I$6-'СЕТ СН'!$I$22</f>
        <v>2375.3704781500001</v>
      </c>
      <c r="H137" s="36">
        <f>SUMIFS(СВЦЭМ!$C$39:$C$782,СВЦЭМ!$A$39:$A$782,$A137,СВЦЭМ!$B$39:$B$782,H$119)+'СЕТ СН'!$I$12+СВЦЭМ!$D$10+'СЕТ СН'!$I$6-'СЕТ СН'!$I$22</f>
        <v>2269.7135745800001</v>
      </c>
      <c r="I137" s="36">
        <f>SUMIFS(СВЦЭМ!$C$39:$C$782,СВЦЭМ!$A$39:$A$782,$A137,СВЦЭМ!$B$39:$B$782,I$119)+'СЕТ СН'!$I$12+СВЦЭМ!$D$10+'СЕТ СН'!$I$6-'СЕТ СН'!$I$22</f>
        <v>2161.6027575799999</v>
      </c>
      <c r="J137" s="36">
        <f>SUMIFS(СВЦЭМ!$C$39:$C$782,СВЦЭМ!$A$39:$A$782,$A137,СВЦЭМ!$B$39:$B$782,J$119)+'СЕТ СН'!$I$12+СВЦЭМ!$D$10+'СЕТ СН'!$I$6-'СЕТ СН'!$I$22</f>
        <v>2104.5736524700001</v>
      </c>
      <c r="K137" s="36">
        <f>SUMIFS(СВЦЭМ!$C$39:$C$782,СВЦЭМ!$A$39:$A$782,$A137,СВЦЭМ!$B$39:$B$782,K$119)+'СЕТ СН'!$I$12+СВЦЭМ!$D$10+'СЕТ СН'!$I$6-'СЕТ СН'!$I$22</f>
        <v>2024.1252334800001</v>
      </c>
      <c r="L137" s="36">
        <f>SUMIFS(СВЦЭМ!$C$39:$C$782,СВЦЭМ!$A$39:$A$782,$A137,СВЦЭМ!$B$39:$B$782,L$119)+'СЕТ СН'!$I$12+СВЦЭМ!$D$10+'СЕТ СН'!$I$6-'СЕТ СН'!$I$22</f>
        <v>1962.92407972</v>
      </c>
      <c r="M137" s="36">
        <f>SUMIFS(СВЦЭМ!$C$39:$C$782,СВЦЭМ!$A$39:$A$782,$A137,СВЦЭМ!$B$39:$B$782,M$119)+'СЕТ СН'!$I$12+СВЦЭМ!$D$10+'СЕТ СН'!$I$6-'СЕТ СН'!$I$22</f>
        <v>1977.1267393100002</v>
      </c>
      <c r="N137" s="36">
        <f>SUMIFS(СВЦЭМ!$C$39:$C$782,СВЦЭМ!$A$39:$A$782,$A137,СВЦЭМ!$B$39:$B$782,N$119)+'СЕТ СН'!$I$12+СВЦЭМ!$D$10+'СЕТ СН'!$I$6-'СЕТ СН'!$I$22</f>
        <v>1990.2451780700001</v>
      </c>
      <c r="O137" s="36">
        <f>SUMIFS(СВЦЭМ!$C$39:$C$782,СВЦЭМ!$A$39:$A$782,$A137,СВЦЭМ!$B$39:$B$782,O$119)+'СЕТ СН'!$I$12+СВЦЭМ!$D$10+'СЕТ СН'!$I$6-'СЕТ СН'!$I$22</f>
        <v>1984.0586778200002</v>
      </c>
      <c r="P137" s="36">
        <f>SUMIFS(СВЦЭМ!$C$39:$C$782,СВЦЭМ!$A$39:$A$782,$A137,СВЦЭМ!$B$39:$B$782,P$119)+'СЕТ СН'!$I$12+СВЦЭМ!$D$10+'СЕТ СН'!$I$6-'СЕТ СН'!$I$22</f>
        <v>1988.43913997</v>
      </c>
      <c r="Q137" s="36">
        <f>SUMIFS(СВЦЭМ!$C$39:$C$782,СВЦЭМ!$A$39:$A$782,$A137,СВЦЭМ!$B$39:$B$782,Q$119)+'СЕТ СН'!$I$12+СВЦЭМ!$D$10+'СЕТ СН'!$I$6-'СЕТ СН'!$I$22</f>
        <v>2005.4489395000001</v>
      </c>
      <c r="R137" s="36">
        <f>SUMIFS(СВЦЭМ!$C$39:$C$782,СВЦЭМ!$A$39:$A$782,$A137,СВЦЭМ!$B$39:$B$782,R$119)+'СЕТ СН'!$I$12+СВЦЭМ!$D$10+'СЕТ СН'!$I$6-'СЕТ СН'!$I$22</f>
        <v>2038.1731334200001</v>
      </c>
      <c r="S137" s="36">
        <f>SUMIFS(СВЦЭМ!$C$39:$C$782,СВЦЭМ!$A$39:$A$782,$A137,СВЦЭМ!$B$39:$B$782,S$119)+'СЕТ СН'!$I$12+СВЦЭМ!$D$10+'СЕТ СН'!$I$6-'СЕТ СН'!$I$22</f>
        <v>2019.6818597500001</v>
      </c>
      <c r="T137" s="36">
        <f>SUMIFS(СВЦЭМ!$C$39:$C$782,СВЦЭМ!$A$39:$A$782,$A137,СВЦЭМ!$B$39:$B$782,T$119)+'СЕТ СН'!$I$12+СВЦЭМ!$D$10+'СЕТ СН'!$I$6-'СЕТ СН'!$I$22</f>
        <v>1996.7011991900001</v>
      </c>
      <c r="U137" s="36">
        <f>SUMIFS(СВЦЭМ!$C$39:$C$782,СВЦЭМ!$A$39:$A$782,$A137,СВЦЭМ!$B$39:$B$782,U$119)+'СЕТ СН'!$I$12+СВЦЭМ!$D$10+'СЕТ СН'!$I$6-'СЕТ СН'!$I$22</f>
        <v>1963.1270184300001</v>
      </c>
      <c r="V137" s="36">
        <f>SUMIFS(СВЦЭМ!$C$39:$C$782,СВЦЭМ!$A$39:$A$782,$A137,СВЦЭМ!$B$39:$B$782,V$119)+'СЕТ СН'!$I$12+СВЦЭМ!$D$10+'СЕТ СН'!$I$6-'СЕТ СН'!$I$22</f>
        <v>1944.84530122</v>
      </c>
      <c r="W137" s="36">
        <f>SUMIFS(СВЦЭМ!$C$39:$C$782,СВЦЭМ!$A$39:$A$782,$A137,СВЦЭМ!$B$39:$B$782,W$119)+'СЕТ СН'!$I$12+СВЦЭМ!$D$10+'СЕТ СН'!$I$6-'СЕТ СН'!$I$22</f>
        <v>1956.89734675</v>
      </c>
      <c r="X137" s="36">
        <f>SUMIFS(СВЦЭМ!$C$39:$C$782,СВЦЭМ!$A$39:$A$782,$A137,СВЦЭМ!$B$39:$B$782,X$119)+'СЕТ СН'!$I$12+СВЦЭМ!$D$10+'СЕТ СН'!$I$6-'СЕТ СН'!$I$22</f>
        <v>2013.15644546</v>
      </c>
      <c r="Y137" s="36">
        <f>SUMIFS(СВЦЭМ!$C$39:$C$782,СВЦЭМ!$A$39:$A$782,$A137,СВЦЭМ!$B$39:$B$782,Y$119)+'СЕТ СН'!$I$12+СВЦЭМ!$D$10+'СЕТ СН'!$I$6-'СЕТ СН'!$I$22</f>
        <v>2089.0607688</v>
      </c>
    </row>
    <row r="138" spans="1:25" ht="15.75" x14ac:dyDescent="0.2">
      <c r="A138" s="35">
        <f t="shared" si="3"/>
        <v>45188</v>
      </c>
      <c r="B138" s="36">
        <f>SUMIFS(СВЦЭМ!$C$39:$C$782,СВЦЭМ!$A$39:$A$782,$A138,СВЦЭМ!$B$39:$B$782,B$119)+'СЕТ СН'!$I$12+СВЦЭМ!$D$10+'СЕТ СН'!$I$6-'СЕТ СН'!$I$22</f>
        <v>2152.3955400900004</v>
      </c>
      <c r="C138" s="36">
        <f>SUMIFS(СВЦЭМ!$C$39:$C$782,СВЦЭМ!$A$39:$A$782,$A138,СВЦЭМ!$B$39:$B$782,C$119)+'СЕТ СН'!$I$12+СВЦЭМ!$D$10+'СЕТ СН'!$I$6-'СЕТ СН'!$I$22</f>
        <v>2218.6701221800004</v>
      </c>
      <c r="D138" s="36">
        <f>SUMIFS(СВЦЭМ!$C$39:$C$782,СВЦЭМ!$A$39:$A$782,$A138,СВЦЭМ!$B$39:$B$782,D$119)+'СЕТ СН'!$I$12+СВЦЭМ!$D$10+'СЕТ СН'!$I$6-'СЕТ СН'!$I$22</f>
        <v>2225.5140832300003</v>
      </c>
      <c r="E138" s="36">
        <f>SUMIFS(СВЦЭМ!$C$39:$C$782,СВЦЭМ!$A$39:$A$782,$A138,СВЦЭМ!$B$39:$B$782,E$119)+'СЕТ СН'!$I$12+СВЦЭМ!$D$10+'СЕТ СН'!$I$6-'СЕТ СН'!$I$22</f>
        <v>2230.37815632</v>
      </c>
      <c r="F138" s="36">
        <f>SUMIFS(СВЦЭМ!$C$39:$C$782,СВЦЭМ!$A$39:$A$782,$A138,СВЦЭМ!$B$39:$B$782,F$119)+'СЕТ СН'!$I$12+СВЦЭМ!$D$10+'СЕТ СН'!$I$6-'СЕТ СН'!$I$22</f>
        <v>2246.74931341</v>
      </c>
      <c r="G138" s="36">
        <f>SUMIFS(СВЦЭМ!$C$39:$C$782,СВЦЭМ!$A$39:$A$782,$A138,СВЦЭМ!$B$39:$B$782,G$119)+'СЕТ СН'!$I$12+СВЦЭМ!$D$10+'СЕТ СН'!$I$6-'СЕТ СН'!$I$22</f>
        <v>2206.8105950700001</v>
      </c>
      <c r="H138" s="36">
        <f>SUMIFS(СВЦЭМ!$C$39:$C$782,СВЦЭМ!$A$39:$A$782,$A138,СВЦЭМ!$B$39:$B$782,H$119)+'СЕТ СН'!$I$12+СВЦЭМ!$D$10+'СЕТ СН'!$I$6-'СЕТ СН'!$I$22</f>
        <v>2154.0797883599998</v>
      </c>
      <c r="I138" s="36">
        <f>SUMIFS(СВЦЭМ!$C$39:$C$782,СВЦЭМ!$A$39:$A$782,$A138,СВЦЭМ!$B$39:$B$782,I$119)+'СЕТ СН'!$I$12+СВЦЭМ!$D$10+'СЕТ СН'!$I$6-'СЕТ СН'!$I$22</f>
        <v>2089.69243499</v>
      </c>
      <c r="J138" s="36">
        <f>SUMIFS(СВЦЭМ!$C$39:$C$782,СВЦЭМ!$A$39:$A$782,$A138,СВЦЭМ!$B$39:$B$782,J$119)+'СЕТ СН'!$I$12+СВЦЭМ!$D$10+'СЕТ СН'!$I$6-'СЕТ СН'!$I$22</f>
        <v>2036.4449556900001</v>
      </c>
      <c r="K138" s="36">
        <f>SUMIFS(СВЦЭМ!$C$39:$C$782,СВЦЭМ!$A$39:$A$782,$A138,СВЦЭМ!$B$39:$B$782,K$119)+'СЕТ СН'!$I$12+СВЦЭМ!$D$10+'СЕТ СН'!$I$6-'СЕТ СН'!$I$22</f>
        <v>2009.03866152</v>
      </c>
      <c r="L138" s="36">
        <f>SUMIFS(СВЦЭМ!$C$39:$C$782,СВЦЭМ!$A$39:$A$782,$A138,СВЦЭМ!$B$39:$B$782,L$119)+'СЕТ СН'!$I$12+СВЦЭМ!$D$10+'СЕТ СН'!$I$6-'СЕТ СН'!$I$22</f>
        <v>2004.5707733200002</v>
      </c>
      <c r="M138" s="36">
        <f>SUMIFS(СВЦЭМ!$C$39:$C$782,СВЦЭМ!$A$39:$A$782,$A138,СВЦЭМ!$B$39:$B$782,M$119)+'СЕТ СН'!$I$12+СВЦЭМ!$D$10+'СЕТ СН'!$I$6-'СЕТ СН'!$I$22</f>
        <v>2033.5525469300001</v>
      </c>
      <c r="N138" s="36">
        <f>SUMIFS(СВЦЭМ!$C$39:$C$782,СВЦЭМ!$A$39:$A$782,$A138,СВЦЭМ!$B$39:$B$782,N$119)+'СЕТ СН'!$I$12+СВЦЭМ!$D$10+'СЕТ СН'!$I$6-'СЕТ СН'!$I$22</f>
        <v>2044.4249214200001</v>
      </c>
      <c r="O138" s="36">
        <f>SUMIFS(СВЦЭМ!$C$39:$C$782,СВЦЭМ!$A$39:$A$782,$A138,СВЦЭМ!$B$39:$B$782,O$119)+'СЕТ СН'!$I$12+СВЦЭМ!$D$10+'СЕТ СН'!$I$6-'СЕТ СН'!$I$22</f>
        <v>2046.6347454900001</v>
      </c>
      <c r="P138" s="36">
        <f>SUMIFS(СВЦЭМ!$C$39:$C$782,СВЦЭМ!$A$39:$A$782,$A138,СВЦЭМ!$B$39:$B$782,P$119)+'СЕТ СН'!$I$12+СВЦЭМ!$D$10+'СЕТ СН'!$I$6-'СЕТ СН'!$I$22</f>
        <v>2034.63510167</v>
      </c>
      <c r="Q138" s="36">
        <f>SUMIFS(СВЦЭМ!$C$39:$C$782,СВЦЭМ!$A$39:$A$782,$A138,СВЦЭМ!$B$39:$B$782,Q$119)+'СЕТ СН'!$I$12+СВЦЭМ!$D$10+'СЕТ СН'!$I$6-'СЕТ СН'!$I$22</f>
        <v>2043.2996034800001</v>
      </c>
      <c r="R138" s="36">
        <f>SUMIFS(СВЦЭМ!$C$39:$C$782,СВЦЭМ!$A$39:$A$782,$A138,СВЦЭМ!$B$39:$B$782,R$119)+'СЕТ СН'!$I$12+СВЦЭМ!$D$10+'СЕТ СН'!$I$6-'СЕТ СН'!$I$22</f>
        <v>2077.6346810300001</v>
      </c>
      <c r="S138" s="36">
        <f>SUMIFS(СВЦЭМ!$C$39:$C$782,СВЦЭМ!$A$39:$A$782,$A138,СВЦЭМ!$B$39:$B$782,S$119)+'СЕТ СН'!$I$12+СВЦЭМ!$D$10+'СЕТ СН'!$I$6-'СЕТ СН'!$I$22</f>
        <v>2029.1630796100001</v>
      </c>
      <c r="T138" s="36">
        <f>SUMIFS(СВЦЭМ!$C$39:$C$782,СВЦЭМ!$A$39:$A$782,$A138,СВЦЭМ!$B$39:$B$782,T$119)+'СЕТ СН'!$I$12+СВЦЭМ!$D$10+'СЕТ СН'!$I$6-'СЕТ СН'!$I$22</f>
        <v>1980.08575094</v>
      </c>
      <c r="U138" s="36">
        <f>SUMIFS(СВЦЭМ!$C$39:$C$782,СВЦЭМ!$A$39:$A$782,$A138,СВЦЭМ!$B$39:$B$782,U$119)+'СЕТ СН'!$I$12+СВЦЭМ!$D$10+'СЕТ СН'!$I$6-'СЕТ СН'!$I$22</f>
        <v>1943.52459853</v>
      </c>
      <c r="V138" s="36">
        <f>SUMIFS(СВЦЭМ!$C$39:$C$782,СВЦЭМ!$A$39:$A$782,$A138,СВЦЭМ!$B$39:$B$782,V$119)+'СЕТ СН'!$I$12+СВЦЭМ!$D$10+'СЕТ СН'!$I$6-'СЕТ СН'!$I$22</f>
        <v>1912.3062323700001</v>
      </c>
      <c r="W138" s="36">
        <f>SUMIFS(СВЦЭМ!$C$39:$C$782,СВЦЭМ!$A$39:$A$782,$A138,СВЦЭМ!$B$39:$B$782,W$119)+'СЕТ СН'!$I$12+СВЦЭМ!$D$10+'СЕТ СН'!$I$6-'СЕТ СН'!$I$22</f>
        <v>1899.7356163700001</v>
      </c>
      <c r="X138" s="36">
        <f>SUMIFS(СВЦЭМ!$C$39:$C$782,СВЦЭМ!$A$39:$A$782,$A138,СВЦЭМ!$B$39:$B$782,X$119)+'СЕТ СН'!$I$12+СВЦЭМ!$D$10+'СЕТ СН'!$I$6-'СЕТ СН'!$I$22</f>
        <v>1963.4100063100002</v>
      </c>
      <c r="Y138" s="36">
        <f>SUMIFS(СВЦЭМ!$C$39:$C$782,СВЦЭМ!$A$39:$A$782,$A138,СВЦЭМ!$B$39:$B$782,Y$119)+'СЕТ СН'!$I$12+СВЦЭМ!$D$10+'СЕТ СН'!$I$6-'СЕТ СН'!$I$22</f>
        <v>2051.02996635</v>
      </c>
    </row>
    <row r="139" spans="1:25" ht="15.75" x14ac:dyDescent="0.2">
      <c r="A139" s="35">
        <f t="shared" si="3"/>
        <v>45189</v>
      </c>
      <c r="B139" s="36">
        <f>SUMIFS(СВЦЭМ!$C$39:$C$782,СВЦЭМ!$A$39:$A$782,$A139,СВЦЭМ!$B$39:$B$782,B$119)+'СЕТ СН'!$I$12+СВЦЭМ!$D$10+'СЕТ СН'!$I$6-'СЕТ СН'!$I$22</f>
        <v>2145.7844369300001</v>
      </c>
      <c r="C139" s="36">
        <f>SUMIFS(СВЦЭМ!$C$39:$C$782,СВЦЭМ!$A$39:$A$782,$A139,СВЦЭМ!$B$39:$B$782,C$119)+'СЕТ СН'!$I$12+СВЦЭМ!$D$10+'СЕТ СН'!$I$6-'СЕТ СН'!$I$22</f>
        <v>2215.78778551</v>
      </c>
      <c r="D139" s="36">
        <f>SUMIFS(СВЦЭМ!$C$39:$C$782,СВЦЭМ!$A$39:$A$782,$A139,СВЦЭМ!$B$39:$B$782,D$119)+'СЕТ СН'!$I$12+СВЦЭМ!$D$10+'СЕТ СН'!$I$6-'СЕТ СН'!$I$22</f>
        <v>2239.6967342600001</v>
      </c>
      <c r="E139" s="36">
        <f>SUMIFS(СВЦЭМ!$C$39:$C$782,СВЦЭМ!$A$39:$A$782,$A139,СВЦЭМ!$B$39:$B$782,E$119)+'СЕТ СН'!$I$12+СВЦЭМ!$D$10+'СЕТ СН'!$I$6-'СЕТ СН'!$I$22</f>
        <v>2259.2218142199999</v>
      </c>
      <c r="F139" s="36">
        <f>SUMIFS(СВЦЭМ!$C$39:$C$782,СВЦЭМ!$A$39:$A$782,$A139,СВЦЭМ!$B$39:$B$782,F$119)+'СЕТ СН'!$I$12+СВЦЭМ!$D$10+'СЕТ СН'!$I$6-'СЕТ СН'!$I$22</f>
        <v>2276.2596277399998</v>
      </c>
      <c r="G139" s="36">
        <f>SUMIFS(СВЦЭМ!$C$39:$C$782,СВЦЭМ!$A$39:$A$782,$A139,СВЦЭМ!$B$39:$B$782,G$119)+'СЕТ СН'!$I$12+СВЦЭМ!$D$10+'СЕТ СН'!$I$6-'СЕТ СН'!$I$22</f>
        <v>2246.4034569699998</v>
      </c>
      <c r="H139" s="36">
        <f>SUMIFS(СВЦЭМ!$C$39:$C$782,СВЦЭМ!$A$39:$A$782,$A139,СВЦЭМ!$B$39:$B$782,H$119)+'СЕТ СН'!$I$12+СВЦЭМ!$D$10+'СЕТ СН'!$I$6-'СЕТ СН'!$I$22</f>
        <v>2164.5562233999999</v>
      </c>
      <c r="I139" s="36">
        <f>SUMIFS(СВЦЭМ!$C$39:$C$782,СВЦЭМ!$A$39:$A$782,$A139,СВЦЭМ!$B$39:$B$782,I$119)+'СЕТ СН'!$I$12+СВЦЭМ!$D$10+'СЕТ СН'!$I$6-'СЕТ СН'!$I$22</f>
        <v>2089.8344913400001</v>
      </c>
      <c r="J139" s="36">
        <f>SUMIFS(СВЦЭМ!$C$39:$C$782,СВЦЭМ!$A$39:$A$782,$A139,СВЦЭМ!$B$39:$B$782,J$119)+'СЕТ СН'!$I$12+СВЦЭМ!$D$10+'СЕТ СН'!$I$6-'СЕТ СН'!$I$22</f>
        <v>2034.0351486700001</v>
      </c>
      <c r="K139" s="36">
        <f>SUMIFS(СВЦЭМ!$C$39:$C$782,СВЦЭМ!$A$39:$A$782,$A139,СВЦЭМ!$B$39:$B$782,K$119)+'СЕТ СН'!$I$12+СВЦЭМ!$D$10+'СЕТ СН'!$I$6-'СЕТ СН'!$I$22</f>
        <v>2015.9041982800002</v>
      </c>
      <c r="L139" s="36">
        <f>SUMIFS(СВЦЭМ!$C$39:$C$782,СВЦЭМ!$A$39:$A$782,$A139,СВЦЭМ!$B$39:$B$782,L$119)+'СЕТ СН'!$I$12+СВЦЭМ!$D$10+'СЕТ СН'!$I$6-'СЕТ СН'!$I$22</f>
        <v>2012.89869286</v>
      </c>
      <c r="M139" s="36">
        <f>SUMIFS(СВЦЭМ!$C$39:$C$782,СВЦЭМ!$A$39:$A$782,$A139,СВЦЭМ!$B$39:$B$782,M$119)+'СЕТ СН'!$I$12+СВЦЭМ!$D$10+'СЕТ СН'!$I$6-'СЕТ СН'!$I$22</f>
        <v>2001.92046839</v>
      </c>
      <c r="N139" s="36">
        <f>SUMIFS(СВЦЭМ!$C$39:$C$782,СВЦЭМ!$A$39:$A$782,$A139,СВЦЭМ!$B$39:$B$782,N$119)+'СЕТ СН'!$I$12+СВЦЭМ!$D$10+'СЕТ СН'!$I$6-'СЕТ СН'!$I$22</f>
        <v>2006.93337419</v>
      </c>
      <c r="O139" s="36">
        <f>SUMIFS(СВЦЭМ!$C$39:$C$782,СВЦЭМ!$A$39:$A$782,$A139,СВЦЭМ!$B$39:$B$782,O$119)+'СЕТ СН'!$I$12+СВЦЭМ!$D$10+'СЕТ СН'!$I$6-'СЕТ СН'!$I$22</f>
        <v>2009.54386333</v>
      </c>
      <c r="P139" s="36">
        <f>SUMIFS(СВЦЭМ!$C$39:$C$782,СВЦЭМ!$A$39:$A$782,$A139,СВЦЭМ!$B$39:$B$782,P$119)+'СЕТ СН'!$I$12+СВЦЭМ!$D$10+'СЕТ СН'!$I$6-'СЕТ СН'!$I$22</f>
        <v>2025.02817695</v>
      </c>
      <c r="Q139" s="36">
        <f>SUMIFS(СВЦЭМ!$C$39:$C$782,СВЦЭМ!$A$39:$A$782,$A139,СВЦЭМ!$B$39:$B$782,Q$119)+'СЕТ СН'!$I$12+СВЦЭМ!$D$10+'СЕТ СН'!$I$6-'СЕТ СН'!$I$22</f>
        <v>2034.5890910100002</v>
      </c>
      <c r="R139" s="36">
        <f>SUMIFS(СВЦЭМ!$C$39:$C$782,СВЦЭМ!$A$39:$A$782,$A139,СВЦЭМ!$B$39:$B$782,R$119)+'СЕТ СН'!$I$12+СВЦЭМ!$D$10+'СЕТ СН'!$I$6-'СЕТ СН'!$I$22</f>
        <v>2062.8312928599998</v>
      </c>
      <c r="S139" s="36">
        <f>SUMIFS(СВЦЭМ!$C$39:$C$782,СВЦЭМ!$A$39:$A$782,$A139,СВЦЭМ!$B$39:$B$782,S$119)+'СЕТ СН'!$I$12+СВЦЭМ!$D$10+'СЕТ СН'!$I$6-'СЕТ СН'!$I$22</f>
        <v>2048.3550059700001</v>
      </c>
      <c r="T139" s="36">
        <f>SUMIFS(СВЦЭМ!$C$39:$C$782,СВЦЭМ!$A$39:$A$782,$A139,СВЦЭМ!$B$39:$B$782,T$119)+'СЕТ СН'!$I$12+СВЦЭМ!$D$10+'СЕТ СН'!$I$6-'СЕТ СН'!$I$22</f>
        <v>2015.6915053100001</v>
      </c>
      <c r="U139" s="36">
        <f>SUMIFS(СВЦЭМ!$C$39:$C$782,СВЦЭМ!$A$39:$A$782,$A139,СВЦЭМ!$B$39:$B$782,U$119)+'СЕТ СН'!$I$12+СВЦЭМ!$D$10+'СЕТ СН'!$I$6-'СЕТ СН'!$I$22</f>
        <v>1945.25671951</v>
      </c>
      <c r="V139" s="36">
        <f>SUMIFS(СВЦЭМ!$C$39:$C$782,СВЦЭМ!$A$39:$A$782,$A139,СВЦЭМ!$B$39:$B$782,V$119)+'СЕТ СН'!$I$12+СВЦЭМ!$D$10+'СЕТ СН'!$I$6-'СЕТ СН'!$I$22</f>
        <v>1921.12558919</v>
      </c>
      <c r="W139" s="36">
        <f>SUMIFS(СВЦЭМ!$C$39:$C$782,СВЦЭМ!$A$39:$A$782,$A139,СВЦЭМ!$B$39:$B$782,W$119)+'СЕТ СН'!$I$12+СВЦЭМ!$D$10+'СЕТ СН'!$I$6-'СЕТ СН'!$I$22</f>
        <v>1930.30568066</v>
      </c>
      <c r="X139" s="36">
        <f>SUMIFS(СВЦЭМ!$C$39:$C$782,СВЦЭМ!$A$39:$A$782,$A139,СВЦЭМ!$B$39:$B$782,X$119)+'СЕТ СН'!$I$12+СВЦЭМ!$D$10+'СЕТ СН'!$I$6-'СЕТ СН'!$I$22</f>
        <v>1974.6318229600001</v>
      </c>
      <c r="Y139" s="36">
        <f>SUMIFS(СВЦЭМ!$C$39:$C$782,СВЦЭМ!$A$39:$A$782,$A139,СВЦЭМ!$B$39:$B$782,Y$119)+'СЕТ СН'!$I$12+СВЦЭМ!$D$10+'СЕТ СН'!$I$6-'СЕТ СН'!$I$22</f>
        <v>2056.7526908700002</v>
      </c>
    </row>
    <row r="140" spans="1:25" ht="15.75" x14ac:dyDescent="0.2">
      <c r="A140" s="35">
        <f t="shared" si="3"/>
        <v>45190</v>
      </c>
      <c r="B140" s="36">
        <f>SUMIFS(СВЦЭМ!$C$39:$C$782,СВЦЭМ!$A$39:$A$782,$A140,СВЦЭМ!$B$39:$B$782,B$119)+'СЕТ СН'!$I$12+СВЦЭМ!$D$10+'СЕТ СН'!$I$6-'СЕТ СН'!$I$22</f>
        <v>2206.8665963900003</v>
      </c>
      <c r="C140" s="36">
        <f>SUMIFS(СВЦЭМ!$C$39:$C$782,СВЦЭМ!$A$39:$A$782,$A140,СВЦЭМ!$B$39:$B$782,C$119)+'СЕТ СН'!$I$12+СВЦЭМ!$D$10+'СЕТ СН'!$I$6-'СЕТ СН'!$I$22</f>
        <v>2298.0607171900001</v>
      </c>
      <c r="D140" s="36">
        <f>SUMIFS(СВЦЭМ!$C$39:$C$782,СВЦЭМ!$A$39:$A$782,$A140,СВЦЭМ!$B$39:$B$782,D$119)+'СЕТ СН'!$I$12+СВЦЭМ!$D$10+'СЕТ СН'!$I$6-'СЕТ СН'!$I$22</f>
        <v>2407.61732351</v>
      </c>
      <c r="E140" s="36">
        <f>SUMIFS(СВЦЭМ!$C$39:$C$782,СВЦЭМ!$A$39:$A$782,$A140,СВЦЭМ!$B$39:$B$782,E$119)+'СЕТ СН'!$I$12+СВЦЭМ!$D$10+'СЕТ СН'!$I$6-'СЕТ СН'!$I$22</f>
        <v>2473.8191679000001</v>
      </c>
      <c r="F140" s="36">
        <f>SUMIFS(СВЦЭМ!$C$39:$C$782,СВЦЭМ!$A$39:$A$782,$A140,СВЦЭМ!$B$39:$B$782,F$119)+'СЕТ СН'!$I$12+СВЦЭМ!$D$10+'СЕТ СН'!$I$6-'СЕТ СН'!$I$22</f>
        <v>2485.5151670300002</v>
      </c>
      <c r="G140" s="36">
        <f>SUMIFS(СВЦЭМ!$C$39:$C$782,СВЦЭМ!$A$39:$A$782,$A140,СВЦЭМ!$B$39:$B$782,G$119)+'СЕТ СН'!$I$12+СВЦЭМ!$D$10+'СЕТ СН'!$I$6-'СЕТ СН'!$I$22</f>
        <v>2465.25764596</v>
      </c>
      <c r="H140" s="36">
        <f>SUMIFS(СВЦЭМ!$C$39:$C$782,СВЦЭМ!$A$39:$A$782,$A140,СВЦЭМ!$B$39:$B$782,H$119)+'СЕТ СН'!$I$12+СВЦЭМ!$D$10+'СЕТ СН'!$I$6-'СЕТ СН'!$I$22</f>
        <v>2379.0305440900001</v>
      </c>
      <c r="I140" s="36">
        <f>SUMIFS(СВЦЭМ!$C$39:$C$782,СВЦЭМ!$A$39:$A$782,$A140,СВЦЭМ!$B$39:$B$782,I$119)+'СЕТ СН'!$I$12+СВЦЭМ!$D$10+'СЕТ СН'!$I$6-'СЕТ СН'!$I$22</f>
        <v>2287.4481058700003</v>
      </c>
      <c r="J140" s="36">
        <f>SUMIFS(СВЦЭМ!$C$39:$C$782,СВЦЭМ!$A$39:$A$782,$A140,СВЦЭМ!$B$39:$B$782,J$119)+'СЕТ СН'!$I$12+СВЦЭМ!$D$10+'СЕТ СН'!$I$6-'СЕТ СН'!$I$22</f>
        <v>2208.9314523000003</v>
      </c>
      <c r="K140" s="36">
        <f>SUMIFS(СВЦЭМ!$C$39:$C$782,СВЦЭМ!$A$39:$A$782,$A140,СВЦЭМ!$B$39:$B$782,K$119)+'СЕТ СН'!$I$12+СВЦЭМ!$D$10+'СЕТ СН'!$I$6-'СЕТ СН'!$I$22</f>
        <v>2175.3663458199999</v>
      </c>
      <c r="L140" s="36">
        <f>SUMIFS(СВЦЭМ!$C$39:$C$782,СВЦЭМ!$A$39:$A$782,$A140,СВЦЭМ!$B$39:$B$782,L$119)+'СЕТ СН'!$I$12+СВЦЭМ!$D$10+'СЕТ СН'!$I$6-'СЕТ СН'!$I$22</f>
        <v>2172.0901431500001</v>
      </c>
      <c r="M140" s="36">
        <f>SUMIFS(СВЦЭМ!$C$39:$C$782,СВЦЭМ!$A$39:$A$782,$A140,СВЦЭМ!$B$39:$B$782,M$119)+'СЕТ СН'!$I$12+СВЦЭМ!$D$10+'СЕТ СН'!$I$6-'СЕТ СН'!$I$22</f>
        <v>2171.6822878500002</v>
      </c>
      <c r="N140" s="36">
        <f>SUMIFS(СВЦЭМ!$C$39:$C$782,СВЦЭМ!$A$39:$A$782,$A140,СВЦЭМ!$B$39:$B$782,N$119)+'СЕТ СН'!$I$12+СВЦЭМ!$D$10+'СЕТ СН'!$I$6-'СЕТ СН'!$I$22</f>
        <v>2170.4034288900002</v>
      </c>
      <c r="O140" s="36">
        <f>SUMIFS(СВЦЭМ!$C$39:$C$782,СВЦЭМ!$A$39:$A$782,$A140,СВЦЭМ!$B$39:$B$782,O$119)+'СЕТ СН'!$I$12+СВЦЭМ!$D$10+'СЕТ СН'!$I$6-'СЕТ СН'!$I$22</f>
        <v>2199.8543761000001</v>
      </c>
      <c r="P140" s="36">
        <f>SUMIFS(СВЦЭМ!$C$39:$C$782,СВЦЭМ!$A$39:$A$782,$A140,СВЦЭМ!$B$39:$B$782,P$119)+'СЕТ СН'!$I$12+СВЦЭМ!$D$10+'СЕТ СН'!$I$6-'СЕТ СН'!$I$22</f>
        <v>2259.5699781399999</v>
      </c>
      <c r="Q140" s="36">
        <f>SUMIFS(СВЦЭМ!$C$39:$C$782,СВЦЭМ!$A$39:$A$782,$A140,СВЦЭМ!$B$39:$B$782,Q$119)+'СЕТ СН'!$I$12+СВЦЭМ!$D$10+'СЕТ СН'!$I$6-'СЕТ СН'!$I$22</f>
        <v>2251.4430005900003</v>
      </c>
      <c r="R140" s="36">
        <f>SUMIFS(СВЦЭМ!$C$39:$C$782,СВЦЭМ!$A$39:$A$782,$A140,СВЦЭМ!$B$39:$B$782,R$119)+'СЕТ СН'!$I$12+СВЦЭМ!$D$10+'СЕТ СН'!$I$6-'СЕТ СН'!$I$22</f>
        <v>2257.8535081</v>
      </c>
      <c r="S140" s="36">
        <f>SUMIFS(СВЦЭМ!$C$39:$C$782,СВЦЭМ!$A$39:$A$782,$A140,СВЦЭМ!$B$39:$B$782,S$119)+'СЕТ СН'!$I$12+СВЦЭМ!$D$10+'СЕТ СН'!$I$6-'СЕТ СН'!$I$22</f>
        <v>2269.45810901</v>
      </c>
      <c r="T140" s="36">
        <f>SUMIFS(СВЦЭМ!$C$39:$C$782,СВЦЭМ!$A$39:$A$782,$A140,СВЦЭМ!$B$39:$B$782,T$119)+'СЕТ СН'!$I$12+СВЦЭМ!$D$10+'СЕТ СН'!$I$6-'СЕТ СН'!$I$22</f>
        <v>2204.1451177600002</v>
      </c>
      <c r="U140" s="36">
        <f>SUMIFS(СВЦЭМ!$C$39:$C$782,СВЦЭМ!$A$39:$A$782,$A140,СВЦЭМ!$B$39:$B$782,U$119)+'СЕТ СН'!$I$12+СВЦЭМ!$D$10+'СЕТ СН'!$I$6-'СЕТ СН'!$I$22</f>
        <v>2154.6475656000002</v>
      </c>
      <c r="V140" s="36">
        <f>SUMIFS(СВЦЭМ!$C$39:$C$782,СВЦЭМ!$A$39:$A$782,$A140,СВЦЭМ!$B$39:$B$782,V$119)+'СЕТ СН'!$I$12+СВЦЭМ!$D$10+'СЕТ СН'!$I$6-'СЕТ СН'!$I$22</f>
        <v>2132.64875631</v>
      </c>
      <c r="W140" s="36">
        <f>SUMIFS(СВЦЭМ!$C$39:$C$782,СВЦЭМ!$A$39:$A$782,$A140,СВЦЭМ!$B$39:$B$782,W$119)+'СЕТ СН'!$I$12+СВЦЭМ!$D$10+'СЕТ СН'!$I$6-'СЕТ СН'!$I$22</f>
        <v>2143.36693599</v>
      </c>
      <c r="X140" s="36">
        <f>SUMIFS(СВЦЭМ!$C$39:$C$782,СВЦЭМ!$A$39:$A$782,$A140,СВЦЭМ!$B$39:$B$782,X$119)+'СЕТ СН'!$I$12+СВЦЭМ!$D$10+'СЕТ СН'!$I$6-'СЕТ СН'!$I$22</f>
        <v>2200.8514918199999</v>
      </c>
      <c r="Y140" s="36">
        <f>SUMIFS(СВЦЭМ!$C$39:$C$782,СВЦЭМ!$A$39:$A$782,$A140,СВЦЭМ!$B$39:$B$782,Y$119)+'СЕТ СН'!$I$12+СВЦЭМ!$D$10+'СЕТ СН'!$I$6-'СЕТ СН'!$I$22</f>
        <v>2283.3275122100004</v>
      </c>
    </row>
    <row r="141" spans="1:25" ht="15.75" x14ac:dyDescent="0.2">
      <c r="A141" s="35">
        <f t="shared" si="3"/>
        <v>45191</v>
      </c>
      <c r="B141" s="36">
        <f>SUMIFS(СВЦЭМ!$C$39:$C$782,СВЦЭМ!$A$39:$A$782,$A141,СВЦЭМ!$B$39:$B$782,B$119)+'СЕТ СН'!$I$12+СВЦЭМ!$D$10+'СЕТ СН'!$I$6-'СЕТ СН'!$I$22</f>
        <v>2317.25441443</v>
      </c>
      <c r="C141" s="36">
        <f>SUMIFS(СВЦЭМ!$C$39:$C$782,СВЦЭМ!$A$39:$A$782,$A141,СВЦЭМ!$B$39:$B$782,C$119)+'СЕТ СН'!$I$12+СВЦЭМ!$D$10+'СЕТ СН'!$I$6-'СЕТ СН'!$I$22</f>
        <v>2406.27036765</v>
      </c>
      <c r="D141" s="36">
        <f>SUMIFS(СВЦЭМ!$C$39:$C$782,СВЦЭМ!$A$39:$A$782,$A141,СВЦЭМ!$B$39:$B$782,D$119)+'СЕТ СН'!$I$12+СВЦЭМ!$D$10+'СЕТ СН'!$I$6-'СЕТ СН'!$I$22</f>
        <v>2495.8788476600002</v>
      </c>
      <c r="E141" s="36">
        <f>SUMIFS(СВЦЭМ!$C$39:$C$782,СВЦЭМ!$A$39:$A$782,$A141,СВЦЭМ!$B$39:$B$782,E$119)+'СЕТ СН'!$I$12+СВЦЭМ!$D$10+'СЕТ СН'!$I$6-'СЕТ СН'!$I$22</f>
        <v>2492.9306997000003</v>
      </c>
      <c r="F141" s="36">
        <f>SUMIFS(СВЦЭМ!$C$39:$C$782,СВЦЭМ!$A$39:$A$782,$A141,СВЦЭМ!$B$39:$B$782,F$119)+'СЕТ СН'!$I$12+СВЦЭМ!$D$10+'СЕТ СН'!$I$6-'СЕТ СН'!$I$22</f>
        <v>2465.8100958900004</v>
      </c>
      <c r="G141" s="36">
        <f>SUMIFS(СВЦЭМ!$C$39:$C$782,СВЦЭМ!$A$39:$A$782,$A141,СВЦЭМ!$B$39:$B$782,G$119)+'СЕТ СН'!$I$12+СВЦЭМ!$D$10+'СЕТ СН'!$I$6-'СЕТ СН'!$I$22</f>
        <v>2482.4738169000002</v>
      </c>
      <c r="H141" s="36">
        <f>SUMIFS(СВЦЭМ!$C$39:$C$782,СВЦЭМ!$A$39:$A$782,$A141,СВЦЭМ!$B$39:$B$782,H$119)+'СЕТ СН'!$I$12+СВЦЭМ!$D$10+'СЕТ СН'!$I$6-'СЕТ СН'!$I$22</f>
        <v>2379.7968115900003</v>
      </c>
      <c r="I141" s="36">
        <f>SUMIFS(СВЦЭМ!$C$39:$C$782,СВЦЭМ!$A$39:$A$782,$A141,СВЦЭМ!$B$39:$B$782,I$119)+'СЕТ СН'!$I$12+СВЦЭМ!$D$10+'СЕТ СН'!$I$6-'СЕТ СН'!$I$22</f>
        <v>2271.5034420100001</v>
      </c>
      <c r="J141" s="36">
        <f>SUMIFS(СВЦЭМ!$C$39:$C$782,СВЦЭМ!$A$39:$A$782,$A141,СВЦЭМ!$B$39:$B$782,J$119)+'СЕТ СН'!$I$12+СВЦЭМ!$D$10+'СЕТ СН'!$I$6-'СЕТ СН'!$I$22</f>
        <v>2179.34709161</v>
      </c>
      <c r="K141" s="36">
        <f>SUMIFS(СВЦЭМ!$C$39:$C$782,СВЦЭМ!$A$39:$A$782,$A141,СВЦЭМ!$B$39:$B$782,K$119)+'СЕТ СН'!$I$12+СВЦЭМ!$D$10+'СЕТ СН'!$I$6-'СЕТ СН'!$I$22</f>
        <v>2153.6469300600002</v>
      </c>
      <c r="L141" s="36">
        <f>SUMIFS(СВЦЭМ!$C$39:$C$782,СВЦЭМ!$A$39:$A$782,$A141,СВЦЭМ!$B$39:$B$782,L$119)+'СЕТ СН'!$I$12+СВЦЭМ!$D$10+'СЕТ СН'!$I$6-'СЕТ СН'!$I$22</f>
        <v>2143.7624600400004</v>
      </c>
      <c r="M141" s="36">
        <f>SUMIFS(СВЦЭМ!$C$39:$C$782,СВЦЭМ!$A$39:$A$782,$A141,СВЦЭМ!$B$39:$B$782,M$119)+'СЕТ СН'!$I$12+СВЦЭМ!$D$10+'СЕТ СН'!$I$6-'СЕТ СН'!$I$22</f>
        <v>2142.3667698300001</v>
      </c>
      <c r="N141" s="36">
        <f>SUMIFS(СВЦЭМ!$C$39:$C$782,СВЦЭМ!$A$39:$A$782,$A141,СВЦЭМ!$B$39:$B$782,N$119)+'СЕТ СН'!$I$12+СВЦЭМ!$D$10+'СЕТ СН'!$I$6-'СЕТ СН'!$I$22</f>
        <v>2133.7894858099999</v>
      </c>
      <c r="O141" s="36">
        <f>SUMIFS(СВЦЭМ!$C$39:$C$782,СВЦЭМ!$A$39:$A$782,$A141,СВЦЭМ!$B$39:$B$782,O$119)+'СЕТ СН'!$I$12+СВЦЭМ!$D$10+'СЕТ СН'!$I$6-'СЕТ СН'!$I$22</f>
        <v>2142.8023023800001</v>
      </c>
      <c r="P141" s="36">
        <f>SUMIFS(СВЦЭМ!$C$39:$C$782,СВЦЭМ!$A$39:$A$782,$A141,СВЦЭМ!$B$39:$B$782,P$119)+'СЕТ СН'!$I$12+СВЦЭМ!$D$10+'СЕТ СН'!$I$6-'СЕТ СН'!$I$22</f>
        <v>2185.0630244200001</v>
      </c>
      <c r="Q141" s="36">
        <f>SUMIFS(СВЦЭМ!$C$39:$C$782,СВЦЭМ!$A$39:$A$782,$A141,СВЦЭМ!$B$39:$B$782,Q$119)+'СЕТ СН'!$I$12+СВЦЭМ!$D$10+'СЕТ СН'!$I$6-'СЕТ СН'!$I$22</f>
        <v>2173.4962174000002</v>
      </c>
      <c r="R141" s="36">
        <f>SUMIFS(СВЦЭМ!$C$39:$C$782,СВЦЭМ!$A$39:$A$782,$A141,СВЦЭМ!$B$39:$B$782,R$119)+'СЕТ СН'!$I$12+СВЦЭМ!$D$10+'СЕТ СН'!$I$6-'СЕТ СН'!$I$22</f>
        <v>2195.7783793500003</v>
      </c>
      <c r="S141" s="36">
        <f>SUMIFS(СВЦЭМ!$C$39:$C$782,СВЦЭМ!$A$39:$A$782,$A141,СВЦЭМ!$B$39:$B$782,S$119)+'СЕТ СН'!$I$12+СВЦЭМ!$D$10+'СЕТ СН'!$I$6-'СЕТ СН'!$I$22</f>
        <v>2188.1459642</v>
      </c>
      <c r="T141" s="36">
        <f>SUMIFS(СВЦЭМ!$C$39:$C$782,СВЦЭМ!$A$39:$A$782,$A141,СВЦЭМ!$B$39:$B$782,T$119)+'СЕТ СН'!$I$12+СВЦЭМ!$D$10+'СЕТ СН'!$I$6-'СЕТ СН'!$I$22</f>
        <v>2159.3102126800004</v>
      </c>
      <c r="U141" s="36">
        <f>SUMIFS(СВЦЭМ!$C$39:$C$782,СВЦЭМ!$A$39:$A$782,$A141,СВЦЭМ!$B$39:$B$782,U$119)+'СЕТ СН'!$I$12+СВЦЭМ!$D$10+'СЕТ СН'!$I$6-'СЕТ СН'!$I$22</f>
        <v>2120.0334313499998</v>
      </c>
      <c r="V141" s="36">
        <f>SUMIFS(СВЦЭМ!$C$39:$C$782,СВЦЭМ!$A$39:$A$782,$A141,СВЦЭМ!$B$39:$B$782,V$119)+'СЕТ СН'!$I$12+СВЦЭМ!$D$10+'СЕТ СН'!$I$6-'СЕТ СН'!$I$22</f>
        <v>2126.1272975400002</v>
      </c>
      <c r="W141" s="36">
        <f>SUMIFS(СВЦЭМ!$C$39:$C$782,СВЦЭМ!$A$39:$A$782,$A141,СВЦЭМ!$B$39:$B$782,W$119)+'СЕТ СН'!$I$12+СВЦЭМ!$D$10+'СЕТ СН'!$I$6-'СЕТ СН'!$I$22</f>
        <v>2163.5962385700004</v>
      </c>
      <c r="X141" s="36">
        <f>SUMIFS(СВЦЭМ!$C$39:$C$782,СВЦЭМ!$A$39:$A$782,$A141,СВЦЭМ!$B$39:$B$782,X$119)+'СЕТ СН'!$I$12+СВЦЭМ!$D$10+'СЕТ СН'!$I$6-'СЕТ СН'!$I$22</f>
        <v>2252.5465698400003</v>
      </c>
      <c r="Y141" s="36">
        <f>SUMIFS(СВЦЭМ!$C$39:$C$782,СВЦЭМ!$A$39:$A$782,$A141,СВЦЭМ!$B$39:$B$782,Y$119)+'СЕТ СН'!$I$12+СВЦЭМ!$D$10+'СЕТ СН'!$I$6-'СЕТ СН'!$I$22</f>
        <v>2362.11362233</v>
      </c>
    </row>
    <row r="142" spans="1:25" ht="15.75" x14ac:dyDescent="0.2">
      <c r="A142" s="35">
        <f t="shared" si="3"/>
        <v>45192</v>
      </c>
      <c r="B142" s="36">
        <f>SUMIFS(СВЦЭМ!$C$39:$C$782,СВЦЭМ!$A$39:$A$782,$A142,СВЦЭМ!$B$39:$B$782,B$119)+'СЕТ СН'!$I$12+СВЦЭМ!$D$10+'СЕТ СН'!$I$6-'СЕТ СН'!$I$22</f>
        <v>2267.2161538500004</v>
      </c>
      <c r="C142" s="36">
        <f>SUMIFS(СВЦЭМ!$C$39:$C$782,СВЦЭМ!$A$39:$A$782,$A142,СВЦЭМ!$B$39:$B$782,C$119)+'СЕТ СН'!$I$12+СВЦЭМ!$D$10+'СЕТ СН'!$I$6-'СЕТ СН'!$I$22</f>
        <v>2339.9994454300004</v>
      </c>
      <c r="D142" s="36">
        <f>SUMIFS(СВЦЭМ!$C$39:$C$782,СВЦЭМ!$A$39:$A$782,$A142,СВЦЭМ!$B$39:$B$782,D$119)+'СЕТ СН'!$I$12+СВЦЭМ!$D$10+'СЕТ СН'!$I$6-'СЕТ СН'!$I$22</f>
        <v>2324.7690269599998</v>
      </c>
      <c r="E142" s="36">
        <f>SUMIFS(СВЦЭМ!$C$39:$C$782,СВЦЭМ!$A$39:$A$782,$A142,СВЦЭМ!$B$39:$B$782,E$119)+'СЕТ СН'!$I$12+СВЦЭМ!$D$10+'СЕТ СН'!$I$6-'СЕТ СН'!$I$22</f>
        <v>2291.4761884600002</v>
      </c>
      <c r="F142" s="36">
        <f>SUMIFS(СВЦЭМ!$C$39:$C$782,СВЦЭМ!$A$39:$A$782,$A142,СВЦЭМ!$B$39:$B$782,F$119)+'СЕТ СН'!$I$12+СВЦЭМ!$D$10+'СЕТ СН'!$I$6-'СЕТ СН'!$I$22</f>
        <v>2274.2662945299999</v>
      </c>
      <c r="G142" s="36">
        <f>SUMIFS(СВЦЭМ!$C$39:$C$782,СВЦЭМ!$A$39:$A$782,$A142,СВЦЭМ!$B$39:$B$782,G$119)+'СЕТ СН'!$I$12+СВЦЭМ!$D$10+'СЕТ СН'!$I$6-'СЕТ СН'!$I$22</f>
        <v>2268.7080677000004</v>
      </c>
      <c r="H142" s="36">
        <f>SUMIFS(СВЦЭМ!$C$39:$C$782,СВЦЭМ!$A$39:$A$782,$A142,СВЦЭМ!$B$39:$B$782,H$119)+'СЕТ СН'!$I$12+СВЦЭМ!$D$10+'СЕТ СН'!$I$6-'СЕТ СН'!$I$22</f>
        <v>2231.9285405300002</v>
      </c>
      <c r="I142" s="36">
        <f>SUMIFS(СВЦЭМ!$C$39:$C$782,СВЦЭМ!$A$39:$A$782,$A142,СВЦЭМ!$B$39:$B$782,I$119)+'СЕТ СН'!$I$12+СВЦЭМ!$D$10+'СЕТ СН'!$I$6-'СЕТ СН'!$I$22</f>
        <v>2162.4979486000002</v>
      </c>
      <c r="J142" s="36">
        <f>SUMIFS(СВЦЭМ!$C$39:$C$782,СВЦЭМ!$A$39:$A$782,$A142,СВЦЭМ!$B$39:$B$782,J$119)+'СЕТ СН'!$I$12+СВЦЭМ!$D$10+'СЕТ СН'!$I$6-'СЕТ СН'!$I$22</f>
        <v>2058.7476172400002</v>
      </c>
      <c r="K142" s="36">
        <f>SUMIFS(СВЦЭМ!$C$39:$C$782,СВЦЭМ!$A$39:$A$782,$A142,СВЦЭМ!$B$39:$B$782,K$119)+'СЕТ СН'!$I$12+СВЦЭМ!$D$10+'СЕТ СН'!$I$6-'СЕТ СН'!$I$22</f>
        <v>1990.3797311100002</v>
      </c>
      <c r="L142" s="36">
        <f>SUMIFS(СВЦЭМ!$C$39:$C$782,СВЦЭМ!$A$39:$A$782,$A142,СВЦЭМ!$B$39:$B$782,L$119)+'СЕТ СН'!$I$12+СВЦЭМ!$D$10+'СЕТ СН'!$I$6-'СЕТ СН'!$I$22</f>
        <v>1974.4267339400001</v>
      </c>
      <c r="M142" s="36">
        <f>SUMIFS(СВЦЭМ!$C$39:$C$782,СВЦЭМ!$A$39:$A$782,$A142,СВЦЭМ!$B$39:$B$782,M$119)+'СЕТ СН'!$I$12+СВЦЭМ!$D$10+'СЕТ СН'!$I$6-'СЕТ СН'!$I$22</f>
        <v>1982.4905011000001</v>
      </c>
      <c r="N142" s="36">
        <f>SUMIFS(СВЦЭМ!$C$39:$C$782,СВЦЭМ!$A$39:$A$782,$A142,СВЦЭМ!$B$39:$B$782,N$119)+'СЕТ СН'!$I$12+СВЦЭМ!$D$10+'СЕТ СН'!$I$6-'СЕТ СН'!$I$22</f>
        <v>1959.64771739</v>
      </c>
      <c r="O142" s="36">
        <f>SUMIFS(СВЦЭМ!$C$39:$C$782,СВЦЭМ!$A$39:$A$782,$A142,СВЦЭМ!$B$39:$B$782,O$119)+'СЕТ СН'!$I$12+СВЦЭМ!$D$10+'СЕТ СН'!$I$6-'СЕТ СН'!$I$22</f>
        <v>1978.45591842</v>
      </c>
      <c r="P142" s="36">
        <f>SUMIFS(СВЦЭМ!$C$39:$C$782,СВЦЭМ!$A$39:$A$782,$A142,СВЦЭМ!$B$39:$B$782,P$119)+'СЕТ СН'!$I$12+СВЦЭМ!$D$10+'СЕТ СН'!$I$6-'СЕТ СН'!$I$22</f>
        <v>2022.4592131300001</v>
      </c>
      <c r="Q142" s="36">
        <f>SUMIFS(СВЦЭМ!$C$39:$C$782,СВЦЭМ!$A$39:$A$782,$A142,СВЦЭМ!$B$39:$B$782,Q$119)+'СЕТ СН'!$I$12+СВЦЭМ!$D$10+'СЕТ СН'!$I$6-'СЕТ СН'!$I$22</f>
        <v>2014.8977374400001</v>
      </c>
      <c r="R142" s="36">
        <f>SUMIFS(СВЦЭМ!$C$39:$C$782,СВЦЭМ!$A$39:$A$782,$A142,СВЦЭМ!$B$39:$B$782,R$119)+'СЕТ СН'!$I$12+СВЦЭМ!$D$10+'СЕТ СН'!$I$6-'СЕТ СН'!$I$22</f>
        <v>2029.7092986300001</v>
      </c>
      <c r="S142" s="36">
        <f>SUMIFS(СВЦЭМ!$C$39:$C$782,СВЦЭМ!$A$39:$A$782,$A142,СВЦЭМ!$B$39:$B$782,S$119)+'СЕТ СН'!$I$12+СВЦЭМ!$D$10+'СЕТ СН'!$I$6-'СЕТ СН'!$I$22</f>
        <v>2034.37396859</v>
      </c>
      <c r="T142" s="36">
        <f>SUMIFS(СВЦЭМ!$C$39:$C$782,СВЦЭМ!$A$39:$A$782,$A142,СВЦЭМ!$B$39:$B$782,T$119)+'СЕТ СН'!$I$12+СВЦЭМ!$D$10+'СЕТ СН'!$I$6-'СЕТ СН'!$I$22</f>
        <v>2007.0265552200001</v>
      </c>
      <c r="U142" s="36">
        <f>SUMIFS(СВЦЭМ!$C$39:$C$782,СВЦЭМ!$A$39:$A$782,$A142,СВЦЭМ!$B$39:$B$782,U$119)+'СЕТ СН'!$I$12+СВЦЭМ!$D$10+'СЕТ СН'!$I$6-'СЕТ СН'!$I$22</f>
        <v>1975.3545329800002</v>
      </c>
      <c r="V142" s="36">
        <f>SUMIFS(СВЦЭМ!$C$39:$C$782,СВЦЭМ!$A$39:$A$782,$A142,СВЦЭМ!$B$39:$B$782,V$119)+'СЕТ СН'!$I$12+СВЦЭМ!$D$10+'СЕТ СН'!$I$6-'СЕТ СН'!$I$22</f>
        <v>1956.5221920700001</v>
      </c>
      <c r="W142" s="36">
        <f>SUMIFS(СВЦЭМ!$C$39:$C$782,СВЦЭМ!$A$39:$A$782,$A142,СВЦЭМ!$B$39:$B$782,W$119)+'СЕТ СН'!$I$12+СВЦЭМ!$D$10+'СЕТ СН'!$I$6-'СЕТ СН'!$I$22</f>
        <v>1961.3605915100002</v>
      </c>
      <c r="X142" s="36">
        <f>SUMIFS(СВЦЭМ!$C$39:$C$782,СВЦЭМ!$A$39:$A$782,$A142,СВЦЭМ!$B$39:$B$782,X$119)+'СЕТ СН'!$I$12+СВЦЭМ!$D$10+'СЕТ СН'!$I$6-'СЕТ СН'!$I$22</f>
        <v>2026.98546551</v>
      </c>
      <c r="Y142" s="36">
        <f>SUMIFS(СВЦЭМ!$C$39:$C$782,СВЦЭМ!$A$39:$A$782,$A142,СВЦЭМ!$B$39:$B$782,Y$119)+'СЕТ СН'!$I$12+СВЦЭМ!$D$10+'СЕТ СН'!$I$6-'СЕТ СН'!$I$22</f>
        <v>2087.3573391700002</v>
      </c>
    </row>
    <row r="143" spans="1:25" ht="15.75" x14ac:dyDescent="0.2">
      <c r="A143" s="35">
        <f t="shared" si="3"/>
        <v>45193</v>
      </c>
      <c r="B143" s="36">
        <f>SUMIFS(СВЦЭМ!$C$39:$C$782,СВЦЭМ!$A$39:$A$782,$A143,СВЦЭМ!$B$39:$B$782,B$119)+'СЕТ СН'!$I$12+СВЦЭМ!$D$10+'СЕТ СН'!$I$6-'СЕТ СН'!$I$22</f>
        <v>2125.0488622299999</v>
      </c>
      <c r="C143" s="36">
        <f>SUMIFS(СВЦЭМ!$C$39:$C$782,СВЦЭМ!$A$39:$A$782,$A143,СВЦЭМ!$B$39:$B$782,C$119)+'СЕТ СН'!$I$12+СВЦЭМ!$D$10+'СЕТ СН'!$I$6-'СЕТ СН'!$I$22</f>
        <v>2203.1885276200001</v>
      </c>
      <c r="D143" s="36">
        <f>SUMIFS(СВЦЭМ!$C$39:$C$782,СВЦЭМ!$A$39:$A$782,$A143,СВЦЭМ!$B$39:$B$782,D$119)+'СЕТ СН'!$I$12+СВЦЭМ!$D$10+'СЕТ СН'!$I$6-'СЕТ СН'!$I$22</f>
        <v>2284.0821352800003</v>
      </c>
      <c r="E143" s="36">
        <f>SUMIFS(СВЦЭМ!$C$39:$C$782,СВЦЭМ!$A$39:$A$782,$A143,СВЦЭМ!$B$39:$B$782,E$119)+'СЕТ СН'!$I$12+СВЦЭМ!$D$10+'СЕТ СН'!$I$6-'СЕТ СН'!$I$22</f>
        <v>2288.7902721700002</v>
      </c>
      <c r="F143" s="36">
        <f>SUMIFS(СВЦЭМ!$C$39:$C$782,СВЦЭМ!$A$39:$A$782,$A143,СВЦЭМ!$B$39:$B$782,F$119)+'СЕТ СН'!$I$12+СВЦЭМ!$D$10+'СЕТ СН'!$I$6-'СЕТ СН'!$I$22</f>
        <v>2290.4096520399999</v>
      </c>
      <c r="G143" s="36">
        <f>SUMIFS(СВЦЭМ!$C$39:$C$782,СВЦЭМ!$A$39:$A$782,$A143,СВЦЭМ!$B$39:$B$782,G$119)+'СЕТ СН'!$I$12+СВЦЭМ!$D$10+'СЕТ СН'!$I$6-'СЕТ СН'!$I$22</f>
        <v>2289.5101645900004</v>
      </c>
      <c r="H143" s="36">
        <f>SUMIFS(СВЦЭМ!$C$39:$C$782,СВЦЭМ!$A$39:$A$782,$A143,СВЦЭМ!$B$39:$B$782,H$119)+'СЕТ СН'!$I$12+СВЦЭМ!$D$10+'СЕТ СН'!$I$6-'СЕТ СН'!$I$22</f>
        <v>2259.6545733000003</v>
      </c>
      <c r="I143" s="36">
        <f>SUMIFS(СВЦЭМ!$C$39:$C$782,СВЦЭМ!$A$39:$A$782,$A143,СВЦЭМ!$B$39:$B$782,I$119)+'СЕТ СН'!$I$12+СВЦЭМ!$D$10+'СЕТ СН'!$I$6-'СЕТ СН'!$I$22</f>
        <v>2256.98533185</v>
      </c>
      <c r="J143" s="36">
        <f>SUMIFS(СВЦЭМ!$C$39:$C$782,СВЦЭМ!$A$39:$A$782,$A143,СВЦЭМ!$B$39:$B$782,J$119)+'СЕТ СН'!$I$12+СВЦЭМ!$D$10+'СЕТ СН'!$I$6-'СЕТ СН'!$I$22</f>
        <v>2168.1529997400003</v>
      </c>
      <c r="K143" s="36">
        <f>SUMIFS(СВЦЭМ!$C$39:$C$782,СВЦЭМ!$A$39:$A$782,$A143,СВЦЭМ!$B$39:$B$782,K$119)+'СЕТ СН'!$I$12+СВЦЭМ!$D$10+'СЕТ СН'!$I$6-'СЕТ СН'!$I$22</f>
        <v>2080.6931803699999</v>
      </c>
      <c r="L143" s="36">
        <f>SUMIFS(СВЦЭМ!$C$39:$C$782,СВЦЭМ!$A$39:$A$782,$A143,СВЦЭМ!$B$39:$B$782,L$119)+'СЕТ СН'!$I$12+СВЦЭМ!$D$10+'СЕТ СН'!$I$6-'СЕТ СН'!$I$22</f>
        <v>2039.5207543900001</v>
      </c>
      <c r="M143" s="36">
        <f>SUMIFS(СВЦЭМ!$C$39:$C$782,СВЦЭМ!$A$39:$A$782,$A143,СВЦЭМ!$B$39:$B$782,M$119)+'СЕТ СН'!$I$12+СВЦЭМ!$D$10+'СЕТ СН'!$I$6-'СЕТ СН'!$I$22</f>
        <v>2048.5633287400001</v>
      </c>
      <c r="N143" s="36">
        <f>SUMIFS(СВЦЭМ!$C$39:$C$782,СВЦЭМ!$A$39:$A$782,$A143,СВЦЭМ!$B$39:$B$782,N$119)+'СЕТ СН'!$I$12+СВЦЭМ!$D$10+'СЕТ СН'!$I$6-'СЕТ СН'!$I$22</f>
        <v>2018.1986533300001</v>
      </c>
      <c r="O143" s="36">
        <f>SUMIFS(СВЦЭМ!$C$39:$C$782,СВЦЭМ!$A$39:$A$782,$A143,СВЦЭМ!$B$39:$B$782,O$119)+'СЕТ СН'!$I$12+СВЦЭМ!$D$10+'СЕТ СН'!$I$6-'СЕТ СН'!$I$22</f>
        <v>2042.6346301400001</v>
      </c>
      <c r="P143" s="36">
        <f>SUMIFS(СВЦЭМ!$C$39:$C$782,СВЦЭМ!$A$39:$A$782,$A143,СВЦЭМ!$B$39:$B$782,P$119)+'СЕТ СН'!$I$12+СВЦЭМ!$D$10+'СЕТ СН'!$I$6-'СЕТ СН'!$I$22</f>
        <v>2094.8078715800002</v>
      </c>
      <c r="Q143" s="36">
        <f>SUMIFS(СВЦЭМ!$C$39:$C$782,СВЦЭМ!$A$39:$A$782,$A143,СВЦЭМ!$B$39:$B$782,Q$119)+'СЕТ СН'!$I$12+СВЦЭМ!$D$10+'СЕТ СН'!$I$6-'СЕТ СН'!$I$22</f>
        <v>2078.83143518</v>
      </c>
      <c r="R143" s="36">
        <f>SUMIFS(СВЦЭМ!$C$39:$C$782,СВЦЭМ!$A$39:$A$782,$A143,СВЦЭМ!$B$39:$B$782,R$119)+'СЕТ СН'!$I$12+СВЦЭМ!$D$10+'СЕТ СН'!$I$6-'СЕТ СН'!$I$22</f>
        <v>2082.0750874599998</v>
      </c>
      <c r="S143" s="36">
        <f>SUMIFS(СВЦЭМ!$C$39:$C$782,СВЦЭМ!$A$39:$A$782,$A143,СВЦЭМ!$B$39:$B$782,S$119)+'СЕТ СН'!$I$12+СВЦЭМ!$D$10+'СЕТ СН'!$I$6-'СЕТ СН'!$I$22</f>
        <v>2086.6037222300001</v>
      </c>
      <c r="T143" s="36">
        <f>SUMIFS(СВЦЭМ!$C$39:$C$782,СВЦЭМ!$A$39:$A$782,$A143,СВЦЭМ!$B$39:$B$782,T$119)+'СЕТ СН'!$I$12+СВЦЭМ!$D$10+'СЕТ СН'!$I$6-'СЕТ СН'!$I$22</f>
        <v>2059.5894669500003</v>
      </c>
      <c r="U143" s="36">
        <f>SUMIFS(СВЦЭМ!$C$39:$C$782,СВЦЭМ!$A$39:$A$782,$A143,СВЦЭМ!$B$39:$B$782,U$119)+'СЕТ СН'!$I$12+СВЦЭМ!$D$10+'СЕТ СН'!$I$6-'СЕТ СН'!$I$22</f>
        <v>2009.1905812800001</v>
      </c>
      <c r="V143" s="36">
        <f>SUMIFS(СВЦЭМ!$C$39:$C$782,СВЦЭМ!$A$39:$A$782,$A143,СВЦЭМ!$B$39:$B$782,V$119)+'СЕТ СН'!$I$12+СВЦЭМ!$D$10+'СЕТ СН'!$I$6-'СЕТ СН'!$I$22</f>
        <v>1975.90455393</v>
      </c>
      <c r="W143" s="36">
        <f>SUMIFS(СВЦЭМ!$C$39:$C$782,СВЦЭМ!$A$39:$A$782,$A143,СВЦЭМ!$B$39:$B$782,W$119)+'СЕТ СН'!$I$12+СВЦЭМ!$D$10+'СЕТ СН'!$I$6-'СЕТ СН'!$I$22</f>
        <v>1991.80539404</v>
      </c>
      <c r="X143" s="36">
        <f>SUMIFS(СВЦЭМ!$C$39:$C$782,СВЦЭМ!$A$39:$A$782,$A143,СВЦЭМ!$B$39:$B$782,X$119)+'СЕТ СН'!$I$12+СВЦЭМ!$D$10+'СЕТ СН'!$I$6-'СЕТ СН'!$I$22</f>
        <v>2065.8921388899998</v>
      </c>
      <c r="Y143" s="36">
        <f>SUMIFS(СВЦЭМ!$C$39:$C$782,СВЦЭМ!$A$39:$A$782,$A143,СВЦЭМ!$B$39:$B$782,Y$119)+'СЕТ СН'!$I$12+СВЦЭМ!$D$10+'СЕТ СН'!$I$6-'СЕТ СН'!$I$22</f>
        <v>2136.8598251900003</v>
      </c>
    </row>
    <row r="144" spans="1:25" ht="15.75" x14ac:dyDescent="0.2">
      <c r="A144" s="35">
        <f t="shared" si="3"/>
        <v>45194</v>
      </c>
      <c r="B144" s="36">
        <f>SUMIFS(СВЦЭМ!$C$39:$C$782,СВЦЭМ!$A$39:$A$782,$A144,СВЦЭМ!$B$39:$B$782,B$119)+'СЕТ СН'!$I$12+СВЦЭМ!$D$10+'СЕТ СН'!$I$6-'СЕТ СН'!$I$22</f>
        <v>2190.0913757400003</v>
      </c>
      <c r="C144" s="36">
        <f>SUMIFS(СВЦЭМ!$C$39:$C$782,СВЦЭМ!$A$39:$A$782,$A144,СВЦЭМ!$B$39:$B$782,C$119)+'СЕТ СН'!$I$12+СВЦЭМ!$D$10+'СЕТ СН'!$I$6-'СЕТ СН'!$I$22</f>
        <v>2275.6794722200002</v>
      </c>
      <c r="D144" s="36">
        <f>SUMIFS(СВЦЭМ!$C$39:$C$782,СВЦЭМ!$A$39:$A$782,$A144,СВЦЭМ!$B$39:$B$782,D$119)+'СЕТ СН'!$I$12+СВЦЭМ!$D$10+'СЕТ СН'!$I$6-'СЕТ СН'!$I$22</f>
        <v>2357.6082386899998</v>
      </c>
      <c r="E144" s="36">
        <f>SUMIFS(СВЦЭМ!$C$39:$C$782,СВЦЭМ!$A$39:$A$782,$A144,СВЦЭМ!$B$39:$B$782,E$119)+'СЕТ СН'!$I$12+СВЦЭМ!$D$10+'СЕТ СН'!$I$6-'СЕТ СН'!$I$22</f>
        <v>2350.32383235</v>
      </c>
      <c r="F144" s="36">
        <f>SUMIFS(СВЦЭМ!$C$39:$C$782,СВЦЭМ!$A$39:$A$782,$A144,СВЦЭМ!$B$39:$B$782,F$119)+'СЕТ СН'!$I$12+СВЦЭМ!$D$10+'СЕТ СН'!$I$6-'СЕТ СН'!$I$22</f>
        <v>2347.2786723700001</v>
      </c>
      <c r="G144" s="36">
        <f>SUMIFS(СВЦЭМ!$C$39:$C$782,СВЦЭМ!$A$39:$A$782,$A144,СВЦЭМ!$B$39:$B$782,G$119)+'СЕТ СН'!$I$12+СВЦЭМ!$D$10+'СЕТ СН'!$I$6-'СЕТ СН'!$I$22</f>
        <v>2361.2034731200001</v>
      </c>
      <c r="H144" s="36">
        <f>SUMIFS(СВЦЭМ!$C$39:$C$782,СВЦЭМ!$A$39:$A$782,$A144,СВЦЭМ!$B$39:$B$782,H$119)+'СЕТ СН'!$I$12+СВЦЭМ!$D$10+'СЕТ СН'!$I$6-'СЕТ СН'!$I$22</f>
        <v>2301.2640285799998</v>
      </c>
      <c r="I144" s="36">
        <f>SUMIFS(СВЦЭМ!$C$39:$C$782,СВЦЭМ!$A$39:$A$782,$A144,СВЦЭМ!$B$39:$B$782,I$119)+'СЕТ СН'!$I$12+СВЦЭМ!$D$10+'СЕТ СН'!$I$6-'СЕТ СН'!$I$22</f>
        <v>2188.5237188400001</v>
      </c>
      <c r="J144" s="36">
        <f>SUMIFS(СВЦЭМ!$C$39:$C$782,СВЦЭМ!$A$39:$A$782,$A144,СВЦЭМ!$B$39:$B$782,J$119)+'СЕТ СН'!$I$12+СВЦЭМ!$D$10+'СЕТ СН'!$I$6-'СЕТ СН'!$I$22</f>
        <v>2136.1811122600002</v>
      </c>
      <c r="K144" s="36">
        <f>SUMIFS(СВЦЭМ!$C$39:$C$782,СВЦЭМ!$A$39:$A$782,$A144,СВЦЭМ!$B$39:$B$782,K$119)+'СЕТ СН'!$I$12+СВЦЭМ!$D$10+'СЕТ СН'!$I$6-'СЕТ СН'!$I$22</f>
        <v>2145.9355589000002</v>
      </c>
      <c r="L144" s="36">
        <f>SUMIFS(СВЦЭМ!$C$39:$C$782,СВЦЭМ!$A$39:$A$782,$A144,СВЦЭМ!$B$39:$B$782,L$119)+'СЕТ СН'!$I$12+СВЦЭМ!$D$10+'СЕТ СН'!$I$6-'СЕТ СН'!$I$22</f>
        <v>2123.7384361599998</v>
      </c>
      <c r="M144" s="36">
        <f>SUMIFS(СВЦЭМ!$C$39:$C$782,СВЦЭМ!$A$39:$A$782,$A144,СВЦЭМ!$B$39:$B$782,M$119)+'СЕТ СН'!$I$12+СВЦЭМ!$D$10+'СЕТ СН'!$I$6-'СЕТ СН'!$I$22</f>
        <v>2125.4165900400003</v>
      </c>
      <c r="N144" s="36">
        <f>SUMIFS(СВЦЭМ!$C$39:$C$782,СВЦЭМ!$A$39:$A$782,$A144,СВЦЭМ!$B$39:$B$782,N$119)+'СЕТ СН'!$I$12+СВЦЭМ!$D$10+'СЕТ СН'!$I$6-'СЕТ СН'!$I$22</f>
        <v>2106.86798236</v>
      </c>
      <c r="O144" s="36">
        <f>SUMIFS(СВЦЭМ!$C$39:$C$782,СВЦЭМ!$A$39:$A$782,$A144,СВЦЭМ!$B$39:$B$782,O$119)+'СЕТ СН'!$I$12+СВЦЭМ!$D$10+'СЕТ СН'!$I$6-'СЕТ СН'!$I$22</f>
        <v>2098.7701203799998</v>
      </c>
      <c r="P144" s="36">
        <f>SUMIFS(СВЦЭМ!$C$39:$C$782,СВЦЭМ!$A$39:$A$782,$A144,СВЦЭМ!$B$39:$B$782,P$119)+'СЕТ СН'!$I$12+СВЦЭМ!$D$10+'СЕТ СН'!$I$6-'СЕТ СН'!$I$22</f>
        <v>2155.2209887999998</v>
      </c>
      <c r="Q144" s="36">
        <f>SUMIFS(СВЦЭМ!$C$39:$C$782,СВЦЭМ!$A$39:$A$782,$A144,СВЦЭМ!$B$39:$B$782,Q$119)+'СЕТ СН'!$I$12+СВЦЭМ!$D$10+'СЕТ СН'!$I$6-'СЕТ СН'!$I$22</f>
        <v>2145.3387984400001</v>
      </c>
      <c r="R144" s="36">
        <f>SUMIFS(СВЦЭМ!$C$39:$C$782,СВЦЭМ!$A$39:$A$782,$A144,СВЦЭМ!$B$39:$B$782,R$119)+'СЕТ СН'!$I$12+СВЦЭМ!$D$10+'СЕТ СН'!$I$6-'СЕТ СН'!$I$22</f>
        <v>2159.8474447799999</v>
      </c>
      <c r="S144" s="36">
        <f>SUMIFS(СВЦЭМ!$C$39:$C$782,СВЦЭМ!$A$39:$A$782,$A144,СВЦЭМ!$B$39:$B$782,S$119)+'СЕТ СН'!$I$12+СВЦЭМ!$D$10+'СЕТ СН'!$I$6-'СЕТ СН'!$I$22</f>
        <v>2161.6261972399998</v>
      </c>
      <c r="T144" s="36">
        <f>SUMIFS(СВЦЭМ!$C$39:$C$782,СВЦЭМ!$A$39:$A$782,$A144,СВЦЭМ!$B$39:$B$782,T$119)+'СЕТ СН'!$I$12+СВЦЭМ!$D$10+'СЕТ СН'!$I$6-'СЕТ СН'!$I$22</f>
        <v>2134.5117118300004</v>
      </c>
      <c r="U144" s="36">
        <f>SUMIFS(СВЦЭМ!$C$39:$C$782,СВЦЭМ!$A$39:$A$782,$A144,СВЦЭМ!$B$39:$B$782,U$119)+'СЕТ СН'!$I$12+СВЦЭМ!$D$10+'СЕТ СН'!$I$6-'СЕТ СН'!$I$22</f>
        <v>2081.9159479</v>
      </c>
      <c r="V144" s="36">
        <f>SUMIFS(СВЦЭМ!$C$39:$C$782,СВЦЭМ!$A$39:$A$782,$A144,СВЦЭМ!$B$39:$B$782,V$119)+'СЕТ СН'!$I$12+СВЦЭМ!$D$10+'СЕТ СН'!$I$6-'СЕТ СН'!$I$22</f>
        <v>2045.5513845800001</v>
      </c>
      <c r="W144" s="36">
        <f>SUMIFS(СВЦЭМ!$C$39:$C$782,СВЦЭМ!$A$39:$A$782,$A144,СВЦЭМ!$B$39:$B$782,W$119)+'СЕТ СН'!$I$12+СВЦЭМ!$D$10+'СЕТ СН'!$I$6-'СЕТ СН'!$I$22</f>
        <v>2065.0594152600002</v>
      </c>
      <c r="X144" s="36">
        <f>SUMIFS(СВЦЭМ!$C$39:$C$782,СВЦЭМ!$A$39:$A$782,$A144,СВЦЭМ!$B$39:$B$782,X$119)+'СЕТ СН'!$I$12+СВЦЭМ!$D$10+'СЕТ СН'!$I$6-'СЕТ СН'!$I$22</f>
        <v>2102.28021739</v>
      </c>
      <c r="Y144" s="36">
        <f>SUMIFS(СВЦЭМ!$C$39:$C$782,СВЦЭМ!$A$39:$A$782,$A144,СВЦЭМ!$B$39:$B$782,Y$119)+'СЕТ СН'!$I$12+СВЦЭМ!$D$10+'СЕТ СН'!$I$6-'СЕТ СН'!$I$22</f>
        <v>2196.3885724100001</v>
      </c>
    </row>
    <row r="145" spans="1:26" ht="15.75" x14ac:dyDescent="0.2">
      <c r="A145" s="35">
        <f t="shared" si="3"/>
        <v>45195</v>
      </c>
      <c r="B145" s="36">
        <f>SUMIFS(СВЦЭМ!$C$39:$C$782,СВЦЭМ!$A$39:$A$782,$A145,СВЦЭМ!$B$39:$B$782,B$119)+'СЕТ СН'!$I$12+СВЦЭМ!$D$10+'СЕТ СН'!$I$6-'СЕТ СН'!$I$22</f>
        <v>2213.3056334800003</v>
      </c>
      <c r="C145" s="36">
        <f>SUMIFS(СВЦЭМ!$C$39:$C$782,СВЦЭМ!$A$39:$A$782,$A145,СВЦЭМ!$B$39:$B$782,C$119)+'СЕТ СН'!$I$12+СВЦЭМ!$D$10+'СЕТ СН'!$I$6-'СЕТ СН'!$I$22</f>
        <v>2287.94512287</v>
      </c>
      <c r="D145" s="36">
        <f>SUMIFS(СВЦЭМ!$C$39:$C$782,СВЦЭМ!$A$39:$A$782,$A145,СВЦЭМ!$B$39:$B$782,D$119)+'СЕТ СН'!$I$12+СВЦЭМ!$D$10+'СЕТ СН'!$I$6-'СЕТ СН'!$I$22</f>
        <v>2354.6963026100002</v>
      </c>
      <c r="E145" s="36">
        <f>SUMIFS(СВЦЭМ!$C$39:$C$782,СВЦЭМ!$A$39:$A$782,$A145,СВЦЭМ!$B$39:$B$782,E$119)+'СЕТ СН'!$I$12+СВЦЭМ!$D$10+'СЕТ СН'!$I$6-'СЕТ СН'!$I$22</f>
        <v>2355.3703737400001</v>
      </c>
      <c r="F145" s="36">
        <f>SUMIFS(СВЦЭМ!$C$39:$C$782,СВЦЭМ!$A$39:$A$782,$A145,СВЦЭМ!$B$39:$B$782,F$119)+'СЕТ СН'!$I$12+СВЦЭМ!$D$10+'СЕТ СН'!$I$6-'СЕТ СН'!$I$22</f>
        <v>2359.66110359</v>
      </c>
      <c r="G145" s="36">
        <f>SUMIFS(СВЦЭМ!$C$39:$C$782,СВЦЭМ!$A$39:$A$782,$A145,СВЦЭМ!$B$39:$B$782,G$119)+'СЕТ СН'!$I$12+СВЦЭМ!$D$10+'СЕТ СН'!$I$6-'СЕТ СН'!$I$22</f>
        <v>2349.7682178200002</v>
      </c>
      <c r="H145" s="36">
        <f>SUMIFS(СВЦЭМ!$C$39:$C$782,СВЦЭМ!$A$39:$A$782,$A145,СВЦЭМ!$B$39:$B$782,H$119)+'СЕТ СН'!$I$12+СВЦЭМ!$D$10+'СЕТ СН'!$I$6-'СЕТ СН'!$I$22</f>
        <v>2243.31361728</v>
      </c>
      <c r="I145" s="36">
        <f>SUMIFS(СВЦЭМ!$C$39:$C$782,СВЦЭМ!$A$39:$A$782,$A145,СВЦЭМ!$B$39:$B$782,I$119)+'СЕТ СН'!$I$12+СВЦЭМ!$D$10+'СЕТ СН'!$I$6-'СЕТ СН'!$I$22</f>
        <v>2138.1596543200003</v>
      </c>
      <c r="J145" s="36">
        <f>SUMIFS(СВЦЭМ!$C$39:$C$782,СВЦЭМ!$A$39:$A$782,$A145,СВЦЭМ!$B$39:$B$782,J$119)+'СЕТ СН'!$I$12+СВЦЭМ!$D$10+'СЕТ СН'!$I$6-'СЕТ СН'!$I$22</f>
        <v>2084.8853001699999</v>
      </c>
      <c r="K145" s="36">
        <f>SUMIFS(СВЦЭМ!$C$39:$C$782,СВЦЭМ!$A$39:$A$782,$A145,СВЦЭМ!$B$39:$B$782,K$119)+'СЕТ СН'!$I$12+СВЦЭМ!$D$10+'СЕТ СН'!$I$6-'СЕТ СН'!$I$22</f>
        <v>2044.1241158600001</v>
      </c>
      <c r="L145" s="36">
        <f>SUMIFS(СВЦЭМ!$C$39:$C$782,СВЦЭМ!$A$39:$A$782,$A145,СВЦЭМ!$B$39:$B$782,L$119)+'СЕТ СН'!$I$12+СВЦЭМ!$D$10+'СЕТ СН'!$I$6-'СЕТ СН'!$I$22</f>
        <v>2032.9458995100001</v>
      </c>
      <c r="M145" s="36">
        <f>SUMIFS(СВЦЭМ!$C$39:$C$782,СВЦЭМ!$A$39:$A$782,$A145,СВЦЭМ!$B$39:$B$782,M$119)+'СЕТ СН'!$I$12+СВЦЭМ!$D$10+'СЕТ СН'!$I$6-'СЕТ СН'!$I$22</f>
        <v>2034.8714929</v>
      </c>
      <c r="N145" s="36">
        <f>SUMIFS(СВЦЭМ!$C$39:$C$782,СВЦЭМ!$A$39:$A$782,$A145,СВЦЭМ!$B$39:$B$782,N$119)+'СЕТ СН'!$I$12+СВЦЭМ!$D$10+'СЕТ СН'!$I$6-'СЕТ СН'!$I$22</f>
        <v>2007.1161751300001</v>
      </c>
      <c r="O145" s="36">
        <f>SUMIFS(СВЦЭМ!$C$39:$C$782,СВЦЭМ!$A$39:$A$782,$A145,СВЦЭМ!$B$39:$B$782,O$119)+'СЕТ СН'!$I$12+СВЦЭМ!$D$10+'СЕТ СН'!$I$6-'СЕТ СН'!$I$22</f>
        <v>2013.90160872</v>
      </c>
      <c r="P145" s="36">
        <f>SUMIFS(СВЦЭМ!$C$39:$C$782,СВЦЭМ!$A$39:$A$782,$A145,СВЦЭМ!$B$39:$B$782,P$119)+'СЕТ СН'!$I$12+СВЦЭМ!$D$10+'СЕТ СН'!$I$6-'СЕТ СН'!$I$22</f>
        <v>2050.7448710400004</v>
      </c>
      <c r="Q145" s="36">
        <f>SUMIFS(СВЦЭМ!$C$39:$C$782,СВЦЭМ!$A$39:$A$782,$A145,СВЦЭМ!$B$39:$B$782,Q$119)+'СЕТ СН'!$I$12+СВЦЭМ!$D$10+'СЕТ СН'!$I$6-'СЕТ СН'!$I$22</f>
        <v>2043.18206659</v>
      </c>
      <c r="R145" s="36">
        <f>SUMIFS(СВЦЭМ!$C$39:$C$782,СВЦЭМ!$A$39:$A$782,$A145,СВЦЭМ!$B$39:$B$782,R$119)+'СЕТ СН'!$I$12+СВЦЭМ!$D$10+'СЕТ СН'!$I$6-'СЕТ СН'!$I$22</f>
        <v>2061.7797123500004</v>
      </c>
      <c r="S145" s="36">
        <f>SUMIFS(СВЦЭМ!$C$39:$C$782,СВЦЭМ!$A$39:$A$782,$A145,СВЦЭМ!$B$39:$B$782,S$119)+'СЕТ СН'!$I$12+СВЦЭМ!$D$10+'СЕТ СН'!$I$6-'СЕТ СН'!$I$22</f>
        <v>2064.5660032100004</v>
      </c>
      <c r="T145" s="36">
        <f>SUMIFS(СВЦЭМ!$C$39:$C$782,СВЦЭМ!$A$39:$A$782,$A145,СВЦЭМ!$B$39:$B$782,T$119)+'СЕТ СН'!$I$12+СВЦЭМ!$D$10+'СЕТ СН'!$I$6-'СЕТ СН'!$I$22</f>
        <v>2077.0425990700001</v>
      </c>
      <c r="U145" s="36">
        <f>SUMIFS(СВЦЭМ!$C$39:$C$782,СВЦЭМ!$A$39:$A$782,$A145,СВЦЭМ!$B$39:$B$782,U$119)+'СЕТ СН'!$I$12+СВЦЭМ!$D$10+'СЕТ СН'!$I$6-'СЕТ СН'!$I$22</f>
        <v>2029.2862745300001</v>
      </c>
      <c r="V145" s="36">
        <f>SUMIFS(СВЦЭМ!$C$39:$C$782,СВЦЭМ!$A$39:$A$782,$A145,СВЦЭМ!$B$39:$B$782,V$119)+'СЕТ СН'!$I$12+СВЦЭМ!$D$10+'СЕТ СН'!$I$6-'СЕТ СН'!$I$22</f>
        <v>2006.2824171100001</v>
      </c>
      <c r="W145" s="36">
        <f>SUMIFS(СВЦЭМ!$C$39:$C$782,СВЦЭМ!$A$39:$A$782,$A145,СВЦЭМ!$B$39:$B$782,W$119)+'СЕТ СН'!$I$12+СВЦЭМ!$D$10+'СЕТ СН'!$I$6-'СЕТ СН'!$I$22</f>
        <v>2025.2991341700001</v>
      </c>
      <c r="X145" s="36">
        <f>SUMIFS(СВЦЭМ!$C$39:$C$782,СВЦЭМ!$A$39:$A$782,$A145,СВЦЭМ!$B$39:$B$782,X$119)+'СЕТ СН'!$I$12+СВЦЭМ!$D$10+'СЕТ СН'!$I$6-'СЕТ СН'!$I$22</f>
        <v>2048.18377581</v>
      </c>
      <c r="Y145" s="36">
        <f>SUMIFS(СВЦЭМ!$C$39:$C$782,СВЦЭМ!$A$39:$A$782,$A145,СВЦЭМ!$B$39:$B$782,Y$119)+'СЕТ СН'!$I$12+СВЦЭМ!$D$10+'СЕТ СН'!$I$6-'СЕТ СН'!$I$22</f>
        <v>2145.0577216299998</v>
      </c>
    </row>
    <row r="146" spans="1:26" ht="15.75" x14ac:dyDescent="0.2">
      <c r="A146" s="35">
        <f t="shared" si="3"/>
        <v>45196</v>
      </c>
      <c r="B146" s="36">
        <f>SUMIFS(СВЦЭМ!$C$39:$C$782,СВЦЭМ!$A$39:$A$782,$A146,СВЦЭМ!$B$39:$B$782,B$119)+'СЕТ СН'!$I$12+СВЦЭМ!$D$10+'СЕТ СН'!$I$6-'СЕТ СН'!$I$22</f>
        <v>2144.6664738999998</v>
      </c>
      <c r="C146" s="36">
        <f>SUMIFS(СВЦЭМ!$C$39:$C$782,СВЦЭМ!$A$39:$A$782,$A146,СВЦЭМ!$B$39:$B$782,C$119)+'СЕТ СН'!$I$12+СВЦЭМ!$D$10+'СЕТ СН'!$I$6-'СЕТ СН'!$I$22</f>
        <v>2210.2382092799999</v>
      </c>
      <c r="D146" s="36">
        <f>SUMIFS(СВЦЭМ!$C$39:$C$782,СВЦЭМ!$A$39:$A$782,$A146,СВЦЭМ!$B$39:$B$782,D$119)+'СЕТ СН'!$I$12+СВЦЭМ!$D$10+'СЕТ СН'!$I$6-'СЕТ СН'!$I$22</f>
        <v>2304.4644435700002</v>
      </c>
      <c r="E146" s="36">
        <f>SUMIFS(СВЦЭМ!$C$39:$C$782,СВЦЭМ!$A$39:$A$782,$A146,СВЦЭМ!$B$39:$B$782,E$119)+'СЕТ СН'!$I$12+СВЦЭМ!$D$10+'СЕТ СН'!$I$6-'СЕТ СН'!$I$22</f>
        <v>2330.8274537500001</v>
      </c>
      <c r="F146" s="36">
        <f>SUMIFS(СВЦЭМ!$C$39:$C$782,СВЦЭМ!$A$39:$A$782,$A146,СВЦЭМ!$B$39:$B$782,F$119)+'СЕТ СН'!$I$12+СВЦЭМ!$D$10+'СЕТ СН'!$I$6-'СЕТ СН'!$I$22</f>
        <v>2320.6214142400004</v>
      </c>
      <c r="G146" s="36">
        <f>SUMIFS(СВЦЭМ!$C$39:$C$782,СВЦЭМ!$A$39:$A$782,$A146,СВЦЭМ!$B$39:$B$782,G$119)+'СЕТ СН'!$I$12+СВЦЭМ!$D$10+'СЕТ СН'!$I$6-'СЕТ СН'!$I$22</f>
        <v>2285.11012665</v>
      </c>
      <c r="H146" s="36">
        <f>SUMIFS(СВЦЭМ!$C$39:$C$782,СВЦЭМ!$A$39:$A$782,$A146,СВЦЭМ!$B$39:$B$782,H$119)+'СЕТ СН'!$I$12+СВЦЭМ!$D$10+'СЕТ СН'!$I$6-'СЕТ СН'!$I$22</f>
        <v>2193.0076950100001</v>
      </c>
      <c r="I146" s="36">
        <f>SUMIFS(СВЦЭМ!$C$39:$C$782,СВЦЭМ!$A$39:$A$782,$A146,СВЦЭМ!$B$39:$B$782,I$119)+'СЕТ СН'!$I$12+СВЦЭМ!$D$10+'СЕТ СН'!$I$6-'СЕТ СН'!$I$22</f>
        <v>2118.11457638</v>
      </c>
      <c r="J146" s="36">
        <f>SUMIFS(СВЦЭМ!$C$39:$C$782,СВЦЭМ!$A$39:$A$782,$A146,СВЦЭМ!$B$39:$B$782,J$119)+'СЕТ СН'!$I$12+СВЦЭМ!$D$10+'СЕТ СН'!$I$6-'СЕТ СН'!$I$22</f>
        <v>2098.66693562</v>
      </c>
      <c r="K146" s="36">
        <f>SUMIFS(СВЦЭМ!$C$39:$C$782,СВЦЭМ!$A$39:$A$782,$A146,СВЦЭМ!$B$39:$B$782,K$119)+'СЕТ СН'!$I$12+СВЦЭМ!$D$10+'СЕТ СН'!$I$6-'СЕТ СН'!$I$22</f>
        <v>2061.2971540200001</v>
      </c>
      <c r="L146" s="36">
        <f>SUMIFS(СВЦЭМ!$C$39:$C$782,СВЦЭМ!$A$39:$A$782,$A146,СВЦЭМ!$B$39:$B$782,L$119)+'СЕТ СН'!$I$12+СВЦЭМ!$D$10+'СЕТ СН'!$I$6-'СЕТ СН'!$I$22</f>
        <v>2052.3788605500004</v>
      </c>
      <c r="M146" s="36">
        <f>SUMIFS(СВЦЭМ!$C$39:$C$782,СВЦЭМ!$A$39:$A$782,$A146,СВЦЭМ!$B$39:$B$782,M$119)+'СЕТ СН'!$I$12+СВЦЭМ!$D$10+'СЕТ СН'!$I$6-'СЕТ СН'!$I$22</f>
        <v>2047.8902126100002</v>
      </c>
      <c r="N146" s="36">
        <f>SUMIFS(СВЦЭМ!$C$39:$C$782,СВЦЭМ!$A$39:$A$782,$A146,СВЦЭМ!$B$39:$B$782,N$119)+'СЕТ СН'!$I$12+СВЦЭМ!$D$10+'СЕТ СН'!$I$6-'СЕТ СН'!$I$22</f>
        <v>2030.4362250300001</v>
      </c>
      <c r="O146" s="36">
        <f>SUMIFS(СВЦЭМ!$C$39:$C$782,СВЦЭМ!$A$39:$A$782,$A146,СВЦЭМ!$B$39:$B$782,O$119)+'СЕТ СН'!$I$12+СВЦЭМ!$D$10+'СЕТ СН'!$I$6-'СЕТ СН'!$I$22</f>
        <v>2029.3098965400002</v>
      </c>
      <c r="P146" s="36">
        <f>SUMIFS(СВЦЭМ!$C$39:$C$782,СВЦЭМ!$A$39:$A$782,$A146,СВЦЭМ!$B$39:$B$782,P$119)+'СЕТ СН'!$I$12+СВЦЭМ!$D$10+'СЕТ СН'!$I$6-'СЕТ СН'!$I$22</f>
        <v>2089.9651054800001</v>
      </c>
      <c r="Q146" s="36">
        <f>SUMIFS(СВЦЭМ!$C$39:$C$782,СВЦЭМ!$A$39:$A$782,$A146,СВЦЭМ!$B$39:$B$782,Q$119)+'СЕТ СН'!$I$12+СВЦЭМ!$D$10+'СЕТ СН'!$I$6-'СЕТ СН'!$I$22</f>
        <v>2115.3037457300002</v>
      </c>
      <c r="R146" s="36">
        <f>SUMIFS(СВЦЭМ!$C$39:$C$782,СВЦЭМ!$A$39:$A$782,$A146,СВЦЭМ!$B$39:$B$782,R$119)+'СЕТ СН'!$I$12+СВЦЭМ!$D$10+'СЕТ СН'!$I$6-'СЕТ СН'!$I$22</f>
        <v>2117.81342348</v>
      </c>
      <c r="S146" s="36">
        <f>SUMIFS(СВЦЭМ!$C$39:$C$782,СВЦЭМ!$A$39:$A$782,$A146,СВЦЭМ!$B$39:$B$782,S$119)+'СЕТ СН'!$I$12+СВЦЭМ!$D$10+'СЕТ СН'!$I$6-'СЕТ СН'!$I$22</f>
        <v>2120.6200650400001</v>
      </c>
      <c r="T146" s="36">
        <f>SUMIFS(СВЦЭМ!$C$39:$C$782,СВЦЭМ!$A$39:$A$782,$A146,СВЦЭМ!$B$39:$B$782,T$119)+'СЕТ СН'!$I$12+СВЦЭМ!$D$10+'СЕТ СН'!$I$6-'СЕТ СН'!$I$22</f>
        <v>2095.6662860599999</v>
      </c>
      <c r="U146" s="36">
        <f>SUMIFS(СВЦЭМ!$C$39:$C$782,СВЦЭМ!$A$39:$A$782,$A146,СВЦЭМ!$B$39:$B$782,U$119)+'СЕТ СН'!$I$12+СВЦЭМ!$D$10+'СЕТ СН'!$I$6-'СЕТ СН'!$I$22</f>
        <v>2029.8046504400002</v>
      </c>
      <c r="V146" s="36">
        <f>SUMIFS(СВЦЭМ!$C$39:$C$782,СВЦЭМ!$A$39:$A$782,$A146,СВЦЭМ!$B$39:$B$782,V$119)+'СЕТ СН'!$I$12+СВЦЭМ!$D$10+'СЕТ СН'!$I$6-'СЕТ СН'!$I$22</f>
        <v>2009.2765562100001</v>
      </c>
      <c r="W146" s="36">
        <f>SUMIFS(СВЦЭМ!$C$39:$C$782,СВЦЭМ!$A$39:$A$782,$A146,СВЦЭМ!$B$39:$B$782,W$119)+'СЕТ СН'!$I$12+СВЦЭМ!$D$10+'СЕТ СН'!$I$6-'СЕТ СН'!$I$22</f>
        <v>2028.0114528000001</v>
      </c>
      <c r="X146" s="36">
        <f>SUMIFS(СВЦЭМ!$C$39:$C$782,СВЦЭМ!$A$39:$A$782,$A146,СВЦЭМ!$B$39:$B$782,X$119)+'СЕТ СН'!$I$12+СВЦЭМ!$D$10+'СЕТ СН'!$I$6-'СЕТ СН'!$I$22</f>
        <v>2090.8945405900004</v>
      </c>
      <c r="Y146" s="36">
        <f>SUMIFS(СВЦЭМ!$C$39:$C$782,СВЦЭМ!$A$39:$A$782,$A146,СВЦЭМ!$B$39:$B$782,Y$119)+'СЕТ СН'!$I$12+СВЦЭМ!$D$10+'СЕТ СН'!$I$6-'СЕТ СН'!$I$22</f>
        <v>2182.9271770700002</v>
      </c>
    </row>
    <row r="147" spans="1:26" ht="15.75" x14ac:dyDescent="0.2">
      <c r="A147" s="35">
        <f t="shared" si="3"/>
        <v>45197</v>
      </c>
      <c r="B147" s="36">
        <f>SUMIFS(СВЦЭМ!$C$39:$C$782,СВЦЭМ!$A$39:$A$782,$A147,СВЦЭМ!$B$39:$B$782,B$119)+'СЕТ СН'!$I$12+СВЦЭМ!$D$10+'СЕТ СН'!$I$6-'СЕТ СН'!$I$22</f>
        <v>2294.6368595100002</v>
      </c>
      <c r="C147" s="36">
        <f>SUMIFS(СВЦЭМ!$C$39:$C$782,СВЦЭМ!$A$39:$A$782,$A147,СВЦЭМ!$B$39:$B$782,C$119)+'СЕТ СН'!$I$12+СВЦЭМ!$D$10+'СЕТ СН'!$I$6-'СЕТ СН'!$I$22</f>
        <v>2331.3141489700001</v>
      </c>
      <c r="D147" s="36">
        <f>SUMIFS(СВЦЭМ!$C$39:$C$782,СВЦЭМ!$A$39:$A$782,$A147,СВЦЭМ!$B$39:$B$782,D$119)+'СЕТ СН'!$I$12+СВЦЭМ!$D$10+'СЕТ СН'!$I$6-'СЕТ СН'!$I$22</f>
        <v>2429.2815589700003</v>
      </c>
      <c r="E147" s="36">
        <f>SUMIFS(СВЦЭМ!$C$39:$C$782,СВЦЭМ!$A$39:$A$782,$A147,СВЦЭМ!$B$39:$B$782,E$119)+'СЕТ СН'!$I$12+СВЦЭМ!$D$10+'СЕТ СН'!$I$6-'СЕТ СН'!$I$22</f>
        <v>2423.7541620900001</v>
      </c>
      <c r="F147" s="36">
        <f>SUMIFS(СВЦЭМ!$C$39:$C$782,СВЦЭМ!$A$39:$A$782,$A147,СВЦЭМ!$B$39:$B$782,F$119)+'СЕТ СН'!$I$12+СВЦЭМ!$D$10+'СЕТ СН'!$I$6-'СЕТ СН'!$I$22</f>
        <v>2422.5947417799998</v>
      </c>
      <c r="G147" s="36">
        <f>SUMIFS(СВЦЭМ!$C$39:$C$782,СВЦЭМ!$A$39:$A$782,$A147,СВЦЭМ!$B$39:$B$782,G$119)+'СЕТ СН'!$I$12+СВЦЭМ!$D$10+'СЕТ СН'!$I$6-'СЕТ СН'!$I$22</f>
        <v>2406.3243794300001</v>
      </c>
      <c r="H147" s="36">
        <f>SUMIFS(СВЦЭМ!$C$39:$C$782,СВЦЭМ!$A$39:$A$782,$A147,СВЦЭМ!$B$39:$B$782,H$119)+'СЕТ СН'!$I$12+СВЦЭМ!$D$10+'СЕТ СН'!$I$6-'СЕТ СН'!$I$22</f>
        <v>2317.0831426100003</v>
      </c>
      <c r="I147" s="36">
        <f>SUMIFS(СВЦЭМ!$C$39:$C$782,СВЦЭМ!$A$39:$A$782,$A147,СВЦЭМ!$B$39:$B$782,I$119)+'СЕТ СН'!$I$12+СВЦЭМ!$D$10+'СЕТ СН'!$I$6-'СЕТ СН'!$I$22</f>
        <v>2226.51235602</v>
      </c>
      <c r="J147" s="36">
        <f>SUMIFS(СВЦЭМ!$C$39:$C$782,СВЦЭМ!$A$39:$A$782,$A147,СВЦЭМ!$B$39:$B$782,J$119)+'СЕТ СН'!$I$12+СВЦЭМ!$D$10+'СЕТ СН'!$I$6-'СЕТ СН'!$I$22</f>
        <v>2188.6593163699999</v>
      </c>
      <c r="K147" s="36">
        <f>SUMIFS(СВЦЭМ!$C$39:$C$782,СВЦЭМ!$A$39:$A$782,$A147,СВЦЭМ!$B$39:$B$782,K$119)+'СЕТ СН'!$I$12+СВЦЭМ!$D$10+'СЕТ СН'!$I$6-'СЕТ СН'!$I$22</f>
        <v>2133.5636819700003</v>
      </c>
      <c r="L147" s="36">
        <f>SUMIFS(СВЦЭМ!$C$39:$C$782,СВЦЭМ!$A$39:$A$782,$A147,СВЦЭМ!$B$39:$B$782,L$119)+'СЕТ СН'!$I$12+СВЦЭМ!$D$10+'СЕТ СН'!$I$6-'СЕТ СН'!$I$22</f>
        <v>2130.2989569400002</v>
      </c>
      <c r="M147" s="36">
        <f>SUMIFS(СВЦЭМ!$C$39:$C$782,СВЦЭМ!$A$39:$A$782,$A147,СВЦЭМ!$B$39:$B$782,M$119)+'СЕТ СН'!$I$12+СВЦЭМ!$D$10+'СЕТ СН'!$I$6-'СЕТ СН'!$I$22</f>
        <v>2135.5583225500004</v>
      </c>
      <c r="N147" s="36">
        <f>SUMIFS(СВЦЭМ!$C$39:$C$782,СВЦЭМ!$A$39:$A$782,$A147,СВЦЭМ!$B$39:$B$782,N$119)+'СЕТ СН'!$I$12+СВЦЭМ!$D$10+'СЕТ СН'!$I$6-'СЕТ СН'!$I$22</f>
        <v>2121.48207232</v>
      </c>
      <c r="O147" s="36">
        <f>SUMIFS(СВЦЭМ!$C$39:$C$782,СВЦЭМ!$A$39:$A$782,$A147,СВЦЭМ!$B$39:$B$782,O$119)+'СЕТ СН'!$I$12+СВЦЭМ!$D$10+'СЕТ СН'!$I$6-'СЕТ СН'!$I$22</f>
        <v>2148.68428838</v>
      </c>
      <c r="P147" s="36">
        <f>SUMIFS(СВЦЭМ!$C$39:$C$782,СВЦЭМ!$A$39:$A$782,$A147,СВЦЭМ!$B$39:$B$782,P$119)+'СЕТ СН'!$I$12+СВЦЭМ!$D$10+'СЕТ СН'!$I$6-'СЕТ СН'!$I$22</f>
        <v>2186.1197502300001</v>
      </c>
      <c r="Q147" s="36">
        <f>SUMIFS(СВЦЭМ!$C$39:$C$782,СВЦЭМ!$A$39:$A$782,$A147,СВЦЭМ!$B$39:$B$782,Q$119)+'СЕТ СН'!$I$12+СВЦЭМ!$D$10+'СЕТ СН'!$I$6-'СЕТ СН'!$I$22</f>
        <v>2182.38814185</v>
      </c>
      <c r="R147" s="36">
        <f>SUMIFS(СВЦЭМ!$C$39:$C$782,СВЦЭМ!$A$39:$A$782,$A147,СВЦЭМ!$B$39:$B$782,R$119)+'СЕТ СН'!$I$12+СВЦЭМ!$D$10+'СЕТ СН'!$I$6-'СЕТ СН'!$I$22</f>
        <v>2180.5411880400002</v>
      </c>
      <c r="S147" s="36">
        <f>SUMIFS(СВЦЭМ!$C$39:$C$782,СВЦЭМ!$A$39:$A$782,$A147,СВЦЭМ!$B$39:$B$782,S$119)+'СЕТ СН'!$I$12+СВЦЭМ!$D$10+'СЕТ СН'!$I$6-'СЕТ СН'!$I$22</f>
        <v>2179.8601226700002</v>
      </c>
      <c r="T147" s="36">
        <f>SUMIFS(СВЦЭМ!$C$39:$C$782,СВЦЭМ!$A$39:$A$782,$A147,СВЦЭМ!$B$39:$B$782,T$119)+'СЕТ СН'!$I$12+СВЦЭМ!$D$10+'СЕТ СН'!$I$6-'СЕТ СН'!$I$22</f>
        <v>2156.0221345</v>
      </c>
      <c r="U147" s="36">
        <f>SUMIFS(СВЦЭМ!$C$39:$C$782,СВЦЭМ!$A$39:$A$782,$A147,СВЦЭМ!$B$39:$B$782,U$119)+'СЕТ СН'!$I$12+СВЦЭМ!$D$10+'СЕТ СН'!$I$6-'СЕТ СН'!$I$22</f>
        <v>2098.0910080100002</v>
      </c>
      <c r="V147" s="36">
        <f>SUMIFS(СВЦЭМ!$C$39:$C$782,СВЦЭМ!$A$39:$A$782,$A147,СВЦЭМ!$B$39:$B$782,V$119)+'СЕТ СН'!$I$12+СВЦЭМ!$D$10+'СЕТ СН'!$I$6-'СЕТ СН'!$I$22</f>
        <v>2083.8922455500001</v>
      </c>
      <c r="W147" s="36">
        <f>SUMIFS(СВЦЭМ!$C$39:$C$782,СВЦЭМ!$A$39:$A$782,$A147,СВЦЭМ!$B$39:$B$782,W$119)+'СЕТ СН'!$I$12+СВЦЭМ!$D$10+'СЕТ СН'!$I$6-'СЕТ СН'!$I$22</f>
        <v>2098.7635816800002</v>
      </c>
      <c r="X147" s="36">
        <f>SUMIFS(СВЦЭМ!$C$39:$C$782,СВЦЭМ!$A$39:$A$782,$A147,СВЦЭМ!$B$39:$B$782,X$119)+'СЕТ СН'!$I$12+СВЦЭМ!$D$10+'СЕТ СН'!$I$6-'СЕТ СН'!$I$22</f>
        <v>2162.0599023</v>
      </c>
      <c r="Y147" s="36">
        <f>SUMIFS(СВЦЭМ!$C$39:$C$782,СВЦЭМ!$A$39:$A$782,$A147,СВЦЭМ!$B$39:$B$782,Y$119)+'СЕТ СН'!$I$12+СВЦЭМ!$D$10+'СЕТ СН'!$I$6-'СЕТ СН'!$I$22</f>
        <v>2258.9537321600001</v>
      </c>
    </row>
    <row r="148" spans="1:26" ht="15.75" x14ac:dyDescent="0.2">
      <c r="A148" s="35">
        <f t="shared" si="3"/>
        <v>45198</v>
      </c>
      <c r="B148" s="36">
        <f>SUMIFS(СВЦЭМ!$C$39:$C$782,СВЦЭМ!$A$39:$A$782,$A148,СВЦЭМ!$B$39:$B$782,B$119)+'СЕТ СН'!$I$12+СВЦЭМ!$D$10+'СЕТ СН'!$I$6-'СЕТ СН'!$I$22</f>
        <v>2289.5139033400001</v>
      </c>
      <c r="C148" s="36">
        <f>SUMIFS(СВЦЭМ!$C$39:$C$782,СВЦЭМ!$A$39:$A$782,$A148,СВЦЭМ!$B$39:$B$782,C$119)+'СЕТ СН'!$I$12+СВЦЭМ!$D$10+'СЕТ СН'!$I$6-'СЕТ СН'!$I$22</f>
        <v>2366.5975620600002</v>
      </c>
      <c r="D148" s="36">
        <f>SUMIFS(СВЦЭМ!$C$39:$C$782,СВЦЭМ!$A$39:$A$782,$A148,СВЦЭМ!$B$39:$B$782,D$119)+'СЕТ СН'!$I$12+СВЦЭМ!$D$10+'СЕТ СН'!$I$6-'СЕТ СН'!$I$22</f>
        <v>2462.0514129600001</v>
      </c>
      <c r="E148" s="36">
        <f>SUMIFS(СВЦЭМ!$C$39:$C$782,СВЦЭМ!$A$39:$A$782,$A148,СВЦЭМ!$B$39:$B$782,E$119)+'СЕТ СН'!$I$12+СВЦЭМ!$D$10+'СЕТ СН'!$I$6-'СЕТ СН'!$I$22</f>
        <v>2466.1051930200001</v>
      </c>
      <c r="F148" s="36">
        <f>SUMIFS(СВЦЭМ!$C$39:$C$782,СВЦЭМ!$A$39:$A$782,$A148,СВЦЭМ!$B$39:$B$782,F$119)+'СЕТ СН'!$I$12+СВЦЭМ!$D$10+'СЕТ СН'!$I$6-'СЕТ СН'!$I$22</f>
        <v>2467.5665722399999</v>
      </c>
      <c r="G148" s="36">
        <f>SUMIFS(СВЦЭМ!$C$39:$C$782,СВЦЭМ!$A$39:$A$782,$A148,СВЦЭМ!$B$39:$B$782,G$119)+'СЕТ СН'!$I$12+СВЦЭМ!$D$10+'СЕТ СН'!$I$6-'СЕТ СН'!$I$22</f>
        <v>2454.98868911</v>
      </c>
      <c r="H148" s="36">
        <f>SUMIFS(СВЦЭМ!$C$39:$C$782,СВЦЭМ!$A$39:$A$782,$A148,СВЦЭМ!$B$39:$B$782,H$119)+'СЕТ СН'!$I$12+СВЦЭМ!$D$10+'СЕТ СН'!$I$6-'СЕТ СН'!$I$22</f>
        <v>2376.0934461300003</v>
      </c>
      <c r="I148" s="36">
        <f>SUMIFS(СВЦЭМ!$C$39:$C$782,СВЦЭМ!$A$39:$A$782,$A148,СВЦЭМ!$B$39:$B$782,I$119)+'СЕТ СН'!$I$12+СВЦЭМ!$D$10+'СЕТ СН'!$I$6-'СЕТ СН'!$I$22</f>
        <v>2253.57748816</v>
      </c>
      <c r="J148" s="36">
        <f>SUMIFS(СВЦЭМ!$C$39:$C$782,СВЦЭМ!$A$39:$A$782,$A148,СВЦЭМ!$B$39:$B$782,J$119)+'СЕТ СН'!$I$12+СВЦЭМ!$D$10+'СЕТ СН'!$I$6-'СЕТ СН'!$I$22</f>
        <v>2203.71673495</v>
      </c>
      <c r="K148" s="36">
        <f>SUMIFS(СВЦЭМ!$C$39:$C$782,СВЦЭМ!$A$39:$A$782,$A148,СВЦЭМ!$B$39:$B$782,K$119)+'СЕТ СН'!$I$12+СВЦЭМ!$D$10+'СЕТ СН'!$I$6-'СЕТ СН'!$I$22</f>
        <v>2153.0094388900002</v>
      </c>
      <c r="L148" s="36">
        <f>SUMIFS(СВЦЭМ!$C$39:$C$782,СВЦЭМ!$A$39:$A$782,$A148,СВЦЭМ!$B$39:$B$782,L$119)+'СЕТ СН'!$I$12+СВЦЭМ!$D$10+'СЕТ СН'!$I$6-'СЕТ СН'!$I$22</f>
        <v>2151.7732520899999</v>
      </c>
      <c r="M148" s="36">
        <f>SUMIFS(СВЦЭМ!$C$39:$C$782,СВЦЭМ!$A$39:$A$782,$A148,СВЦЭМ!$B$39:$B$782,M$119)+'СЕТ СН'!$I$12+СВЦЭМ!$D$10+'СЕТ СН'!$I$6-'СЕТ СН'!$I$22</f>
        <v>2155.8577549299998</v>
      </c>
      <c r="N148" s="36">
        <f>SUMIFS(СВЦЭМ!$C$39:$C$782,СВЦЭМ!$A$39:$A$782,$A148,СВЦЭМ!$B$39:$B$782,N$119)+'СЕТ СН'!$I$12+СВЦЭМ!$D$10+'СЕТ СН'!$I$6-'СЕТ СН'!$I$22</f>
        <v>2167.9425294900002</v>
      </c>
      <c r="O148" s="36">
        <f>SUMIFS(СВЦЭМ!$C$39:$C$782,СВЦЭМ!$A$39:$A$782,$A148,СВЦЭМ!$B$39:$B$782,O$119)+'СЕТ СН'!$I$12+СВЦЭМ!$D$10+'СЕТ СН'!$I$6-'СЕТ СН'!$I$22</f>
        <v>2151.0885709600002</v>
      </c>
      <c r="P148" s="36">
        <f>SUMIFS(СВЦЭМ!$C$39:$C$782,СВЦЭМ!$A$39:$A$782,$A148,СВЦЭМ!$B$39:$B$782,P$119)+'СЕТ СН'!$I$12+СВЦЭМ!$D$10+'СЕТ СН'!$I$6-'СЕТ СН'!$I$22</f>
        <v>2219.08744746</v>
      </c>
      <c r="Q148" s="36">
        <f>SUMIFS(СВЦЭМ!$C$39:$C$782,СВЦЭМ!$A$39:$A$782,$A148,СВЦЭМ!$B$39:$B$782,Q$119)+'СЕТ СН'!$I$12+СВЦЭМ!$D$10+'СЕТ СН'!$I$6-'СЕТ СН'!$I$22</f>
        <v>2194.8549414300001</v>
      </c>
      <c r="R148" s="36">
        <f>SUMIFS(СВЦЭМ!$C$39:$C$782,СВЦЭМ!$A$39:$A$782,$A148,СВЦЭМ!$B$39:$B$782,R$119)+'СЕТ СН'!$I$12+СВЦЭМ!$D$10+'СЕТ СН'!$I$6-'СЕТ СН'!$I$22</f>
        <v>2203.7742999900001</v>
      </c>
      <c r="S148" s="36">
        <f>SUMIFS(СВЦЭМ!$C$39:$C$782,СВЦЭМ!$A$39:$A$782,$A148,СВЦЭМ!$B$39:$B$782,S$119)+'СЕТ СН'!$I$12+СВЦЭМ!$D$10+'СЕТ СН'!$I$6-'СЕТ СН'!$I$22</f>
        <v>2208.0529695200003</v>
      </c>
      <c r="T148" s="36">
        <f>SUMIFS(СВЦЭМ!$C$39:$C$782,СВЦЭМ!$A$39:$A$782,$A148,СВЦЭМ!$B$39:$B$782,T$119)+'СЕТ СН'!$I$12+СВЦЭМ!$D$10+'СЕТ СН'!$I$6-'СЕТ СН'!$I$22</f>
        <v>2172.56723934</v>
      </c>
      <c r="U148" s="36">
        <f>SUMIFS(СВЦЭМ!$C$39:$C$782,СВЦЭМ!$A$39:$A$782,$A148,СВЦЭМ!$B$39:$B$782,U$119)+'СЕТ СН'!$I$12+СВЦЭМ!$D$10+'СЕТ СН'!$I$6-'СЕТ СН'!$I$22</f>
        <v>2126.1587179500002</v>
      </c>
      <c r="V148" s="36">
        <f>SUMIFS(СВЦЭМ!$C$39:$C$782,СВЦЭМ!$A$39:$A$782,$A148,СВЦЭМ!$B$39:$B$782,V$119)+'СЕТ СН'!$I$12+СВЦЭМ!$D$10+'СЕТ СН'!$I$6-'СЕТ СН'!$I$22</f>
        <v>2116.0095258000001</v>
      </c>
      <c r="W148" s="36">
        <f>SUMIFS(СВЦЭМ!$C$39:$C$782,СВЦЭМ!$A$39:$A$782,$A148,СВЦЭМ!$B$39:$B$782,W$119)+'СЕТ СН'!$I$12+СВЦЭМ!$D$10+'СЕТ СН'!$I$6-'СЕТ СН'!$I$22</f>
        <v>2131.89871382</v>
      </c>
      <c r="X148" s="36">
        <f>SUMIFS(СВЦЭМ!$C$39:$C$782,СВЦЭМ!$A$39:$A$782,$A148,СВЦЭМ!$B$39:$B$782,X$119)+'СЕТ СН'!$I$12+СВЦЭМ!$D$10+'СЕТ СН'!$I$6-'СЕТ СН'!$I$22</f>
        <v>2193.07812999</v>
      </c>
      <c r="Y148" s="36">
        <f>SUMIFS(СВЦЭМ!$C$39:$C$782,СВЦЭМ!$A$39:$A$782,$A148,СВЦЭМ!$B$39:$B$782,Y$119)+'СЕТ СН'!$I$12+СВЦЭМ!$D$10+'СЕТ СН'!$I$6-'СЕТ СН'!$I$22</f>
        <v>2351.28543395</v>
      </c>
    </row>
    <row r="149" spans="1:26" ht="15.75" x14ac:dyDescent="0.2">
      <c r="A149" s="35">
        <f t="shared" si="3"/>
        <v>45199</v>
      </c>
      <c r="B149" s="36">
        <f>SUMIFS(СВЦЭМ!$C$39:$C$782,СВЦЭМ!$A$39:$A$782,$A149,СВЦЭМ!$B$39:$B$782,B$119)+'СЕТ СН'!$I$12+СВЦЭМ!$D$10+'СЕТ СН'!$I$6-'СЕТ СН'!$I$22</f>
        <v>2299.6842838299999</v>
      </c>
      <c r="C149" s="36">
        <f>SUMIFS(СВЦЭМ!$C$39:$C$782,СВЦЭМ!$A$39:$A$782,$A149,СВЦЭМ!$B$39:$B$782,C$119)+'СЕТ СН'!$I$12+СВЦЭМ!$D$10+'СЕТ СН'!$I$6-'СЕТ СН'!$I$22</f>
        <v>2294.1568688900002</v>
      </c>
      <c r="D149" s="36">
        <f>SUMIFS(СВЦЭМ!$C$39:$C$782,СВЦЭМ!$A$39:$A$782,$A149,СВЦЭМ!$B$39:$B$782,D$119)+'СЕТ СН'!$I$12+СВЦЭМ!$D$10+'СЕТ СН'!$I$6-'СЕТ СН'!$I$22</f>
        <v>2363.3000041200003</v>
      </c>
      <c r="E149" s="36">
        <f>SUMIFS(СВЦЭМ!$C$39:$C$782,СВЦЭМ!$A$39:$A$782,$A149,СВЦЭМ!$B$39:$B$782,E$119)+'СЕТ СН'!$I$12+СВЦЭМ!$D$10+'СЕТ СН'!$I$6-'СЕТ СН'!$I$22</f>
        <v>2376.1418044000002</v>
      </c>
      <c r="F149" s="36">
        <f>SUMIFS(СВЦЭМ!$C$39:$C$782,СВЦЭМ!$A$39:$A$782,$A149,СВЦЭМ!$B$39:$B$782,F$119)+'СЕТ СН'!$I$12+СВЦЭМ!$D$10+'СЕТ СН'!$I$6-'СЕТ СН'!$I$22</f>
        <v>2369.0552915100002</v>
      </c>
      <c r="G149" s="36">
        <f>SUMIFS(СВЦЭМ!$C$39:$C$782,СВЦЭМ!$A$39:$A$782,$A149,СВЦЭМ!$B$39:$B$782,G$119)+'СЕТ СН'!$I$12+СВЦЭМ!$D$10+'СЕТ СН'!$I$6-'СЕТ СН'!$I$22</f>
        <v>2358.8351678099998</v>
      </c>
      <c r="H149" s="36">
        <f>SUMIFS(СВЦЭМ!$C$39:$C$782,СВЦЭМ!$A$39:$A$782,$A149,СВЦЭМ!$B$39:$B$782,H$119)+'СЕТ СН'!$I$12+СВЦЭМ!$D$10+'СЕТ СН'!$I$6-'СЕТ СН'!$I$22</f>
        <v>2324.4254800200001</v>
      </c>
      <c r="I149" s="36">
        <f>SUMIFS(СВЦЭМ!$C$39:$C$782,СВЦЭМ!$A$39:$A$782,$A149,СВЦЭМ!$B$39:$B$782,I$119)+'СЕТ СН'!$I$12+СВЦЭМ!$D$10+'СЕТ СН'!$I$6-'СЕТ СН'!$I$22</f>
        <v>2273.7424879700002</v>
      </c>
      <c r="J149" s="36">
        <f>SUMIFS(СВЦЭМ!$C$39:$C$782,СВЦЭМ!$A$39:$A$782,$A149,СВЦЭМ!$B$39:$B$782,J$119)+'СЕТ СН'!$I$12+СВЦЭМ!$D$10+'СЕТ СН'!$I$6-'СЕТ СН'!$I$22</f>
        <v>2187.1671213700001</v>
      </c>
      <c r="K149" s="36">
        <f>SUMIFS(СВЦЭМ!$C$39:$C$782,СВЦЭМ!$A$39:$A$782,$A149,СВЦЭМ!$B$39:$B$782,K$119)+'СЕТ СН'!$I$12+СВЦЭМ!$D$10+'СЕТ СН'!$I$6-'СЕТ СН'!$I$22</f>
        <v>2101.8896708900002</v>
      </c>
      <c r="L149" s="36">
        <f>SUMIFS(СВЦЭМ!$C$39:$C$782,СВЦЭМ!$A$39:$A$782,$A149,СВЦЭМ!$B$39:$B$782,L$119)+'СЕТ СН'!$I$12+СВЦЭМ!$D$10+'СЕТ СН'!$I$6-'СЕТ СН'!$I$22</f>
        <v>2079.3456631200002</v>
      </c>
      <c r="M149" s="36">
        <f>SUMIFS(СВЦЭМ!$C$39:$C$782,СВЦЭМ!$A$39:$A$782,$A149,СВЦЭМ!$B$39:$B$782,M$119)+'СЕТ СН'!$I$12+СВЦЭМ!$D$10+'СЕТ СН'!$I$6-'СЕТ СН'!$I$22</f>
        <v>2083.4394252299999</v>
      </c>
      <c r="N149" s="36">
        <f>SUMIFS(СВЦЭМ!$C$39:$C$782,СВЦЭМ!$A$39:$A$782,$A149,СВЦЭМ!$B$39:$B$782,N$119)+'СЕТ СН'!$I$12+СВЦЭМ!$D$10+'СЕТ СН'!$I$6-'СЕТ СН'!$I$22</f>
        <v>2060.8193924100001</v>
      </c>
      <c r="O149" s="36">
        <f>SUMIFS(СВЦЭМ!$C$39:$C$782,СВЦЭМ!$A$39:$A$782,$A149,СВЦЭМ!$B$39:$B$782,O$119)+'СЕТ СН'!$I$12+СВЦЭМ!$D$10+'СЕТ СН'!$I$6-'СЕТ СН'!$I$22</f>
        <v>2069.6096194199999</v>
      </c>
      <c r="P149" s="36">
        <f>SUMIFS(СВЦЭМ!$C$39:$C$782,СВЦЭМ!$A$39:$A$782,$A149,СВЦЭМ!$B$39:$B$782,P$119)+'СЕТ СН'!$I$12+СВЦЭМ!$D$10+'СЕТ СН'!$I$6-'СЕТ СН'!$I$22</f>
        <v>2120.2342370000001</v>
      </c>
      <c r="Q149" s="36">
        <f>SUMIFS(СВЦЭМ!$C$39:$C$782,СВЦЭМ!$A$39:$A$782,$A149,СВЦЭМ!$B$39:$B$782,Q$119)+'СЕТ СН'!$I$12+СВЦЭМ!$D$10+'СЕТ СН'!$I$6-'СЕТ СН'!$I$22</f>
        <v>2115.34187238</v>
      </c>
      <c r="R149" s="36">
        <f>SUMIFS(СВЦЭМ!$C$39:$C$782,СВЦЭМ!$A$39:$A$782,$A149,СВЦЭМ!$B$39:$B$782,R$119)+'СЕТ СН'!$I$12+СВЦЭМ!$D$10+'СЕТ СН'!$I$6-'СЕТ СН'!$I$22</f>
        <v>2115.1635539999997</v>
      </c>
      <c r="S149" s="36">
        <f>SUMIFS(СВЦЭМ!$C$39:$C$782,СВЦЭМ!$A$39:$A$782,$A149,СВЦЭМ!$B$39:$B$782,S$119)+'СЕТ СН'!$I$12+СВЦЭМ!$D$10+'СЕТ СН'!$I$6-'СЕТ СН'!$I$22</f>
        <v>2130.1942700099999</v>
      </c>
      <c r="T149" s="36">
        <f>SUMIFS(СВЦЭМ!$C$39:$C$782,СВЦЭМ!$A$39:$A$782,$A149,СВЦЭМ!$B$39:$B$782,T$119)+'СЕТ СН'!$I$12+СВЦЭМ!$D$10+'СЕТ СН'!$I$6-'СЕТ СН'!$I$22</f>
        <v>2111.0410137200001</v>
      </c>
      <c r="U149" s="36">
        <f>SUMIFS(СВЦЭМ!$C$39:$C$782,СВЦЭМ!$A$39:$A$782,$A149,СВЦЭМ!$B$39:$B$782,U$119)+'СЕТ СН'!$I$12+СВЦЭМ!$D$10+'СЕТ СН'!$I$6-'СЕТ СН'!$I$22</f>
        <v>2097.1766551800001</v>
      </c>
      <c r="V149" s="36">
        <f>SUMIFS(СВЦЭМ!$C$39:$C$782,СВЦЭМ!$A$39:$A$782,$A149,СВЦЭМ!$B$39:$B$782,V$119)+'СЕТ СН'!$I$12+СВЦЭМ!$D$10+'СЕТ СН'!$I$6-'СЕТ СН'!$I$22</f>
        <v>2077.3956499800001</v>
      </c>
      <c r="W149" s="36">
        <f>SUMIFS(СВЦЭМ!$C$39:$C$782,СВЦЭМ!$A$39:$A$782,$A149,СВЦЭМ!$B$39:$B$782,W$119)+'СЕТ СН'!$I$12+СВЦЭМ!$D$10+'СЕТ СН'!$I$6-'СЕТ СН'!$I$22</f>
        <v>2096.6291352500002</v>
      </c>
      <c r="X149" s="36">
        <f>SUMIFS(СВЦЭМ!$C$39:$C$782,СВЦЭМ!$A$39:$A$782,$A149,СВЦЭМ!$B$39:$B$782,X$119)+'СЕТ СН'!$I$12+СВЦЭМ!$D$10+'СЕТ СН'!$I$6-'СЕТ СН'!$I$22</f>
        <v>2149.2728015500002</v>
      </c>
      <c r="Y149" s="36">
        <f>SUMIFS(СВЦЭМ!$C$39:$C$782,СВЦЭМ!$A$39:$A$782,$A149,СВЦЭМ!$B$39:$B$782,Y$119)+'СЕТ СН'!$I$12+СВЦЭМ!$D$10+'СЕТ СН'!$I$6-'СЕТ СН'!$I$22</f>
        <v>2214.2088298099998</v>
      </c>
    </row>
    <row r="150" spans="1:26"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26" t="s">
        <v>74</v>
      </c>
      <c r="B153" s="126"/>
      <c r="C153" s="126"/>
      <c r="D153" s="126"/>
      <c r="E153" s="126"/>
      <c r="F153" s="126"/>
      <c r="G153" s="126"/>
      <c r="H153" s="126"/>
      <c r="I153" s="126"/>
      <c r="J153" s="126"/>
      <c r="K153" s="126"/>
      <c r="L153" s="126"/>
      <c r="M153" s="126"/>
      <c r="N153" s="127" t="s">
        <v>29</v>
      </c>
      <c r="O153" s="127"/>
      <c r="P153" s="127"/>
      <c r="Q153" s="127"/>
      <c r="R153" s="127"/>
      <c r="S153" s="127"/>
      <c r="T153" s="127"/>
      <c r="U153" s="127"/>
      <c r="V153" s="39"/>
      <c r="W153" s="39"/>
      <c r="X153" s="39"/>
      <c r="Y153" s="39"/>
      <c r="Z153" s="39"/>
    </row>
    <row r="154" spans="1:26" ht="15.75" x14ac:dyDescent="0.25">
      <c r="A154" s="126"/>
      <c r="B154" s="126"/>
      <c r="C154" s="126"/>
      <c r="D154" s="126"/>
      <c r="E154" s="126"/>
      <c r="F154" s="126"/>
      <c r="G154" s="126"/>
      <c r="H154" s="126"/>
      <c r="I154" s="126"/>
      <c r="J154" s="126"/>
      <c r="K154" s="126"/>
      <c r="L154" s="126"/>
      <c r="M154" s="126"/>
      <c r="N154" s="128" t="s">
        <v>0</v>
      </c>
      <c r="O154" s="128"/>
      <c r="P154" s="128" t="s">
        <v>1</v>
      </c>
      <c r="Q154" s="128"/>
      <c r="R154" s="128" t="s">
        <v>2</v>
      </c>
      <c r="S154" s="128"/>
      <c r="T154" s="128" t="s">
        <v>3</v>
      </c>
      <c r="U154" s="128"/>
      <c r="V154" s="32"/>
      <c r="W154" s="32"/>
      <c r="X154" s="32"/>
      <c r="Y154" s="32"/>
    </row>
    <row r="155" spans="1:26" ht="15.75" x14ac:dyDescent="0.2">
      <c r="A155" s="126"/>
      <c r="B155" s="126"/>
      <c r="C155" s="126"/>
      <c r="D155" s="126"/>
      <c r="E155" s="126"/>
      <c r="F155" s="126"/>
      <c r="G155" s="126"/>
      <c r="H155" s="126"/>
      <c r="I155" s="126"/>
      <c r="J155" s="126"/>
      <c r="K155" s="126"/>
      <c r="L155" s="126"/>
      <c r="M155" s="126"/>
      <c r="N155" s="129">
        <f>СВЦЭМ!$D$12+'СЕТ СН'!$F$13-'СЕТ СН'!$F$23</f>
        <v>667592.54318618041</v>
      </c>
      <c r="O155" s="130"/>
      <c r="P155" s="129">
        <f>СВЦЭМ!$D$12+'СЕТ СН'!$F$13-'СЕТ СН'!$G$23</f>
        <v>667592.54318618041</v>
      </c>
      <c r="Q155" s="130"/>
      <c r="R155" s="129">
        <f>СВЦЭМ!$D$12+'СЕТ СН'!$F$13-'СЕТ СН'!$H$23</f>
        <v>667592.54318618041</v>
      </c>
      <c r="S155" s="130"/>
      <c r="T155" s="129">
        <f>СВЦЭМ!$D$12+'СЕТ СН'!$F$13-'СЕТ СН'!$I$23</f>
        <v>667592.54318618041</v>
      </c>
      <c r="U155" s="130"/>
      <c r="V155" s="40"/>
      <c r="W155" s="40"/>
      <c r="X155" s="40"/>
      <c r="Y155" s="40"/>
    </row>
    <row r="156" spans="1:26" x14ac:dyDescent="0.25">
      <c r="A156" s="154"/>
      <c r="B156" s="154"/>
      <c r="C156" s="154"/>
      <c r="D156" s="154"/>
      <c r="E156" s="154"/>
      <c r="F156" s="155"/>
      <c r="G156" s="155"/>
      <c r="H156" s="155"/>
      <c r="I156" s="155"/>
      <c r="J156" s="155"/>
      <c r="K156" s="155"/>
      <c r="L156" s="155"/>
      <c r="M156" s="155"/>
    </row>
    <row r="157" spans="1:26" ht="15.75" x14ac:dyDescent="0.25">
      <c r="A157" s="145" t="s">
        <v>75</v>
      </c>
      <c r="B157" s="146"/>
      <c r="C157" s="146"/>
      <c r="D157" s="146"/>
      <c r="E157" s="146"/>
      <c r="F157" s="146"/>
      <c r="G157" s="146"/>
      <c r="H157" s="146"/>
      <c r="I157" s="146"/>
      <c r="J157" s="146"/>
      <c r="K157" s="146"/>
      <c r="L157" s="146"/>
      <c r="M157" s="147"/>
      <c r="N157" s="127" t="s">
        <v>29</v>
      </c>
      <c r="O157" s="127"/>
      <c r="P157" s="127"/>
      <c r="Q157" s="127"/>
      <c r="R157" s="127"/>
      <c r="S157" s="127"/>
      <c r="T157" s="127"/>
      <c r="U157" s="127"/>
    </row>
    <row r="158" spans="1:26" ht="15.75" x14ac:dyDescent="0.25">
      <c r="A158" s="148"/>
      <c r="B158" s="149"/>
      <c r="C158" s="149"/>
      <c r="D158" s="149"/>
      <c r="E158" s="149"/>
      <c r="F158" s="149"/>
      <c r="G158" s="149"/>
      <c r="H158" s="149"/>
      <c r="I158" s="149"/>
      <c r="J158" s="149"/>
      <c r="K158" s="149"/>
      <c r="L158" s="149"/>
      <c r="M158" s="150"/>
      <c r="N158" s="128" t="s">
        <v>0</v>
      </c>
      <c r="O158" s="128"/>
      <c r="P158" s="128" t="s">
        <v>1</v>
      </c>
      <c r="Q158" s="128"/>
      <c r="R158" s="128" t="s">
        <v>2</v>
      </c>
      <c r="S158" s="128"/>
      <c r="T158" s="128" t="s">
        <v>3</v>
      </c>
      <c r="U158" s="128"/>
    </row>
    <row r="159" spans="1:26" ht="15.75" x14ac:dyDescent="0.25">
      <c r="A159" s="151"/>
      <c r="B159" s="152"/>
      <c r="C159" s="152"/>
      <c r="D159" s="152"/>
      <c r="E159" s="152"/>
      <c r="F159" s="152"/>
      <c r="G159" s="152"/>
      <c r="H159" s="152"/>
      <c r="I159" s="152"/>
      <c r="J159" s="152"/>
      <c r="K159" s="152"/>
      <c r="L159" s="152"/>
      <c r="M159" s="153"/>
      <c r="N159" s="144">
        <f>'СЕТ СН'!$F$7</f>
        <v>582803.57999999996</v>
      </c>
      <c r="O159" s="144"/>
      <c r="P159" s="144">
        <f>'СЕТ СН'!$G$7</f>
        <v>958432.19</v>
      </c>
      <c r="Q159" s="144"/>
      <c r="R159" s="144">
        <f>'СЕТ СН'!$H$7</f>
        <v>1021971.76</v>
      </c>
      <c r="S159" s="144"/>
      <c r="T159" s="144">
        <f>'СЕТ СН'!$I$7</f>
        <v>771049.7</v>
      </c>
      <c r="U159" s="144"/>
    </row>
  </sheetData>
  <sheetProtection password="CF36" sheet="1" objects="1" scenarios="1" formatCells="0" formatColumns="0" formatRows="0" insertColumns="0" insertRows="0" insertHyperlinks="0" deleteColumns="0" deleteRows="0" sort="0" autoFilter="0" pivotTables="0"/>
  <mergeCells count="36">
    <mergeCell ref="A45:A47"/>
    <mergeCell ref="B45:Y46"/>
    <mergeCell ref="A1:Y1"/>
    <mergeCell ref="A3:Y3"/>
    <mergeCell ref="A4:Y4"/>
    <mergeCell ref="A9:A11"/>
    <mergeCell ref="B9:Y10"/>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156:E156"/>
    <mergeCell ref="F156:G156"/>
    <mergeCell ref="H156:I156"/>
    <mergeCell ref="J156:K156"/>
    <mergeCell ref="L156:M156"/>
    <mergeCell ref="N159:O159"/>
    <mergeCell ref="P159:Q159"/>
    <mergeCell ref="R159:S159"/>
    <mergeCell ref="T159:U159"/>
    <mergeCell ref="A157:M159"/>
    <mergeCell ref="N157:U157"/>
    <mergeCell ref="N158:O158"/>
    <mergeCell ref="P158:Q158"/>
    <mergeCell ref="R158:S158"/>
    <mergeCell ref="T158:U158"/>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0.5" defaultRowHeight="15" x14ac:dyDescent="0.25"/>
  <cols>
    <col min="1" max="25" width="10.5" style="49"/>
    <col min="26" max="16384" width="10.5" style="42"/>
  </cols>
  <sheetData>
    <row r="1" spans="1:27" ht="30.75" customHeight="1" x14ac:dyDescent="0.2">
      <c r="A1" s="14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сентябре 2023 г.</v>
      </c>
      <c r="B1" s="142"/>
      <c r="C1" s="142"/>
      <c r="D1" s="142"/>
      <c r="E1" s="142"/>
      <c r="F1" s="142"/>
      <c r="G1" s="142"/>
      <c r="H1" s="142"/>
      <c r="I1" s="142"/>
      <c r="J1" s="142"/>
      <c r="K1" s="142"/>
      <c r="L1" s="142"/>
      <c r="M1" s="142"/>
      <c r="N1" s="142"/>
      <c r="O1" s="142"/>
      <c r="P1" s="142"/>
      <c r="Q1" s="142"/>
      <c r="R1" s="142"/>
      <c r="S1" s="142"/>
      <c r="T1" s="142"/>
      <c r="U1" s="142"/>
      <c r="V1" s="142"/>
      <c r="W1" s="142"/>
      <c r="X1" s="142"/>
      <c r="Y1" s="142"/>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43" t="s">
        <v>40</v>
      </c>
      <c r="B3" s="143"/>
      <c r="C3" s="143"/>
      <c r="D3" s="143"/>
      <c r="E3" s="143"/>
      <c r="F3" s="143"/>
      <c r="G3" s="143"/>
      <c r="H3" s="143"/>
      <c r="I3" s="143"/>
      <c r="J3" s="143"/>
      <c r="K3" s="143"/>
      <c r="L3" s="143"/>
      <c r="M3" s="143"/>
      <c r="N3" s="143"/>
      <c r="O3" s="143"/>
      <c r="P3" s="143"/>
      <c r="Q3" s="143"/>
      <c r="R3" s="143"/>
      <c r="S3" s="143"/>
      <c r="T3" s="143"/>
      <c r="U3" s="143"/>
      <c r="V3" s="143"/>
      <c r="W3" s="143"/>
      <c r="X3" s="143"/>
      <c r="Y3" s="143"/>
    </row>
    <row r="4" spans="1:27" ht="32.25" customHeight="1" x14ac:dyDescent="0.2">
      <c r="A4" s="143" t="s">
        <v>10</v>
      </c>
      <c r="B4" s="143"/>
      <c r="C4" s="143"/>
      <c r="D4" s="143"/>
      <c r="E4" s="143"/>
      <c r="F4" s="143"/>
      <c r="G4" s="143"/>
      <c r="H4" s="143"/>
      <c r="I4" s="143"/>
      <c r="J4" s="143"/>
      <c r="K4" s="143"/>
      <c r="L4" s="143"/>
      <c r="M4" s="143"/>
      <c r="N4" s="143"/>
      <c r="O4" s="143"/>
      <c r="P4" s="143"/>
      <c r="Q4" s="143"/>
      <c r="R4" s="143"/>
      <c r="S4" s="143"/>
      <c r="T4" s="143"/>
      <c r="U4" s="143"/>
      <c r="V4" s="143"/>
      <c r="W4" s="143"/>
      <c r="X4" s="143"/>
      <c r="Y4" s="143"/>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37"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customHeight="1" x14ac:dyDescent="0.2">
      <c r="A10" s="138"/>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01.09.2023</v>
      </c>
      <c r="B12" s="36">
        <f>SUMIFS(СВЦЭМ!$D$39:$D$782,СВЦЭМ!$A$39:$A$782,$A12,СВЦЭМ!$B$39:$B$782,B$11)+'СЕТ СН'!$F$14+СВЦЭМ!$D$10+'СЕТ СН'!$F$5-'СЕТ СН'!$F$24</f>
        <v>2778.3837419299998</v>
      </c>
      <c r="C12" s="36">
        <f>SUMIFS(СВЦЭМ!$D$39:$D$782,СВЦЭМ!$A$39:$A$782,$A12,СВЦЭМ!$B$39:$B$782,C$11)+'СЕТ СН'!$F$14+СВЦЭМ!$D$10+'СЕТ СН'!$F$5-'СЕТ СН'!$F$24</f>
        <v>2835.03401321</v>
      </c>
      <c r="D12" s="36">
        <f>SUMIFS(СВЦЭМ!$D$39:$D$782,СВЦЭМ!$A$39:$A$782,$A12,СВЦЭМ!$B$39:$B$782,D$11)+'СЕТ СН'!$F$14+СВЦЭМ!$D$10+'СЕТ СН'!$F$5-'СЕТ СН'!$F$24</f>
        <v>2844.4756038800001</v>
      </c>
      <c r="E12" s="36">
        <f>SUMIFS(СВЦЭМ!$D$39:$D$782,СВЦЭМ!$A$39:$A$782,$A12,СВЦЭМ!$B$39:$B$782,E$11)+'СЕТ СН'!$F$14+СВЦЭМ!$D$10+'СЕТ СН'!$F$5-'СЕТ СН'!$F$24</f>
        <v>2865.2328528799999</v>
      </c>
      <c r="F12" s="36">
        <f>SUMIFS(СВЦЭМ!$D$39:$D$782,СВЦЭМ!$A$39:$A$782,$A12,СВЦЭМ!$B$39:$B$782,F$11)+'СЕТ СН'!$F$14+СВЦЭМ!$D$10+'СЕТ СН'!$F$5-'СЕТ СН'!$F$24</f>
        <v>2919.88004361</v>
      </c>
      <c r="G12" s="36">
        <f>SUMIFS(СВЦЭМ!$D$39:$D$782,СВЦЭМ!$A$39:$A$782,$A12,СВЦЭМ!$B$39:$B$782,G$11)+'СЕТ СН'!$F$14+СВЦЭМ!$D$10+'СЕТ СН'!$F$5-'СЕТ СН'!$F$24</f>
        <v>2924.4313764400003</v>
      </c>
      <c r="H12" s="36">
        <f>SUMIFS(СВЦЭМ!$D$39:$D$782,СВЦЭМ!$A$39:$A$782,$A12,СВЦЭМ!$B$39:$B$782,H$11)+'СЕТ СН'!$F$14+СВЦЭМ!$D$10+'СЕТ СН'!$F$5-'СЕТ СН'!$F$24</f>
        <v>2826.7473523799999</v>
      </c>
      <c r="I12" s="36">
        <f>SUMIFS(СВЦЭМ!$D$39:$D$782,СВЦЭМ!$A$39:$A$782,$A12,СВЦЭМ!$B$39:$B$782,I$11)+'СЕТ СН'!$F$14+СВЦЭМ!$D$10+'СЕТ СН'!$F$5-'СЕТ СН'!$F$24</f>
        <v>2760.9513691900002</v>
      </c>
      <c r="J12" s="36">
        <f>SUMIFS(СВЦЭМ!$D$39:$D$782,СВЦЭМ!$A$39:$A$782,$A12,СВЦЭМ!$B$39:$B$782,J$11)+'СЕТ СН'!$F$14+СВЦЭМ!$D$10+'СЕТ СН'!$F$5-'СЕТ СН'!$F$24</f>
        <v>2676.84533891</v>
      </c>
      <c r="K12" s="36">
        <f>SUMIFS(СВЦЭМ!$D$39:$D$782,СВЦЭМ!$A$39:$A$782,$A12,СВЦЭМ!$B$39:$B$782,K$11)+'СЕТ СН'!$F$14+СВЦЭМ!$D$10+'СЕТ СН'!$F$5-'СЕТ СН'!$F$24</f>
        <v>2622.5283589400001</v>
      </c>
      <c r="L12" s="36">
        <f>SUMIFS(СВЦЭМ!$D$39:$D$782,СВЦЭМ!$A$39:$A$782,$A12,СВЦЭМ!$B$39:$B$782,L$11)+'СЕТ СН'!$F$14+СВЦЭМ!$D$10+'СЕТ СН'!$F$5-'СЕТ СН'!$F$24</f>
        <v>2602.4345092200001</v>
      </c>
      <c r="M12" s="36">
        <f>SUMIFS(СВЦЭМ!$D$39:$D$782,СВЦЭМ!$A$39:$A$782,$A12,СВЦЭМ!$B$39:$B$782,M$11)+'СЕТ СН'!$F$14+СВЦЭМ!$D$10+'СЕТ СН'!$F$5-'СЕТ СН'!$F$24</f>
        <v>2598.6867647199997</v>
      </c>
      <c r="N12" s="36">
        <f>SUMIFS(СВЦЭМ!$D$39:$D$782,СВЦЭМ!$A$39:$A$782,$A12,СВЦЭМ!$B$39:$B$782,N$11)+'СЕТ СН'!$F$14+СВЦЭМ!$D$10+'СЕТ СН'!$F$5-'СЕТ СН'!$F$24</f>
        <v>2596.3798035300001</v>
      </c>
      <c r="O12" s="36">
        <f>SUMIFS(СВЦЭМ!$D$39:$D$782,СВЦЭМ!$A$39:$A$782,$A12,СВЦЭМ!$B$39:$B$782,O$11)+'СЕТ СН'!$F$14+СВЦЭМ!$D$10+'СЕТ СН'!$F$5-'СЕТ СН'!$F$24</f>
        <v>2607.4020137500002</v>
      </c>
      <c r="P12" s="36">
        <f>SUMIFS(СВЦЭМ!$D$39:$D$782,СВЦЭМ!$A$39:$A$782,$A12,СВЦЭМ!$B$39:$B$782,P$11)+'СЕТ СН'!$F$14+СВЦЭМ!$D$10+'СЕТ СН'!$F$5-'СЕТ СН'!$F$24</f>
        <v>2593.2865391</v>
      </c>
      <c r="Q12" s="36">
        <f>SUMIFS(СВЦЭМ!$D$39:$D$782,СВЦЭМ!$A$39:$A$782,$A12,СВЦЭМ!$B$39:$B$782,Q$11)+'СЕТ СН'!$F$14+СВЦЭМ!$D$10+'СЕТ СН'!$F$5-'СЕТ СН'!$F$24</f>
        <v>2588.8852210499999</v>
      </c>
      <c r="R12" s="36">
        <f>SUMIFS(СВЦЭМ!$D$39:$D$782,СВЦЭМ!$A$39:$A$782,$A12,СВЦЭМ!$B$39:$B$782,R$11)+'СЕТ СН'!$F$14+СВЦЭМ!$D$10+'СЕТ СН'!$F$5-'СЕТ СН'!$F$24</f>
        <v>2624.8351262599999</v>
      </c>
      <c r="S12" s="36">
        <f>SUMIFS(СВЦЭМ!$D$39:$D$782,СВЦЭМ!$A$39:$A$782,$A12,СВЦЭМ!$B$39:$B$782,S$11)+'СЕТ СН'!$F$14+СВЦЭМ!$D$10+'СЕТ СН'!$F$5-'СЕТ СН'!$F$24</f>
        <v>2613.46929572</v>
      </c>
      <c r="T12" s="36">
        <f>SUMIFS(СВЦЭМ!$D$39:$D$782,СВЦЭМ!$A$39:$A$782,$A12,СВЦЭМ!$B$39:$B$782,T$11)+'СЕТ СН'!$F$14+СВЦЭМ!$D$10+'СЕТ СН'!$F$5-'СЕТ СН'!$F$24</f>
        <v>2606.6737385699998</v>
      </c>
      <c r="U12" s="36">
        <f>SUMIFS(СВЦЭМ!$D$39:$D$782,СВЦЭМ!$A$39:$A$782,$A12,СВЦЭМ!$B$39:$B$782,U$11)+'СЕТ СН'!$F$14+СВЦЭМ!$D$10+'СЕТ СН'!$F$5-'СЕТ СН'!$F$24</f>
        <v>2594.0908042700003</v>
      </c>
      <c r="V12" s="36">
        <f>SUMIFS(СВЦЭМ!$D$39:$D$782,СВЦЭМ!$A$39:$A$782,$A12,СВЦЭМ!$B$39:$B$782,V$11)+'СЕТ СН'!$F$14+СВЦЭМ!$D$10+'СЕТ СН'!$F$5-'СЕТ СН'!$F$24</f>
        <v>2571.3937642600004</v>
      </c>
      <c r="W12" s="36">
        <f>SUMIFS(СВЦЭМ!$D$39:$D$782,СВЦЭМ!$A$39:$A$782,$A12,СВЦЭМ!$B$39:$B$782,W$11)+'СЕТ СН'!$F$14+СВЦЭМ!$D$10+'СЕТ СН'!$F$5-'СЕТ СН'!$F$24</f>
        <v>2575.34691763</v>
      </c>
      <c r="X12" s="36">
        <f>SUMIFS(СВЦЭМ!$D$39:$D$782,СВЦЭМ!$A$39:$A$782,$A12,СВЦЭМ!$B$39:$B$782,X$11)+'СЕТ СН'!$F$14+СВЦЭМ!$D$10+'СЕТ СН'!$F$5-'СЕТ СН'!$F$24</f>
        <v>2640.6366785299997</v>
      </c>
      <c r="Y12" s="36">
        <f>SUMIFS(СВЦЭМ!$D$39:$D$782,СВЦЭМ!$A$39:$A$782,$A12,СВЦЭМ!$B$39:$B$782,Y$11)+'СЕТ СН'!$F$14+СВЦЭМ!$D$10+'СЕТ СН'!$F$5-'СЕТ СН'!$F$24</f>
        <v>2706.36204817</v>
      </c>
      <c r="AA12" s="45"/>
    </row>
    <row r="13" spans="1:27" ht="15.75" x14ac:dyDescent="0.2">
      <c r="A13" s="35">
        <f>A12+1</f>
        <v>45171</v>
      </c>
      <c r="B13" s="36">
        <f>SUMIFS(СВЦЭМ!$D$39:$D$782,СВЦЭМ!$A$39:$A$782,$A13,СВЦЭМ!$B$39:$B$782,B$11)+'СЕТ СН'!$F$14+СВЦЭМ!$D$10+'СЕТ СН'!$F$5-'СЕТ СН'!$F$24</f>
        <v>2781.43577246</v>
      </c>
      <c r="C13" s="36">
        <f>SUMIFS(СВЦЭМ!$D$39:$D$782,СВЦЭМ!$A$39:$A$782,$A13,СВЦЭМ!$B$39:$B$782,C$11)+'СЕТ СН'!$F$14+СВЦЭМ!$D$10+'СЕТ СН'!$F$5-'СЕТ СН'!$F$24</f>
        <v>2841.7914896100001</v>
      </c>
      <c r="D13" s="36">
        <f>SUMIFS(СВЦЭМ!$D$39:$D$782,СВЦЭМ!$A$39:$A$782,$A13,СВЦЭМ!$B$39:$B$782,D$11)+'СЕТ СН'!$F$14+СВЦЭМ!$D$10+'СЕТ СН'!$F$5-'СЕТ СН'!$F$24</f>
        <v>2840.9029151499999</v>
      </c>
      <c r="E13" s="36">
        <f>SUMIFS(СВЦЭМ!$D$39:$D$782,СВЦЭМ!$A$39:$A$782,$A13,СВЦЭМ!$B$39:$B$782,E$11)+'СЕТ СН'!$F$14+СВЦЭМ!$D$10+'СЕТ СН'!$F$5-'СЕТ СН'!$F$24</f>
        <v>2869.8706604999998</v>
      </c>
      <c r="F13" s="36">
        <f>SUMIFS(СВЦЭМ!$D$39:$D$782,СВЦЭМ!$A$39:$A$782,$A13,СВЦЭМ!$B$39:$B$782,F$11)+'СЕТ СН'!$F$14+СВЦЭМ!$D$10+'СЕТ СН'!$F$5-'СЕТ СН'!$F$24</f>
        <v>2897.7597689300001</v>
      </c>
      <c r="G13" s="36">
        <f>SUMIFS(СВЦЭМ!$D$39:$D$782,СВЦЭМ!$A$39:$A$782,$A13,СВЦЭМ!$B$39:$B$782,G$11)+'СЕТ СН'!$F$14+СВЦЭМ!$D$10+'СЕТ СН'!$F$5-'СЕТ СН'!$F$24</f>
        <v>2892.5177537300001</v>
      </c>
      <c r="H13" s="36">
        <f>SUMIFS(СВЦЭМ!$D$39:$D$782,СВЦЭМ!$A$39:$A$782,$A13,СВЦЭМ!$B$39:$B$782,H$11)+'СЕТ СН'!$F$14+СВЦЭМ!$D$10+'СЕТ СН'!$F$5-'СЕТ СН'!$F$24</f>
        <v>2885.3054218899997</v>
      </c>
      <c r="I13" s="36">
        <f>SUMIFS(СВЦЭМ!$D$39:$D$782,СВЦЭМ!$A$39:$A$782,$A13,СВЦЭМ!$B$39:$B$782,I$11)+'СЕТ СН'!$F$14+СВЦЭМ!$D$10+'СЕТ СН'!$F$5-'СЕТ СН'!$F$24</f>
        <v>2824.4343896400001</v>
      </c>
      <c r="J13" s="36">
        <f>SUMIFS(СВЦЭМ!$D$39:$D$782,СВЦЭМ!$A$39:$A$782,$A13,СВЦЭМ!$B$39:$B$782,J$11)+'СЕТ СН'!$F$14+СВЦЭМ!$D$10+'СЕТ СН'!$F$5-'СЕТ СН'!$F$24</f>
        <v>2710.92859129</v>
      </c>
      <c r="K13" s="36">
        <f>SUMIFS(СВЦЭМ!$D$39:$D$782,СВЦЭМ!$A$39:$A$782,$A13,СВЦЭМ!$B$39:$B$782,K$11)+'СЕТ СН'!$F$14+СВЦЭМ!$D$10+'СЕТ СН'!$F$5-'СЕТ СН'!$F$24</f>
        <v>2597.5102768400002</v>
      </c>
      <c r="L13" s="36">
        <f>SUMIFS(СВЦЭМ!$D$39:$D$782,СВЦЭМ!$A$39:$A$782,$A13,СВЦЭМ!$B$39:$B$782,L$11)+'СЕТ СН'!$F$14+СВЦЭМ!$D$10+'СЕТ СН'!$F$5-'СЕТ СН'!$F$24</f>
        <v>2557.01397374</v>
      </c>
      <c r="M13" s="36">
        <f>SUMIFS(СВЦЭМ!$D$39:$D$782,СВЦЭМ!$A$39:$A$782,$A13,СВЦЭМ!$B$39:$B$782,M$11)+'СЕТ СН'!$F$14+СВЦЭМ!$D$10+'СЕТ СН'!$F$5-'СЕТ СН'!$F$24</f>
        <v>2540.70195999</v>
      </c>
      <c r="N13" s="36">
        <f>SUMIFS(СВЦЭМ!$D$39:$D$782,СВЦЭМ!$A$39:$A$782,$A13,СВЦЭМ!$B$39:$B$782,N$11)+'СЕТ СН'!$F$14+СВЦЭМ!$D$10+'СЕТ СН'!$F$5-'СЕТ СН'!$F$24</f>
        <v>2539.7585039999999</v>
      </c>
      <c r="O13" s="36">
        <f>SUMIFS(СВЦЭМ!$D$39:$D$782,СВЦЭМ!$A$39:$A$782,$A13,СВЦЭМ!$B$39:$B$782,O$11)+'СЕТ СН'!$F$14+СВЦЭМ!$D$10+'СЕТ СН'!$F$5-'СЕТ СН'!$F$24</f>
        <v>2560.2413371399998</v>
      </c>
      <c r="P13" s="36">
        <f>SUMIFS(СВЦЭМ!$D$39:$D$782,СВЦЭМ!$A$39:$A$782,$A13,СВЦЭМ!$B$39:$B$782,P$11)+'СЕТ СН'!$F$14+СВЦЭМ!$D$10+'СЕТ СН'!$F$5-'СЕТ СН'!$F$24</f>
        <v>2529.6000646499997</v>
      </c>
      <c r="Q13" s="36">
        <f>SUMIFS(СВЦЭМ!$D$39:$D$782,СВЦЭМ!$A$39:$A$782,$A13,СВЦЭМ!$B$39:$B$782,Q$11)+'СЕТ СН'!$F$14+СВЦЭМ!$D$10+'СЕТ СН'!$F$5-'СЕТ СН'!$F$24</f>
        <v>2531.0654318900001</v>
      </c>
      <c r="R13" s="36">
        <f>SUMIFS(СВЦЭМ!$D$39:$D$782,СВЦЭМ!$A$39:$A$782,$A13,СВЦЭМ!$B$39:$B$782,R$11)+'СЕТ СН'!$F$14+СВЦЭМ!$D$10+'СЕТ СН'!$F$5-'СЕТ СН'!$F$24</f>
        <v>2568.9740160399997</v>
      </c>
      <c r="S13" s="36">
        <f>SUMIFS(СВЦЭМ!$D$39:$D$782,СВЦЭМ!$A$39:$A$782,$A13,СВЦЭМ!$B$39:$B$782,S$11)+'СЕТ СН'!$F$14+СВЦЭМ!$D$10+'СЕТ СН'!$F$5-'СЕТ СН'!$F$24</f>
        <v>2562.27347775</v>
      </c>
      <c r="T13" s="36">
        <f>SUMIFS(СВЦЭМ!$D$39:$D$782,СВЦЭМ!$A$39:$A$782,$A13,СВЦЭМ!$B$39:$B$782,T$11)+'СЕТ СН'!$F$14+СВЦЭМ!$D$10+'СЕТ СН'!$F$5-'СЕТ СН'!$F$24</f>
        <v>2567.51380763</v>
      </c>
      <c r="U13" s="36">
        <f>SUMIFS(СВЦЭМ!$D$39:$D$782,СВЦЭМ!$A$39:$A$782,$A13,СВЦЭМ!$B$39:$B$782,U$11)+'СЕТ СН'!$F$14+СВЦЭМ!$D$10+'СЕТ СН'!$F$5-'СЕТ СН'!$F$24</f>
        <v>2575.5091820299999</v>
      </c>
      <c r="V13" s="36">
        <f>SUMIFS(СВЦЭМ!$D$39:$D$782,СВЦЭМ!$A$39:$A$782,$A13,СВЦЭМ!$B$39:$B$782,V$11)+'СЕТ СН'!$F$14+СВЦЭМ!$D$10+'СЕТ СН'!$F$5-'СЕТ СН'!$F$24</f>
        <v>2557.03125576</v>
      </c>
      <c r="W13" s="36">
        <f>SUMIFS(СВЦЭМ!$D$39:$D$782,СВЦЭМ!$A$39:$A$782,$A13,СВЦЭМ!$B$39:$B$782,W$11)+'СЕТ СН'!$F$14+СВЦЭМ!$D$10+'СЕТ СН'!$F$5-'СЕТ СН'!$F$24</f>
        <v>2542.94428677</v>
      </c>
      <c r="X13" s="36">
        <f>SUMIFS(СВЦЭМ!$D$39:$D$782,СВЦЭМ!$A$39:$A$782,$A13,СВЦЭМ!$B$39:$B$782,X$11)+'СЕТ СН'!$F$14+СВЦЭМ!$D$10+'СЕТ СН'!$F$5-'СЕТ СН'!$F$24</f>
        <v>2610.6379845500001</v>
      </c>
      <c r="Y13" s="36">
        <f>SUMIFS(СВЦЭМ!$D$39:$D$782,СВЦЭМ!$A$39:$A$782,$A13,СВЦЭМ!$B$39:$B$782,Y$11)+'СЕТ СН'!$F$14+СВЦЭМ!$D$10+'СЕТ СН'!$F$5-'СЕТ СН'!$F$24</f>
        <v>2697.0289818700003</v>
      </c>
    </row>
    <row r="14" spans="1:27" ht="15.75" x14ac:dyDescent="0.2">
      <c r="A14" s="35">
        <f t="shared" ref="A14:A41" si="0">A13+1</f>
        <v>45172</v>
      </c>
      <c r="B14" s="36">
        <f>SUMIFS(СВЦЭМ!$D$39:$D$782,СВЦЭМ!$A$39:$A$782,$A14,СВЦЭМ!$B$39:$B$782,B$11)+'СЕТ СН'!$F$14+СВЦЭМ!$D$10+'СЕТ СН'!$F$5-'СЕТ СН'!$F$24</f>
        <v>2725.7121056200003</v>
      </c>
      <c r="C14" s="36">
        <f>SUMIFS(СВЦЭМ!$D$39:$D$782,СВЦЭМ!$A$39:$A$782,$A14,СВЦЭМ!$B$39:$B$782,C$11)+'СЕТ СН'!$F$14+СВЦЭМ!$D$10+'СЕТ СН'!$F$5-'СЕТ СН'!$F$24</f>
        <v>2797.41274406</v>
      </c>
      <c r="D14" s="36">
        <f>SUMIFS(СВЦЭМ!$D$39:$D$782,СВЦЭМ!$A$39:$A$782,$A14,СВЦЭМ!$B$39:$B$782,D$11)+'СЕТ СН'!$F$14+СВЦЭМ!$D$10+'СЕТ СН'!$F$5-'СЕТ СН'!$F$24</f>
        <v>2860.2409036899999</v>
      </c>
      <c r="E14" s="36">
        <f>SUMIFS(СВЦЭМ!$D$39:$D$782,СВЦЭМ!$A$39:$A$782,$A14,СВЦЭМ!$B$39:$B$782,E$11)+'СЕТ СН'!$F$14+СВЦЭМ!$D$10+'СЕТ СН'!$F$5-'СЕТ СН'!$F$24</f>
        <v>2981.8152262399999</v>
      </c>
      <c r="F14" s="36">
        <f>SUMIFS(СВЦЭМ!$D$39:$D$782,СВЦЭМ!$A$39:$A$782,$A14,СВЦЭМ!$B$39:$B$782,F$11)+'СЕТ СН'!$F$14+СВЦЭМ!$D$10+'СЕТ СН'!$F$5-'СЕТ СН'!$F$24</f>
        <v>2959.0540466699999</v>
      </c>
      <c r="G14" s="36">
        <f>SUMIFS(СВЦЭМ!$D$39:$D$782,СВЦЭМ!$A$39:$A$782,$A14,СВЦЭМ!$B$39:$B$782,G$11)+'СЕТ СН'!$F$14+СВЦЭМ!$D$10+'СЕТ СН'!$F$5-'СЕТ СН'!$F$24</f>
        <v>2937.34993626</v>
      </c>
      <c r="H14" s="36">
        <f>SUMIFS(СВЦЭМ!$D$39:$D$782,СВЦЭМ!$A$39:$A$782,$A14,СВЦЭМ!$B$39:$B$782,H$11)+'СЕТ СН'!$F$14+СВЦЭМ!$D$10+'СЕТ СН'!$F$5-'СЕТ СН'!$F$24</f>
        <v>2944.7162961100003</v>
      </c>
      <c r="I14" s="36">
        <f>SUMIFS(СВЦЭМ!$D$39:$D$782,СВЦЭМ!$A$39:$A$782,$A14,СВЦЭМ!$B$39:$B$782,I$11)+'СЕТ СН'!$F$14+СВЦЭМ!$D$10+'СЕТ СН'!$F$5-'СЕТ СН'!$F$24</f>
        <v>2894.93666777</v>
      </c>
      <c r="J14" s="36">
        <f>SUMIFS(СВЦЭМ!$D$39:$D$782,СВЦЭМ!$A$39:$A$782,$A14,СВЦЭМ!$B$39:$B$782,J$11)+'СЕТ СН'!$F$14+СВЦЭМ!$D$10+'СЕТ СН'!$F$5-'СЕТ СН'!$F$24</f>
        <v>2794.5756637599998</v>
      </c>
      <c r="K14" s="36">
        <f>SUMIFS(СВЦЭМ!$D$39:$D$782,СВЦЭМ!$A$39:$A$782,$A14,СВЦЭМ!$B$39:$B$782,K$11)+'СЕТ СН'!$F$14+СВЦЭМ!$D$10+'СЕТ СН'!$F$5-'СЕТ СН'!$F$24</f>
        <v>2696.7499272599998</v>
      </c>
      <c r="L14" s="36">
        <f>SUMIFS(СВЦЭМ!$D$39:$D$782,СВЦЭМ!$A$39:$A$782,$A14,СВЦЭМ!$B$39:$B$782,L$11)+'СЕТ СН'!$F$14+СВЦЭМ!$D$10+'СЕТ СН'!$F$5-'СЕТ СН'!$F$24</f>
        <v>2632.2629599399997</v>
      </c>
      <c r="M14" s="36">
        <f>SUMIFS(СВЦЭМ!$D$39:$D$782,СВЦЭМ!$A$39:$A$782,$A14,СВЦЭМ!$B$39:$B$782,M$11)+'СЕТ СН'!$F$14+СВЦЭМ!$D$10+'СЕТ СН'!$F$5-'СЕТ СН'!$F$24</f>
        <v>2610.4480905700002</v>
      </c>
      <c r="N14" s="36">
        <f>SUMIFS(СВЦЭМ!$D$39:$D$782,СВЦЭМ!$A$39:$A$782,$A14,СВЦЭМ!$B$39:$B$782,N$11)+'СЕТ СН'!$F$14+СВЦЭМ!$D$10+'СЕТ СН'!$F$5-'СЕТ СН'!$F$24</f>
        <v>2604.5965073100001</v>
      </c>
      <c r="O14" s="36">
        <f>SUMIFS(СВЦЭМ!$D$39:$D$782,СВЦЭМ!$A$39:$A$782,$A14,СВЦЭМ!$B$39:$B$782,O$11)+'СЕТ СН'!$F$14+СВЦЭМ!$D$10+'СЕТ СН'!$F$5-'СЕТ СН'!$F$24</f>
        <v>2614.5212721099997</v>
      </c>
      <c r="P14" s="36">
        <f>SUMIFS(СВЦЭМ!$D$39:$D$782,СВЦЭМ!$A$39:$A$782,$A14,СВЦЭМ!$B$39:$B$782,P$11)+'СЕТ СН'!$F$14+СВЦЭМ!$D$10+'СЕТ СН'!$F$5-'СЕТ СН'!$F$24</f>
        <v>2585.1844920799999</v>
      </c>
      <c r="Q14" s="36">
        <f>SUMIFS(СВЦЭМ!$D$39:$D$782,СВЦЭМ!$A$39:$A$782,$A14,СВЦЭМ!$B$39:$B$782,Q$11)+'СЕТ СН'!$F$14+СВЦЭМ!$D$10+'СЕТ СН'!$F$5-'СЕТ СН'!$F$24</f>
        <v>2595.0743579299997</v>
      </c>
      <c r="R14" s="36">
        <f>SUMIFS(СВЦЭМ!$D$39:$D$782,СВЦЭМ!$A$39:$A$782,$A14,СВЦЭМ!$B$39:$B$782,R$11)+'СЕТ СН'!$F$14+СВЦЭМ!$D$10+'СЕТ СН'!$F$5-'СЕТ СН'!$F$24</f>
        <v>2625.90009517</v>
      </c>
      <c r="S14" s="36">
        <f>SUMIFS(СВЦЭМ!$D$39:$D$782,СВЦЭМ!$A$39:$A$782,$A14,СВЦЭМ!$B$39:$B$782,S$11)+'СЕТ СН'!$F$14+СВЦЭМ!$D$10+'СЕТ СН'!$F$5-'СЕТ СН'!$F$24</f>
        <v>2624.6198712300002</v>
      </c>
      <c r="T14" s="36">
        <f>SUMIFS(СВЦЭМ!$D$39:$D$782,СВЦЭМ!$A$39:$A$782,$A14,СВЦЭМ!$B$39:$B$782,T$11)+'СЕТ СН'!$F$14+СВЦЭМ!$D$10+'СЕТ СН'!$F$5-'СЕТ СН'!$F$24</f>
        <v>2631.7437196199999</v>
      </c>
      <c r="U14" s="36">
        <f>SUMIFS(СВЦЭМ!$D$39:$D$782,СВЦЭМ!$A$39:$A$782,$A14,СВЦЭМ!$B$39:$B$782,U$11)+'СЕТ СН'!$F$14+СВЦЭМ!$D$10+'СЕТ СН'!$F$5-'СЕТ СН'!$F$24</f>
        <v>2624.8907143699998</v>
      </c>
      <c r="V14" s="36">
        <f>SUMIFS(СВЦЭМ!$D$39:$D$782,СВЦЭМ!$A$39:$A$782,$A14,СВЦЭМ!$B$39:$B$782,V$11)+'СЕТ СН'!$F$14+СВЦЭМ!$D$10+'СЕТ СН'!$F$5-'СЕТ СН'!$F$24</f>
        <v>2606.0971627999998</v>
      </c>
      <c r="W14" s="36">
        <f>SUMIFS(СВЦЭМ!$D$39:$D$782,СВЦЭМ!$A$39:$A$782,$A14,СВЦЭМ!$B$39:$B$782,W$11)+'СЕТ СН'!$F$14+СВЦЭМ!$D$10+'СЕТ СН'!$F$5-'СЕТ СН'!$F$24</f>
        <v>2615.6810979700003</v>
      </c>
      <c r="X14" s="36">
        <f>SUMIFS(СВЦЭМ!$D$39:$D$782,СВЦЭМ!$A$39:$A$782,$A14,СВЦЭМ!$B$39:$B$782,X$11)+'СЕТ СН'!$F$14+СВЦЭМ!$D$10+'СЕТ СН'!$F$5-'СЕТ СН'!$F$24</f>
        <v>2691.7267907300002</v>
      </c>
      <c r="Y14" s="36">
        <f>SUMIFS(СВЦЭМ!$D$39:$D$782,СВЦЭМ!$A$39:$A$782,$A14,СВЦЭМ!$B$39:$B$782,Y$11)+'СЕТ СН'!$F$14+СВЦЭМ!$D$10+'СЕТ СН'!$F$5-'СЕТ СН'!$F$24</f>
        <v>2760.8007235</v>
      </c>
    </row>
    <row r="15" spans="1:27" ht="15.75" x14ac:dyDescent="0.2">
      <c r="A15" s="35">
        <f t="shared" si="0"/>
        <v>45173</v>
      </c>
      <c r="B15" s="36">
        <f>SUMIFS(СВЦЭМ!$D$39:$D$782,СВЦЭМ!$A$39:$A$782,$A15,СВЦЭМ!$B$39:$B$782,B$11)+'СЕТ СН'!$F$14+СВЦЭМ!$D$10+'СЕТ СН'!$F$5-'СЕТ СН'!$F$24</f>
        <v>2859.8918905999999</v>
      </c>
      <c r="C15" s="36">
        <f>SUMIFS(СВЦЭМ!$D$39:$D$782,СВЦЭМ!$A$39:$A$782,$A15,СВЦЭМ!$B$39:$B$782,C$11)+'СЕТ СН'!$F$14+СВЦЭМ!$D$10+'СЕТ СН'!$F$5-'СЕТ СН'!$F$24</f>
        <v>2934.8335783299999</v>
      </c>
      <c r="D15" s="36">
        <f>SUMIFS(СВЦЭМ!$D$39:$D$782,СВЦЭМ!$A$39:$A$782,$A15,СВЦЭМ!$B$39:$B$782,D$11)+'СЕТ СН'!$F$14+СВЦЭМ!$D$10+'СЕТ СН'!$F$5-'СЕТ СН'!$F$24</f>
        <v>2942.8703828899997</v>
      </c>
      <c r="E15" s="36">
        <f>SUMIFS(СВЦЭМ!$D$39:$D$782,СВЦЭМ!$A$39:$A$782,$A15,СВЦЭМ!$B$39:$B$782,E$11)+'СЕТ СН'!$F$14+СВЦЭМ!$D$10+'СЕТ СН'!$F$5-'СЕТ СН'!$F$24</f>
        <v>2974.43534297</v>
      </c>
      <c r="F15" s="36">
        <f>SUMIFS(СВЦЭМ!$D$39:$D$782,СВЦЭМ!$A$39:$A$782,$A15,СВЦЭМ!$B$39:$B$782,F$11)+'СЕТ СН'!$F$14+СВЦЭМ!$D$10+'СЕТ СН'!$F$5-'СЕТ СН'!$F$24</f>
        <v>3025.2337718999997</v>
      </c>
      <c r="G15" s="36">
        <f>SUMIFS(СВЦЭМ!$D$39:$D$782,СВЦЭМ!$A$39:$A$782,$A15,СВЦЭМ!$B$39:$B$782,G$11)+'СЕТ СН'!$F$14+СВЦЭМ!$D$10+'СЕТ СН'!$F$5-'СЕТ СН'!$F$24</f>
        <v>3023.0142224000001</v>
      </c>
      <c r="H15" s="36">
        <f>SUMIFS(СВЦЭМ!$D$39:$D$782,СВЦЭМ!$A$39:$A$782,$A15,СВЦЭМ!$B$39:$B$782,H$11)+'СЕТ СН'!$F$14+СВЦЭМ!$D$10+'СЕТ СН'!$F$5-'СЕТ СН'!$F$24</f>
        <v>3042.1685785199998</v>
      </c>
      <c r="I15" s="36">
        <f>SUMIFS(СВЦЭМ!$D$39:$D$782,СВЦЭМ!$A$39:$A$782,$A15,СВЦЭМ!$B$39:$B$782,I$11)+'СЕТ СН'!$F$14+СВЦЭМ!$D$10+'СЕТ СН'!$F$5-'СЕТ СН'!$F$24</f>
        <v>2889.64976733</v>
      </c>
      <c r="J15" s="36">
        <f>SUMIFS(СВЦЭМ!$D$39:$D$782,СВЦЭМ!$A$39:$A$782,$A15,СВЦЭМ!$B$39:$B$782,J$11)+'СЕТ СН'!$F$14+СВЦЭМ!$D$10+'СЕТ СН'!$F$5-'СЕТ СН'!$F$24</f>
        <v>2776.6609339199999</v>
      </c>
      <c r="K15" s="36">
        <f>SUMIFS(СВЦЭМ!$D$39:$D$782,СВЦЭМ!$A$39:$A$782,$A15,СВЦЭМ!$B$39:$B$782,K$11)+'СЕТ СН'!$F$14+СВЦЭМ!$D$10+'СЕТ СН'!$F$5-'СЕТ СН'!$F$24</f>
        <v>2717.2441584200001</v>
      </c>
      <c r="L15" s="36">
        <f>SUMIFS(СВЦЭМ!$D$39:$D$782,СВЦЭМ!$A$39:$A$782,$A15,СВЦЭМ!$B$39:$B$782,L$11)+'СЕТ СН'!$F$14+СВЦЭМ!$D$10+'СЕТ СН'!$F$5-'СЕТ СН'!$F$24</f>
        <v>2709.4543813099999</v>
      </c>
      <c r="M15" s="36">
        <f>SUMIFS(СВЦЭМ!$D$39:$D$782,СВЦЭМ!$A$39:$A$782,$A15,СВЦЭМ!$B$39:$B$782,M$11)+'СЕТ СН'!$F$14+СВЦЭМ!$D$10+'СЕТ СН'!$F$5-'СЕТ СН'!$F$24</f>
        <v>2698.9359228100002</v>
      </c>
      <c r="N15" s="36">
        <f>SUMIFS(СВЦЭМ!$D$39:$D$782,СВЦЭМ!$A$39:$A$782,$A15,СВЦЭМ!$B$39:$B$782,N$11)+'СЕТ СН'!$F$14+СВЦЭМ!$D$10+'СЕТ СН'!$F$5-'СЕТ СН'!$F$24</f>
        <v>2721.6255578</v>
      </c>
      <c r="O15" s="36">
        <f>SUMIFS(СВЦЭМ!$D$39:$D$782,СВЦЭМ!$A$39:$A$782,$A15,СВЦЭМ!$B$39:$B$782,O$11)+'СЕТ СН'!$F$14+СВЦЭМ!$D$10+'СЕТ СН'!$F$5-'СЕТ СН'!$F$24</f>
        <v>2703.1253738800001</v>
      </c>
      <c r="P15" s="36">
        <f>SUMIFS(СВЦЭМ!$D$39:$D$782,СВЦЭМ!$A$39:$A$782,$A15,СВЦЭМ!$B$39:$B$782,P$11)+'СЕТ СН'!$F$14+СВЦЭМ!$D$10+'СЕТ СН'!$F$5-'СЕТ СН'!$F$24</f>
        <v>2683.46602575</v>
      </c>
      <c r="Q15" s="36">
        <f>SUMIFS(СВЦЭМ!$D$39:$D$782,СВЦЭМ!$A$39:$A$782,$A15,СВЦЭМ!$B$39:$B$782,Q$11)+'СЕТ СН'!$F$14+СВЦЭМ!$D$10+'СЕТ СН'!$F$5-'СЕТ СН'!$F$24</f>
        <v>2690.5135157899999</v>
      </c>
      <c r="R15" s="36">
        <f>SUMIFS(СВЦЭМ!$D$39:$D$782,СВЦЭМ!$A$39:$A$782,$A15,СВЦЭМ!$B$39:$B$782,R$11)+'СЕТ СН'!$F$14+СВЦЭМ!$D$10+'СЕТ СН'!$F$5-'СЕТ СН'!$F$24</f>
        <v>2728.1239829599999</v>
      </c>
      <c r="S15" s="36">
        <f>SUMIFS(СВЦЭМ!$D$39:$D$782,СВЦЭМ!$A$39:$A$782,$A15,СВЦЭМ!$B$39:$B$782,S$11)+'СЕТ СН'!$F$14+СВЦЭМ!$D$10+'СЕТ СН'!$F$5-'СЕТ СН'!$F$24</f>
        <v>2709.6676351599999</v>
      </c>
      <c r="T15" s="36">
        <f>SUMIFS(СВЦЭМ!$D$39:$D$782,СВЦЭМ!$A$39:$A$782,$A15,СВЦЭМ!$B$39:$B$782,T$11)+'СЕТ СН'!$F$14+СВЦЭМ!$D$10+'СЕТ СН'!$F$5-'СЕТ СН'!$F$24</f>
        <v>2695.8283573899998</v>
      </c>
      <c r="U15" s="36">
        <f>SUMIFS(СВЦЭМ!$D$39:$D$782,СВЦЭМ!$A$39:$A$782,$A15,СВЦЭМ!$B$39:$B$782,U$11)+'СЕТ СН'!$F$14+СВЦЭМ!$D$10+'СЕТ СН'!$F$5-'СЕТ СН'!$F$24</f>
        <v>2692.74807487</v>
      </c>
      <c r="V15" s="36">
        <f>SUMIFS(СВЦЭМ!$D$39:$D$782,СВЦЭМ!$A$39:$A$782,$A15,СВЦЭМ!$B$39:$B$782,V$11)+'СЕТ СН'!$F$14+СВЦЭМ!$D$10+'СЕТ СН'!$F$5-'СЕТ СН'!$F$24</f>
        <v>2672.1155087699999</v>
      </c>
      <c r="W15" s="36">
        <f>SUMIFS(СВЦЭМ!$D$39:$D$782,СВЦЭМ!$A$39:$A$782,$A15,СВЦЭМ!$B$39:$B$782,W$11)+'СЕТ СН'!$F$14+СВЦЭМ!$D$10+'СЕТ СН'!$F$5-'СЕТ СН'!$F$24</f>
        <v>2674.5778687700004</v>
      </c>
      <c r="X15" s="36">
        <f>SUMIFS(СВЦЭМ!$D$39:$D$782,СВЦЭМ!$A$39:$A$782,$A15,СВЦЭМ!$B$39:$B$782,X$11)+'СЕТ СН'!$F$14+СВЦЭМ!$D$10+'СЕТ СН'!$F$5-'СЕТ СН'!$F$24</f>
        <v>2746.7558843300003</v>
      </c>
      <c r="Y15" s="36">
        <f>SUMIFS(СВЦЭМ!$D$39:$D$782,СВЦЭМ!$A$39:$A$782,$A15,СВЦЭМ!$B$39:$B$782,Y$11)+'СЕТ СН'!$F$14+СВЦЭМ!$D$10+'СЕТ СН'!$F$5-'СЕТ СН'!$F$24</f>
        <v>2846.2143282300003</v>
      </c>
    </row>
    <row r="16" spans="1:27" ht="15.75" x14ac:dyDescent="0.2">
      <c r="A16" s="35">
        <f t="shared" si="0"/>
        <v>45174</v>
      </c>
      <c r="B16" s="36">
        <f>SUMIFS(СВЦЭМ!$D$39:$D$782,СВЦЭМ!$A$39:$A$782,$A16,СВЦЭМ!$B$39:$B$782,B$11)+'СЕТ СН'!$F$14+СВЦЭМ!$D$10+'СЕТ СН'!$F$5-'СЕТ СН'!$F$24</f>
        <v>2970.4891238099999</v>
      </c>
      <c r="C16" s="36">
        <f>SUMIFS(СВЦЭМ!$D$39:$D$782,СВЦЭМ!$A$39:$A$782,$A16,СВЦЭМ!$B$39:$B$782,C$11)+'СЕТ СН'!$F$14+СВЦЭМ!$D$10+'СЕТ СН'!$F$5-'СЕТ СН'!$F$24</f>
        <v>3063.1376812799999</v>
      </c>
      <c r="D16" s="36">
        <f>SUMIFS(СВЦЭМ!$D$39:$D$782,СВЦЭМ!$A$39:$A$782,$A16,СВЦЭМ!$B$39:$B$782,D$11)+'СЕТ СН'!$F$14+СВЦЭМ!$D$10+'СЕТ СН'!$F$5-'СЕТ СН'!$F$24</f>
        <v>3077.1963100499997</v>
      </c>
      <c r="E16" s="36">
        <f>SUMIFS(СВЦЭМ!$D$39:$D$782,СВЦЭМ!$A$39:$A$782,$A16,СВЦЭМ!$B$39:$B$782,E$11)+'СЕТ СН'!$F$14+СВЦЭМ!$D$10+'СЕТ СН'!$F$5-'СЕТ СН'!$F$24</f>
        <v>3080.6457988299999</v>
      </c>
      <c r="F16" s="36">
        <f>SUMIFS(СВЦЭМ!$D$39:$D$782,СВЦЭМ!$A$39:$A$782,$A16,СВЦЭМ!$B$39:$B$782,F$11)+'СЕТ СН'!$F$14+СВЦЭМ!$D$10+'СЕТ СН'!$F$5-'СЕТ СН'!$F$24</f>
        <v>3083.7720004299999</v>
      </c>
      <c r="G16" s="36">
        <f>SUMIFS(СВЦЭМ!$D$39:$D$782,СВЦЭМ!$A$39:$A$782,$A16,СВЦЭМ!$B$39:$B$782,G$11)+'СЕТ СН'!$F$14+СВЦЭМ!$D$10+'СЕТ СН'!$F$5-'СЕТ СН'!$F$24</f>
        <v>3056.62716013</v>
      </c>
      <c r="H16" s="36">
        <f>SUMIFS(СВЦЭМ!$D$39:$D$782,СВЦЭМ!$A$39:$A$782,$A16,СВЦЭМ!$B$39:$B$782,H$11)+'СЕТ СН'!$F$14+СВЦЭМ!$D$10+'СЕТ СН'!$F$5-'СЕТ СН'!$F$24</f>
        <v>3005.48802832</v>
      </c>
      <c r="I16" s="36">
        <f>SUMIFS(СВЦЭМ!$D$39:$D$782,СВЦЭМ!$A$39:$A$782,$A16,СВЦЭМ!$B$39:$B$782,I$11)+'СЕТ СН'!$F$14+СВЦЭМ!$D$10+'СЕТ СН'!$F$5-'СЕТ СН'!$F$24</f>
        <v>2837.9786571899999</v>
      </c>
      <c r="J16" s="36">
        <f>SUMIFS(СВЦЭМ!$D$39:$D$782,СВЦЭМ!$A$39:$A$782,$A16,СВЦЭМ!$B$39:$B$782,J$11)+'СЕТ СН'!$F$14+СВЦЭМ!$D$10+'СЕТ СН'!$F$5-'СЕТ СН'!$F$24</f>
        <v>2735.5916857399998</v>
      </c>
      <c r="K16" s="36">
        <f>SUMIFS(СВЦЭМ!$D$39:$D$782,СВЦЭМ!$A$39:$A$782,$A16,СВЦЭМ!$B$39:$B$782,K$11)+'СЕТ СН'!$F$14+СВЦЭМ!$D$10+'СЕТ СН'!$F$5-'СЕТ СН'!$F$24</f>
        <v>2664.2038792799999</v>
      </c>
      <c r="L16" s="36">
        <f>SUMIFS(СВЦЭМ!$D$39:$D$782,СВЦЭМ!$A$39:$A$782,$A16,СВЦЭМ!$B$39:$B$782,L$11)+'СЕТ СН'!$F$14+СВЦЭМ!$D$10+'СЕТ СН'!$F$5-'СЕТ СН'!$F$24</f>
        <v>2632.1086603399999</v>
      </c>
      <c r="M16" s="36">
        <f>SUMIFS(СВЦЭМ!$D$39:$D$782,СВЦЭМ!$A$39:$A$782,$A16,СВЦЭМ!$B$39:$B$782,M$11)+'СЕТ СН'!$F$14+СВЦЭМ!$D$10+'СЕТ СН'!$F$5-'СЕТ СН'!$F$24</f>
        <v>2620.4623269499998</v>
      </c>
      <c r="N16" s="36">
        <f>SUMIFS(СВЦЭМ!$D$39:$D$782,СВЦЭМ!$A$39:$A$782,$A16,СВЦЭМ!$B$39:$B$782,N$11)+'СЕТ СН'!$F$14+СВЦЭМ!$D$10+'СЕТ СН'!$F$5-'СЕТ СН'!$F$24</f>
        <v>2622.9134859300002</v>
      </c>
      <c r="O16" s="36">
        <f>SUMIFS(СВЦЭМ!$D$39:$D$782,СВЦЭМ!$A$39:$A$782,$A16,СВЦЭМ!$B$39:$B$782,O$11)+'СЕТ СН'!$F$14+СВЦЭМ!$D$10+'СЕТ СН'!$F$5-'СЕТ СН'!$F$24</f>
        <v>2617.4297527500003</v>
      </c>
      <c r="P16" s="36">
        <f>SUMIFS(СВЦЭМ!$D$39:$D$782,СВЦЭМ!$A$39:$A$782,$A16,СВЦЭМ!$B$39:$B$782,P$11)+'СЕТ СН'!$F$14+СВЦЭМ!$D$10+'СЕТ СН'!$F$5-'СЕТ СН'!$F$24</f>
        <v>2594.0231122699997</v>
      </c>
      <c r="Q16" s="36">
        <f>SUMIFS(СВЦЭМ!$D$39:$D$782,СВЦЭМ!$A$39:$A$782,$A16,СВЦЭМ!$B$39:$B$782,Q$11)+'СЕТ СН'!$F$14+СВЦЭМ!$D$10+'СЕТ СН'!$F$5-'СЕТ СН'!$F$24</f>
        <v>2599.4687546</v>
      </c>
      <c r="R16" s="36">
        <f>SUMIFS(СВЦЭМ!$D$39:$D$782,СВЦЭМ!$A$39:$A$782,$A16,СВЦЭМ!$B$39:$B$782,R$11)+'СЕТ СН'!$F$14+СВЦЭМ!$D$10+'СЕТ СН'!$F$5-'СЕТ СН'!$F$24</f>
        <v>2629.5088478400003</v>
      </c>
      <c r="S16" s="36">
        <f>SUMIFS(СВЦЭМ!$D$39:$D$782,СВЦЭМ!$A$39:$A$782,$A16,СВЦЭМ!$B$39:$B$782,S$11)+'СЕТ СН'!$F$14+СВЦЭМ!$D$10+'СЕТ СН'!$F$5-'СЕТ СН'!$F$24</f>
        <v>2637.3869798000001</v>
      </c>
      <c r="T16" s="36">
        <f>SUMIFS(СВЦЭМ!$D$39:$D$782,СВЦЭМ!$A$39:$A$782,$A16,СВЦЭМ!$B$39:$B$782,T$11)+'СЕТ СН'!$F$14+СВЦЭМ!$D$10+'СЕТ СН'!$F$5-'СЕТ СН'!$F$24</f>
        <v>2622.94254258</v>
      </c>
      <c r="U16" s="36">
        <f>SUMIFS(СВЦЭМ!$D$39:$D$782,СВЦЭМ!$A$39:$A$782,$A16,СВЦЭМ!$B$39:$B$782,U$11)+'СЕТ СН'!$F$14+СВЦЭМ!$D$10+'СЕТ СН'!$F$5-'СЕТ СН'!$F$24</f>
        <v>2608.4080265900002</v>
      </c>
      <c r="V16" s="36">
        <f>SUMIFS(СВЦЭМ!$D$39:$D$782,СВЦЭМ!$A$39:$A$782,$A16,СВЦЭМ!$B$39:$B$782,V$11)+'СЕТ СН'!$F$14+СВЦЭМ!$D$10+'СЕТ СН'!$F$5-'СЕТ СН'!$F$24</f>
        <v>2584.3982499499998</v>
      </c>
      <c r="W16" s="36">
        <f>SUMIFS(СВЦЭМ!$D$39:$D$782,СВЦЭМ!$A$39:$A$782,$A16,СВЦЭМ!$B$39:$B$782,W$11)+'СЕТ СН'!$F$14+СВЦЭМ!$D$10+'СЕТ СН'!$F$5-'СЕТ СН'!$F$24</f>
        <v>2600.12880034</v>
      </c>
      <c r="X16" s="36">
        <f>SUMIFS(СВЦЭМ!$D$39:$D$782,СВЦЭМ!$A$39:$A$782,$A16,СВЦЭМ!$B$39:$B$782,X$11)+'СЕТ СН'!$F$14+СВЦЭМ!$D$10+'СЕТ СН'!$F$5-'СЕТ СН'!$F$24</f>
        <v>2670.2107284000003</v>
      </c>
      <c r="Y16" s="36">
        <f>SUMIFS(СВЦЭМ!$D$39:$D$782,СВЦЭМ!$A$39:$A$782,$A16,СВЦЭМ!$B$39:$B$782,Y$11)+'СЕТ СН'!$F$14+СВЦЭМ!$D$10+'СЕТ СН'!$F$5-'СЕТ СН'!$F$24</f>
        <v>2814.1776515199999</v>
      </c>
    </row>
    <row r="17" spans="1:25" ht="15.75" x14ac:dyDescent="0.2">
      <c r="A17" s="35">
        <f t="shared" si="0"/>
        <v>45175</v>
      </c>
      <c r="B17" s="36">
        <f>SUMIFS(СВЦЭМ!$D$39:$D$782,СВЦЭМ!$A$39:$A$782,$A17,СВЦЭМ!$B$39:$B$782,B$11)+'СЕТ СН'!$F$14+СВЦЭМ!$D$10+'СЕТ СН'!$F$5-'СЕТ СН'!$F$24</f>
        <v>2739.1997845699998</v>
      </c>
      <c r="C17" s="36">
        <f>SUMIFS(СВЦЭМ!$D$39:$D$782,СВЦЭМ!$A$39:$A$782,$A17,СВЦЭМ!$B$39:$B$782,C$11)+'СЕТ СН'!$F$14+СВЦЭМ!$D$10+'СЕТ СН'!$F$5-'СЕТ СН'!$F$24</f>
        <v>2826.1120858200002</v>
      </c>
      <c r="D17" s="36">
        <f>SUMIFS(СВЦЭМ!$D$39:$D$782,СВЦЭМ!$A$39:$A$782,$A17,СВЦЭМ!$B$39:$B$782,D$11)+'СЕТ СН'!$F$14+СВЦЭМ!$D$10+'СЕТ СН'!$F$5-'СЕТ СН'!$F$24</f>
        <v>2875.0718628699997</v>
      </c>
      <c r="E17" s="36">
        <f>SUMIFS(СВЦЭМ!$D$39:$D$782,СВЦЭМ!$A$39:$A$782,$A17,СВЦЭМ!$B$39:$B$782,E$11)+'СЕТ СН'!$F$14+СВЦЭМ!$D$10+'СЕТ СН'!$F$5-'СЕТ СН'!$F$24</f>
        <v>2875.1596118799998</v>
      </c>
      <c r="F17" s="36">
        <f>SUMIFS(СВЦЭМ!$D$39:$D$782,СВЦЭМ!$A$39:$A$782,$A17,СВЦЭМ!$B$39:$B$782,F$11)+'СЕТ СН'!$F$14+СВЦЭМ!$D$10+'СЕТ СН'!$F$5-'СЕТ СН'!$F$24</f>
        <v>2830.7933415899997</v>
      </c>
      <c r="G17" s="36">
        <f>SUMIFS(СВЦЭМ!$D$39:$D$782,СВЦЭМ!$A$39:$A$782,$A17,СВЦЭМ!$B$39:$B$782,G$11)+'СЕТ СН'!$F$14+СВЦЭМ!$D$10+'СЕТ СН'!$F$5-'СЕТ СН'!$F$24</f>
        <v>2824.8161943599998</v>
      </c>
      <c r="H17" s="36">
        <f>SUMIFS(СВЦЭМ!$D$39:$D$782,СВЦЭМ!$A$39:$A$782,$A17,СВЦЭМ!$B$39:$B$782,H$11)+'СЕТ СН'!$F$14+СВЦЭМ!$D$10+'СЕТ СН'!$F$5-'СЕТ СН'!$F$24</f>
        <v>2784.8378868</v>
      </c>
      <c r="I17" s="36">
        <f>SUMIFS(СВЦЭМ!$D$39:$D$782,СВЦЭМ!$A$39:$A$782,$A17,СВЦЭМ!$B$39:$B$782,I$11)+'СЕТ СН'!$F$14+СВЦЭМ!$D$10+'СЕТ СН'!$F$5-'СЕТ СН'!$F$24</f>
        <v>2711.5741255000003</v>
      </c>
      <c r="J17" s="36">
        <f>SUMIFS(СВЦЭМ!$D$39:$D$782,СВЦЭМ!$A$39:$A$782,$A17,СВЦЭМ!$B$39:$B$782,J$11)+'СЕТ СН'!$F$14+СВЦЭМ!$D$10+'СЕТ СН'!$F$5-'СЕТ СН'!$F$24</f>
        <v>2635.3544524500003</v>
      </c>
      <c r="K17" s="36">
        <f>SUMIFS(СВЦЭМ!$D$39:$D$782,СВЦЭМ!$A$39:$A$782,$A17,СВЦЭМ!$B$39:$B$782,K$11)+'СЕТ СН'!$F$14+СВЦЭМ!$D$10+'СЕТ СН'!$F$5-'СЕТ СН'!$F$24</f>
        <v>2568.5738235600002</v>
      </c>
      <c r="L17" s="36">
        <f>SUMIFS(СВЦЭМ!$D$39:$D$782,СВЦЭМ!$A$39:$A$782,$A17,СВЦЭМ!$B$39:$B$782,L$11)+'СЕТ СН'!$F$14+СВЦЭМ!$D$10+'СЕТ СН'!$F$5-'СЕТ СН'!$F$24</f>
        <v>2539.5133213099998</v>
      </c>
      <c r="M17" s="36">
        <f>SUMIFS(СВЦЭМ!$D$39:$D$782,СВЦЭМ!$A$39:$A$782,$A17,СВЦЭМ!$B$39:$B$782,M$11)+'СЕТ СН'!$F$14+СВЦЭМ!$D$10+'СЕТ СН'!$F$5-'СЕТ СН'!$F$24</f>
        <v>2534.4217268699999</v>
      </c>
      <c r="N17" s="36">
        <f>SUMIFS(СВЦЭМ!$D$39:$D$782,СВЦЭМ!$A$39:$A$782,$A17,СВЦЭМ!$B$39:$B$782,N$11)+'СЕТ СН'!$F$14+СВЦЭМ!$D$10+'СЕТ СН'!$F$5-'СЕТ СН'!$F$24</f>
        <v>2542.9358421100001</v>
      </c>
      <c r="O17" s="36">
        <f>SUMIFS(СВЦЭМ!$D$39:$D$782,СВЦЭМ!$A$39:$A$782,$A17,СВЦЭМ!$B$39:$B$782,O$11)+'СЕТ СН'!$F$14+СВЦЭМ!$D$10+'СЕТ СН'!$F$5-'СЕТ СН'!$F$24</f>
        <v>2544.1104461300001</v>
      </c>
      <c r="P17" s="36">
        <f>SUMIFS(СВЦЭМ!$D$39:$D$782,СВЦЭМ!$A$39:$A$782,$A17,СВЦЭМ!$B$39:$B$782,P$11)+'СЕТ СН'!$F$14+СВЦЭМ!$D$10+'СЕТ СН'!$F$5-'СЕТ СН'!$F$24</f>
        <v>2510.5830405799998</v>
      </c>
      <c r="Q17" s="36">
        <f>SUMIFS(СВЦЭМ!$D$39:$D$782,СВЦЭМ!$A$39:$A$782,$A17,СВЦЭМ!$B$39:$B$782,Q$11)+'СЕТ СН'!$F$14+СВЦЭМ!$D$10+'СЕТ СН'!$F$5-'СЕТ СН'!$F$24</f>
        <v>2520.5688693100001</v>
      </c>
      <c r="R17" s="36">
        <f>SUMIFS(СВЦЭМ!$D$39:$D$782,СВЦЭМ!$A$39:$A$782,$A17,СВЦЭМ!$B$39:$B$782,R$11)+'СЕТ СН'!$F$14+СВЦЭМ!$D$10+'СЕТ СН'!$F$5-'СЕТ СН'!$F$24</f>
        <v>2550.3816048500003</v>
      </c>
      <c r="S17" s="36">
        <f>SUMIFS(СВЦЭМ!$D$39:$D$782,СВЦЭМ!$A$39:$A$782,$A17,СВЦЭМ!$B$39:$B$782,S$11)+'СЕТ СН'!$F$14+СВЦЭМ!$D$10+'СЕТ СН'!$F$5-'СЕТ СН'!$F$24</f>
        <v>2545.0436435000001</v>
      </c>
      <c r="T17" s="36">
        <f>SUMIFS(СВЦЭМ!$D$39:$D$782,СВЦЭМ!$A$39:$A$782,$A17,СВЦЭМ!$B$39:$B$782,T$11)+'СЕТ СН'!$F$14+СВЦЭМ!$D$10+'СЕТ СН'!$F$5-'СЕТ СН'!$F$24</f>
        <v>2542.3014547100001</v>
      </c>
      <c r="U17" s="36">
        <f>SUMIFS(СВЦЭМ!$D$39:$D$782,СВЦЭМ!$A$39:$A$782,$A17,СВЦЭМ!$B$39:$B$782,U$11)+'СЕТ СН'!$F$14+СВЦЭМ!$D$10+'СЕТ СН'!$F$5-'СЕТ СН'!$F$24</f>
        <v>2531.8901634000003</v>
      </c>
      <c r="V17" s="36">
        <f>SUMIFS(СВЦЭМ!$D$39:$D$782,СВЦЭМ!$A$39:$A$782,$A17,СВЦЭМ!$B$39:$B$782,V$11)+'СЕТ СН'!$F$14+СВЦЭМ!$D$10+'СЕТ СН'!$F$5-'СЕТ СН'!$F$24</f>
        <v>2502.9633757900001</v>
      </c>
      <c r="W17" s="36">
        <f>SUMIFS(СВЦЭМ!$D$39:$D$782,СВЦЭМ!$A$39:$A$782,$A17,СВЦЭМ!$B$39:$B$782,W$11)+'СЕТ СН'!$F$14+СВЦЭМ!$D$10+'СЕТ СН'!$F$5-'СЕТ СН'!$F$24</f>
        <v>2508.55495819</v>
      </c>
      <c r="X17" s="36">
        <f>SUMIFS(СВЦЭМ!$D$39:$D$782,СВЦЭМ!$A$39:$A$782,$A17,СВЦЭМ!$B$39:$B$782,X$11)+'СЕТ СН'!$F$14+СВЦЭМ!$D$10+'СЕТ СН'!$F$5-'СЕТ СН'!$F$24</f>
        <v>2580.8590883100001</v>
      </c>
      <c r="Y17" s="36">
        <f>SUMIFS(СВЦЭМ!$D$39:$D$782,СВЦЭМ!$A$39:$A$782,$A17,СВЦЭМ!$B$39:$B$782,Y$11)+'СЕТ СН'!$F$14+СВЦЭМ!$D$10+'СЕТ СН'!$F$5-'СЕТ СН'!$F$24</f>
        <v>2671.16241399</v>
      </c>
    </row>
    <row r="18" spans="1:25" ht="15.75" x14ac:dyDescent="0.2">
      <c r="A18" s="35">
        <f t="shared" si="0"/>
        <v>45176</v>
      </c>
      <c r="B18" s="36">
        <f>SUMIFS(СВЦЭМ!$D$39:$D$782,СВЦЭМ!$A$39:$A$782,$A18,СВЦЭМ!$B$39:$B$782,B$11)+'СЕТ СН'!$F$14+СВЦЭМ!$D$10+'СЕТ СН'!$F$5-'СЕТ СН'!$F$24</f>
        <v>2789.69137417</v>
      </c>
      <c r="C18" s="36">
        <f>SUMIFS(СВЦЭМ!$D$39:$D$782,СВЦЭМ!$A$39:$A$782,$A18,СВЦЭМ!$B$39:$B$782,C$11)+'СЕТ СН'!$F$14+СВЦЭМ!$D$10+'СЕТ СН'!$F$5-'СЕТ СН'!$F$24</f>
        <v>2832.28481229</v>
      </c>
      <c r="D18" s="36">
        <f>SUMIFS(СВЦЭМ!$D$39:$D$782,СВЦЭМ!$A$39:$A$782,$A18,СВЦЭМ!$B$39:$B$782,D$11)+'СЕТ СН'!$F$14+СВЦЭМ!$D$10+'СЕТ СН'!$F$5-'СЕТ СН'!$F$24</f>
        <v>2837.8573078300001</v>
      </c>
      <c r="E18" s="36">
        <f>SUMIFS(СВЦЭМ!$D$39:$D$782,СВЦЭМ!$A$39:$A$782,$A18,СВЦЭМ!$B$39:$B$782,E$11)+'СЕТ СН'!$F$14+СВЦЭМ!$D$10+'СЕТ СН'!$F$5-'СЕТ СН'!$F$24</f>
        <v>2847.96610276</v>
      </c>
      <c r="F18" s="36">
        <f>SUMIFS(СВЦЭМ!$D$39:$D$782,СВЦЭМ!$A$39:$A$782,$A18,СВЦЭМ!$B$39:$B$782,F$11)+'СЕТ СН'!$F$14+СВЦЭМ!$D$10+'СЕТ СН'!$F$5-'СЕТ СН'!$F$24</f>
        <v>2901.24506389</v>
      </c>
      <c r="G18" s="36">
        <f>SUMIFS(СВЦЭМ!$D$39:$D$782,СВЦЭМ!$A$39:$A$782,$A18,СВЦЭМ!$B$39:$B$782,G$11)+'СЕТ СН'!$F$14+СВЦЭМ!$D$10+'СЕТ СН'!$F$5-'СЕТ СН'!$F$24</f>
        <v>2878.5735882999998</v>
      </c>
      <c r="H18" s="36">
        <f>SUMIFS(СВЦЭМ!$D$39:$D$782,СВЦЭМ!$A$39:$A$782,$A18,СВЦЭМ!$B$39:$B$782,H$11)+'СЕТ СН'!$F$14+СВЦЭМ!$D$10+'СЕТ СН'!$F$5-'СЕТ СН'!$F$24</f>
        <v>2794.1391421799999</v>
      </c>
      <c r="I18" s="36">
        <f>SUMIFS(СВЦЭМ!$D$39:$D$782,СВЦЭМ!$A$39:$A$782,$A18,СВЦЭМ!$B$39:$B$782,I$11)+'СЕТ СН'!$F$14+СВЦЭМ!$D$10+'СЕТ СН'!$F$5-'СЕТ СН'!$F$24</f>
        <v>2723.8896509699998</v>
      </c>
      <c r="J18" s="36">
        <f>SUMIFS(СВЦЭМ!$D$39:$D$782,СВЦЭМ!$A$39:$A$782,$A18,СВЦЭМ!$B$39:$B$782,J$11)+'СЕТ СН'!$F$14+СВЦЭМ!$D$10+'СЕТ СН'!$F$5-'СЕТ СН'!$F$24</f>
        <v>2657.9134882799999</v>
      </c>
      <c r="K18" s="36">
        <f>SUMIFS(СВЦЭМ!$D$39:$D$782,СВЦЭМ!$A$39:$A$782,$A18,СВЦЭМ!$B$39:$B$782,K$11)+'СЕТ СН'!$F$14+СВЦЭМ!$D$10+'СЕТ СН'!$F$5-'СЕТ СН'!$F$24</f>
        <v>2630.9352500300001</v>
      </c>
      <c r="L18" s="36">
        <f>SUMIFS(СВЦЭМ!$D$39:$D$782,СВЦЭМ!$A$39:$A$782,$A18,СВЦЭМ!$B$39:$B$782,L$11)+'СЕТ СН'!$F$14+СВЦЭМ!$D$10+'СЕТ СН'!$F$5-'СЕТ СН'!$F$24</f>
        <v>2641.3233887400002</v>
      </c>
      <c r="M18" s="36">
        <f>SUMIFS(СВЦЭМ!$D$39:$D$782,СВЦЭМ!$A$39:$A$782,$A18,СВЦЭМ!$B$39:$B$782,M$11)+'СЕТ СН'!$F$14+СВЦЭМ!$D$10+'СЕТ СН'!$F$5-'СЕТ СН'!$F$24</f>
        <v>2633.65372252</v>
      </c>
      <c r="N18" s="36">
        <f>SUMIFS(СВЦЭМ!$D$39:$D$782,СВЦЭМ!$A$39:$A$782,$A18,СВЦЭМ!$B$39:$B$782,N$11)+'СЕТ СН'!$F$14+СВЦЭМ!$D$10+'СЕТ СН'!$F$5-'СЕТ СН'!$F$24</f>
        <v>2636.8305980200003</v>
      </c>
      <c r="O18" s="36">
        <f>SUMIFS(СВЦЭМ!$D$39:$D$782,СВЦЭМ!$A$39:$A$782,$A18,СВЦЭМ!$B$39:$B$782,O$11)+'СЕТ СН'!$F$14+СВЦЭМ!$D$10+'СЕТ СН'!$F$5-'СЕТ СН'!$F$24</f>
        <v>2640.8122581099997</v>
      </c>
      <c r="P18" s="36">
        <f>SUMIFS(СВЦЭМ!$D$39:$D$782,СВЦЭМ!$A$39:$A$782,$A18,СВЦЭМ!$B$39:$B$782,P$11)+'СЕТ СН'!$F$14+СВЦЭМ!$D$10+'СЕТ СН'!$F$5-'СЕТ СН'!$F$24</f>
        <v>2612.48305897</v>
      </c>
      <c r="Q18" s="36">
        <f>SUMIFS(СВЦЭМ!$D$39:$D$782,СВЦЭМ!$A$39:$A$782,$A18,СВЦЭМ!$B$39:$B$782,Q$11)+'СЕТ СН'!$F$14+СВЦЭМ!$D$10+'СЕТ СН'!$F$5-'СЕТ СН'!$F$24</f>
        <v>2622.1570606200003</v>
      </c>
      <c r="R18" s="36">
        <f>SUMIFS(СВЦЭМ!$D$39:$D$782,СВЦЭМ!$A$39:$A$782,$A18,СВЦЭМ!$B$39:$B$782,R$11)+'СЕТ СН'!$F$14+СВЦЭМ!$D$10+'СЕТ СН'!$F$5-'СЕТ СН'!$F$24</f>
        <v>2644.3821633699999</v>
      </c>
      <c r="S18" s="36">
        <f>SUMIFS(СВЦЭМ!$D$39:$D$782,СВЦЭМ!$A$39:$A$782,$A18,СВЦЭМ!$B$39:$B$782,S$11)+'СЕТ СН'!$F$14+СВЦЭМ!$D$10+'СЕТ СН'!$F$5-'СЕТ СН'!$F$24</f>
        <v>2602.2249984700002</v>
      </c>
      <c r="T18" s="36">
        <f>SUMIFS(СВЦЭМ!$D$39:$D$782,СВЦЭМ!$A$39:$A$782,$A18,СВЦЭМ!$B$39:$B$782,T$11)+'СЕТ СН'!$F$14+СВЦЭМ!$D$10+'СЕТ СН'!$F$5-'СЕТ СН'!$F$24</f>
        <v>2603.50735463</v>
      </c>
      <c r="U18" s="36">
        <f>SUMIFS(СВЦЭМ!$D$39:$D$782,СВЦЭМ!$A$39:$A$782,$A18,СВЦЭМ!$B$39:$B$782,U$11)+'СЕТ СН'!$F$14+СВЦЭМ!$D$10+'СЕТ СН'!$F$5-'СЕТ СН'!$F$24</f>
        <v>2588.7603934600002</v>
      </c>
      <c r="V18" s="36">
        <f>SUMIFS(СВЦЭМ!$D$39:$D$782,СВЦЭМ!$A$39:$A$782,$A18,СВЦЭМ!$B$39:$B$782,V$11)+'СЕТ СН'!$F$14+СВЦЭМ!$D$10+'СЕТ СН'!$F$5-'СЕТ СН'!$F$24</f>
        <v>2559.2333895500001</v>
      </c>
      <c r="W18" s="36">
        <f>SUMIFS(СВЦЭМ!$D$39:$D$782,СВЦЭМ!$A$39:$A$782,$A18,СВЦЭМ!$B$39:$B$782,W$11)+'СЕТ СН'!$F$14+СВЦЭМ!$D$10+'СЕТ СН'!$F$5-'СЕТ СН'!$F$24</f>
        <v>2575.3322962100001</v>
      </c>
      <c r="X18" s="36">
        <f>SUMIFS(СВЦЭМ!$D$39:$D$782,СВЦЭМ!$A$39:$A$782,$A18,СВЦЭМ!$B$39:$B$782,X$11)+'СЕТ СН'!$F$14+СВЦЭМ!$D$10+'СЕТ СН'!$F$5-'СЕТ СН'!$F$24</f>
        <v>2644.8549738700003</v>
      </c>
      <c r="Y18" s="36">
        <f>SUMIFS(СВЦЭМ!$D$39:$D$782,СВЦЭМ!$A$39:$A$782,$A18,СВЦЭМ!$B$39:$B$782,Y$11)+'СЕТ СН'!$F$14+СВЦЭМ!$D$10+'СЕТ СН'!$F$5-'СЕТ СН'!$F$24</f>
        <v>2726.0450663299998</v>
      </c>
    </row>
    <row r="19" spans="1:25" ht="15.75" x14ac:dyDescent="0.2">
      <c r="A19" s="35">
        <f t="shared" si="0"/>
        <v>45177</v>
      </c>
      <c r="B19" s="36">
        <f>SUMIFS(СВЦЭМ!$D$39:$D$782,СВЦЭМ!$A$39:$A$782,$A19,СВЦЭМ!$B$39:$B$782,B$11)+'СЕТ СН'!$F$14+СВЦЭМ!$D$10+'СЕТ СН'!$F$5-'СЕТ СН'!$F$24</f>
        <v>2768.1341394400001</v>
      </c>
      <c r="C19" s="36">
        <f>SUMIFS(СВЦЭМ!$D$39:$D$782,СВЦЭМ!$A$39:$A$782,$A19,СВЦЭМ!$B$39:$B$782,C$11)+'СЕТ СН'!$F$14+СВЦЭМ!$D$10+'СЕТ СН'!$F$5-'СЕТ СН'!$F$24</f>
        <v>2823.5677965499999</v>
      </c>
      <c r="D19" s="36">
        <f>SUMIFS(СВЦЭМ!$D$39:$D$782,СВЦЭМ!$A$39:$A$782,$A19,СВЦЭМ!$B$39:$B$782,D$11)+'СЕТ СН'!$F$14+СВЦЭМ!$D$10+'СЕТ СН'!$F$5-'СЕТ СН'!$F$24</f>
        <v>2820.1686084900002</v>
      </c>
      <c r="E19" s="36">
        <f>SUMIFS(СВЦЭМ!$D$39:$D$782,СВЦЭМ!$A$39:$A$782,$A19,СВЦЭМ!$B$39:$B$782,E$11)+'СЕТ СН'!$F$14+СВЦЭМ!$D$10+'СЕТ СН'!$F$5-'СЕТ СН'!$F$24</f>
        <v>2835.97385209</v>
      </c>
      <c r="F19" s="36">
        <f>SUMIFS(СВЦЭМ!$D$39:$D$782,СВЦЭМ!$A$39:$A$782,$A19,СВЦЭМ!$B$39:$B$782,F$11)+'СЕТ СН'!$F$14+СВЦЭМ!$D$10+'СЕТ СН'!$F$5-'СЕТ СН'!$F$24</f>
        <v>2846.0141162300001</v>
      </c>
      <c r="G19" s="36">
        <f>SUMIFS(СВЦЭМ!$D$39:$D$782,СВЦЭМ!$A$39:$A$782,$A19,СВЦЭМ!$B$39:$B$782,G$11)+'СЕТ СН'!$F$14+СВЦЭМ!$D$10+'СЕТ СН'!$F$5-'СЕТ СН'!$F$24</f>
        <v>2863.45762547</v>
      </c>
      <c r="H19" s="36">
        <f>SUMIFS(СВЦЭМ!$D$39:$D$782,СВЦЭМ!$A$39:$A$782,$A19,СВЦЭМ!$B$39:$B$782,H$11)+'СЕТ СН'!$F$14+СВЦЭМ!$D$10+'СЕТ СН'!$F$5-'СЕТ СН'!$F$24</f>
        <v>2804.6489213100003</v>
      </c>
      <c r="I19" s="36">
        <f>SUMIFS(СВЦЭМ!$D$39:$D$782,СВЦЭМ!$A$39:$A$782,$A19,СВЦЭМ!$B$39:$B$782,I$11)+'СЕТ СН'!$F$14+СВЦЭМ!$D$10+'СЕТ СН'!$F$5-'СЕТ СН'!$F$24</f>
        <v>2705.9408669300001</v>
      </c>
      <c r="J19" s="36">
        <f>SUMIFS(СВЦЭМ!$D$39:$D$782,СВЦЭМ!$A$39:$A$782,$A19,СВЦЭМ!$B$39:$B$782,J$11)+'СЕТ СН'!$F$14+СВЦЭМ!$D$10+'СЕТ СН'!$F$5-'СЕТ СН'!$F$24</f>
        <v>2633.63844535</v>
      </c>
      <c r="K19" s="36">
        <f>SUMIFS(СВЦЭМ!$D$39:$D$782,СВЦЭМ!$A$39:$A$782,$A19,СВЦЭМ!$B$39:$B$782,K$11)+'СЕТ СН'!$F$14+СВЦЭМ!$D$10+'СЕТ СН'!$F$5-'СЕТ СН'!$F$24</f>
        <v>2568.5583134099998</v>
      </c>
      <c r="L19" s="36">
        <f>SUMIFS(СВЦЭМ!$D$39:$D$782,СВЦЭМ!$A$39:$A$782,$A19,СВЦЭМ!$B$39:$B$782,L$11)+'СЕТ СН'!$F$14+СВЦЭМ!$D$10+'СЕТ СН'!$F$5-'СЕТ СН'!$F$24</f>
        <v>2598.6178666999999</v>
      </c>
      <c r="M19" s="36">
        <f>SUMIFS(СВЦЭМ!$D$39:$D$782,СВЦЭМ!$A$39:$A$782,$A19,СВЦЭМ!$B$39:$B$782,M$11)+'СЕТ СН'!$F$14+СВЦЭМ!$D$10+'СЕТ СН'!$F$5-'СЕТ СН'!$F$24</f>
        <v>2604.1381773100002</v>
      </c>
      <c r="N19" s="36">
        <f>SUMIFS(СВЦЭМ!$D$39:$D$782,СВЦЭМ!$A$39:$A$782,$A19,СВЦЭМ!$B$39:$B$782,N$11)+'СЕТ СН'!$F$14+СВЦЭМ!$D$10+'СЕТ СН'!$F$5-'СЕТ СН'!$F$24</f>
        <v>2630.20848583</v>
      </c>
      <c r="O19" s="36">
        <f>SUMIFS(СВЦЭМ!$D$39:$D$782,СВЦЭМ!$A$39:$A$782,$A19,СВЦЭМ!$B$39:$B$782,O$11)+'СЕТ СН'!$F$14+СВЦЭМ!$D$10+'СЕТ СН'!$F$5-'СЕТ СН'!$F$24</f>
        <v>2612.6242215399998</v>
      </c>
      <c r="P19" s="36">
        <f>SUMIFS(СВЦЭМ!$D$39:$D$782,СВЦЭМ!$A$39:$A$782,$A19,СВЦЭМ!$B$39:$B$782,P$11)+'СЕТ СН'!$F$14+СВЦЭМ!$D$10+'СЕТ СН'!$F$5-'СЕТ СН'!$F$24</f>
        <v>2594.9024290400002</v>
      </c>
      <c r="Q19" s="36">
        <f>SUMIFS(СВЦЭМ!$D$39:$D$782,СВЦЭМ!$A$39:$A$782,$A19,СВЦЭМ!$B$39:$B$782,Q$11)+'СЕТ СН'!$F$14+СВЦЭМ!$D$10+'СЕТ СН'!$F$5-'СЕТ СН'!$F$24</f>
        <v>2594.6337448100003</v>
      </c>
      <c r="R19" s="36">
        <f>SUMIFS(СВЦЭМ!$D$39:$D$782,СВЦЭМ!$A$39:$A$782,$A19,СВЦЭМ!$B$39:$B$782,R$11)+'СЕТ СН'!$F$14+СВЦЭМ!$D$10+'СЕТ СН'!$F$5-'СЕТ СН'!$F$24</f>
        <v>2641.1185140899997</v>
      </c>
      <c r="S19" s="36">
        <f>SUMIFS(СВЦЭМ!$D$39:$D$782,СВЦЭМ!$A$39:$A$782,$A19,СВЦЭМ!$B$39:$B$782,S$11)+'СЕТ СН'!$F$14+СВЦЭМ!$D$10+'СЕТ СН'!$F$5-'СЕТ СН'!$F$24</f>
        <v>2639.6164131099999</v>
      </c>
      <c r="T19" s="36">
        <f>SUMIFS(СВЦЭМ!$D$39:$D$782,СВЦЭМ!$A$39:$A$782,$A19,СВЦЭМ!$B$39:$B$782,T$11)+'СЕТ СН'!$F$14+СВЦЭМ!$D$10+'СЕТ СН'!$F$5-'СЕТ СН'!$F$24</f>
        <v>2623.5559267200001</v>
      </c>
      <c r="U19" s="36">
        <f>SUMIFS(СВЦЭМ!$D$39:$D$782,СВЦЭМ!$A$39:$A$782,$A19,СВЦЭМ!$B$39:$B$782,U$11)+'СЕТ СН'!$F$14+СВЦЭМ!$D$10+'СЕТ СН'!$F$5-'СЕТ СН'!$F$24</f>
        <v>2617.0807844299998</v>
      </c>
      <c r="V19" s="36">
        <f>SUMIFS(СВЦЭМ!$D$39:$D$782,СВЦЭМ!$A$39:$A$782,$A19,СВЦЭМ!$B$39:$B$782,V$11)+'СЕТ СН'!$F$14+СВЦЭМ!$D$10+'СЕТ СН'!$F$5-'СЕТ СН'!$F$24</f>
        <v>2604.5527848800002</v>
      </c>
      <c r="W19" s="36">
        <f>SUMIFS(СВЦЭМ!$D$39:$D$782,СВЦЭМ!$A$39:$A$782,$A19,СВЦЭМ!$B$39:$B$782,W$11)+'СЕТ СН'!$F$14+СВЦЭМ!$D$10+'СЕТ СН'!$F$5-'СЕТ СН'!$F$24</f>
        <v>2596.62562957</v>
      </c>
      <c r="X19" s="36">
        <f>SUMIFS(СВЦЭМ!$D$39:$D$782,СВЦЭМ!$A$39:$A$782,$A19,СВЦЭМ!$B$39:$B$782,X$11)+'СЕТ СН'!$F$14+СВЦЭМ!$D$10+'СЕТ СН'!$F$5-'СЕТ СН'!$F$24</f>
        <v>2613.2898584300001</v>
      </c>
      <c r="Y19" s="36">
        <f>SUMIFS(СВЦЭМ!$D$39:$D$782,СВЦЭМ!$A$39:$A$782,$A19,СВЦЭМ!$B$39:$B$782,Y$11)+'СЕТ СН'!$F$14+СВЦЭМ!$D$10+'СЕТ СН'!$F$5-'СЕТ СН'!$F$24</f>
        <v>2706.5320839300002</v>
      </c>
    </row>
    <row r="20" spans="1:25" ht="15.75" x14ac:dyDescent="0.2">
      <c r="A20" s="35">
        <f t="shared" si="0"/>
        <v>45178</v>
      </c>
      <c r="B20" s="36">
        <f>SUMIFS(СВЦЭМ!$D$39:$D$782,СВЦЭМ!$A$39:$A$782,$A20,СВЦЭМ!$B$39:$B$782,B$11)+'СЕТ СН'!$F$14+СВЦЭМ!$D$10+'СЕТ СН'!$F$5-'СЕТ СН'!$F$24</f>
        <v>2768.0574790800001</v>
      </c>
      <c r="C20" s="36">
        <f>SUMIFS(СВЦЭМ!$D$39:$D$782,СВЦЭМ!$A$39:$A$782,$A20,СВЦЭМ!$B$39:$B$782,C$11)+'СЕТ СН'!$F$14+СВЦЭМ!$D$10+'СЕТ СН'!$F$5-'СЕТ СН'!$F$24</f>
        <v>2818.9517080099999</v>
      </c>
      <c r="D20" s="36">
        <f>SUMIFS(СВЦЭМ!$D$39:$D$782,СВЦЭМ!$A$39:$A$782,$A20,СВЦЭМ!$B$39:$B$782,D$11)+'СЕТ СН'!$F$14+СВЦЭМ!$D$10+'СЕТ СН'!$F$5-'СЕТ СН'!$F$24</f>
        <v>2867.2005013500002</v>
      </c>
      <c r="E20" s="36">
        <f>SUMIFS(СВЦЭМ!$D$39:$D$782,СВЦЭМ!$A$39:$A$782,$A20,СВЦЭМ!$B$39:$B$782,E$11)+'СЕТ СН'!$F$14+СВЦЭМ!$D$10+'СЕТ СН'!$F$5-'СЕТ СН'!$F$24</f>
        <v>2899.0847748200003</v>
      </c>
      <c r="F20" s="36">
        <f>SUMIFS(СВЦЭМ!$D$39:$D$782,СВЦЭМ!$A$39:$A$782,$A20,СВЦЭМ!$B$39:$B$782,F$11)+'СЕТ СН'!$F$14+СВЦЭМ!$D$10+'СЕТ СН'!$F$5-'СЕТ СН'!$F$24</f>
        <v>2920.80933856</v>
      </c>
      <c r="G20" s="36">
        <f>SUMIFS(СВЦЭМ!$D$39:$D$782,СВЦЭМ!$A$39:$A$782,$A20,СВЦЭМ!$B$39:$B$782,G$11)+'СЕТ СН'!$F$14+СВЦЭМ!$D$10+'СЕТ СН'!$F$5-'СЕТ СН'!$F$24</f>
        <v>2912.1520144699998</v>
      </c>
      <c r="H20" s="36">
        <f>SUMIFS(СВЦЭМ!$D$39:$D$782,СВЦЭМ!$A$39:$A$782,$A20,СВЦЭМ!$B$39:$B$782,H$11)+'СЕТ СН'!$F$14+СВЦЭМ!$D$10+'СЕТ СН'!$F$5-'СЕТ СН'!$F$24</f>
        <v>2884.4243682699998</v>
      </c>
      <c r="I20" s="36">
        <f>SUMIFS(СВЦЭМ!$D$39:$D$782,СВЦЭМ!$A$39:$A$782,$A20,СВЦЭМ!$B$39:$B$782,I$11)+'СЕТ СН'!$F$14+СВЦЭМ!$D$10+'СЕТ СН'!$F$5-'СЕТ СН'!$F$24</f>
        <v>2818.0420899400001</v>
      </c>
      <c r="J20" s="36">
        <f>SUMIFS(СВЦЭМ!$D$39:$D$782,СВЦЭМ!$A$39:$A$782,$A20,СВЦЭМ!$B$39:$B$782,J$11)+'СЕТ СН'!$F$14+СВЦЭМ!$D$10+'СЕТ СН'!$F$5-'СЕТ СН'!$F$24</f>
        <v>2708.1081592800001</v>
      </c>
      <c r="K20" s="36">
        <f>SUMIFS(СВЦЭМ!$D$39:$D$782,СВЦЭМ!$A$39:$A$782,$A20,СВЦЭМ!$B$39:$B$782,K$11)+'СЕТ СН'!$F$14+СВЦЭМ!$D$10+'СЕТ СН'!$F$5-'СЕТ СН'!$F$24</f>
        <v>2607.7033343100002</v>
      </c>
      <c r="L20" s="36">
        <f>SUMIFS(СВЦЭМ!$D$39:$D$782,СВЦЭМ!$A$39:$A$782,$A20,СВЦЭМ!$B$39:$B$782,L$11)+'СЕТ СН'!$F$14+СВЦЭМ!$D$10+'СЕТ СН'!$F$5-'СЕТ СН'!$F$24</f>
        <v>2571.1289007699997</v>
      </c>
      <c r="M20" s="36">
        <f>SUMIFS(СВЦЭМ!$D$39:$D$782,СВЦЭМ!$A$39:$A$782,$A20,СВЦЭМ!$B$39:$B$782,M$11)+'СЕТ СН'!$F$14+СВЦЭМ!$D$10+'СЕТ СН'!$F$5-'СЕТ СН'!$F$24</f>
        <v>2554.6913043700001</v>
      </c>
      <c r="N20" s="36">
        <f>SUMIFS(СВЦЭМ!$D$39:$D$782,СВЦЭМ!$A$39:$A$782,$A20,СВЦЭМ!$B$39:$B$782,N$11)+'СЕТ СН'!$F$14+СВЦЭМ!$D$10+'СЕТ СН'!$F$5-'СЕТ СН'!$F$24</f>
        <v>2554.7346551800001</v>
      </c>
      <c r="O20" s="36">
        <f>SUMIFS(СВЦЭМ!$D$39:$D$782,СВЦЭМ!$A$39:$A$782,$A20,СВЦЭМ!$B$39:$B$782,O$11)+'СЕТ СН'!$F$14+СВЦЭМ!$D$10+'СЕТ СН'!$F$5-'СЕТ СН'!$F$24</f>
        <v>2570.5132477400002</v>
      </c>
      <c r="P20" s="36">
        <f>SUMIFS(СВЦЭМ!$D$39:$D$782,СВЦЭМ!$A$39:$A$782,$A20,СВЦЭМ!$B$39:$B$782,P$11)+'СЕТ СН'!$F$14+СВЦЭМ!$D$10+'СЕТ СН'!$F$5-'СЕТ СН'!$F$24</f>
        <v>2567.6652874900001</v>
      </c>
      <c r="Q20" s="36">
        <f>SUMIFS(СВЦЭМ!$D$39:$D$782,СВЦЭМ!$A$39:$A$782,$A20,СВЦЭМ!$B$39:$B$782,Q$11)+'СЕТ СН'!$F$14+СВЦЭМ!$D$10+'СЕТ СН'!$F$5-'СЕТ СН'!$F$24</f>
        <v>2576.1707790800001</v>
      </c>
      <c r="R20" s="36">
        <f>SUMIFS(СВЦЭМ!$D$39:$D$782,СВЦЭМ!$A$39:$A$782,$A20,СВЦЭМ!$B$39:$B$782,R$11)+'СЕТ СН'!$F$14+СВЦЭМ!$D$10+'СЕТ СН'!$F$5-'СЕТ СН'!$F$24</f>
        <v>2583.6000906500003</v>
      </c>
      <c r="S20" s="36">
        <f>SUMIFS(СВЦЭМ!$D$39:$D$782,СВЦЭМ!$A$39:$A$782,$A20,СВЦЭМ!$B$39:$B$782,S$11)+'СЕТ СН'!$F$14+СВЦЭМ!$D$10+'СЕТ СН'!$F$5-'СЕТ СН'!$F$24</f>
        <v>2555.8007717</v>
      </c>
      <c r="T20" s="36">
        <f>SUMIFS(СВЦЭМ!$D$39:$D$782,СВЦЭМ!$A$39:$A$782,$A20,СВЦЭМ!$B$39:$B$782,T$11)+'СЕТ СН'!$F$14+СВЦЭМ!$D$10+'СЕТ СН'!$F$5-'СЕТ СН'!$F$24</f>
        <v>2560.07262666</v>
      </c>
      <c r="U20" s="36">
        <f>SUMIFS(СВЦЭМ!$D$39:$D$782,СВЦЭМ!$A$39:$A$782,$A20,СВЦЭМ!$B$39:$B$782,U$11)+'СЕТ СН'!$F$14+СВЦЭМ!$D$10+'СЕТ СН'!$F$5-'СЕТ СН'!$F$24</f>
        <v>2561.1293345900003</v>
      </c>
      <c r="V20" s="36">
        <f>SUMIFS(СВЦЭМ!$D$39:$D$782,СВЦЭМ!$A$39:$A$782,$A20,СВЦЭМ!$B$39:$B$782,V$11)+'СЕТ СН'!$F$14+СВЦЭМ!$D$10+'СЕТ СН'!$F$5-'СЕТ СН'!$F$24</f>
        <v>2530.3241438800001</v>
      </c>
      <c r="W20" s="36">
        <f>SUMIFS(СВЦЭМ!$D$39:$D$782,СВЦЭМ!$A$39:$A$782,$A20,СВЦЭМ!$B$39:$B$782,W$11)+'СЕТ СН'!$F$14+СВЦЭМ!$D$10+'СЕТ СН'!$F$5-'СЕТ СН'!$F$24</f>
        <v>2535.4546714099997</v>
      </c>
      <c r="X20" s="36">
        <f>SUMIFS(СВЦЭМ!$D$39:$D$782,СВЦЭМ!$A$39:$A$782,$A20,СВЦЭМ!$B$39:$B$782,X$11)+'СЕТ СН'!$F$14+СВЦЭМ!$D$10+'СЕТ СН'!$F$5-'СЕТ СН'!$F$24</f>
        <v>2606.66846334</v>
      </c>
      <c r="Y20" s="36">
        <f>SUMIFS(СВЦЭМ!$D$39:$D$782,СВЦЭМ!$A$39:$A$782,$A20,СВЦЭМ!$B$39:$B$782,Y$11)+'СЕТ СН'!$F$14+СВЦЭМ!$D$10+'СЕТ СН'!$F$5-'СЕТ СН'!$F$24</f>
        <v>2700.7858723500003</v>
      </c>
    </row>
    <row r="21" spans="1:25" ht="15.75" x14ac:dyDescent="0.2">
      <c r="A21" s="35">
        <f t="shared" si="0"/>
        <v>45179</v>
      </c>
      <c r="B21" s="36">
        <f>SUMIFS(СВЦЭМ!$D$39:$D$782,СВЦЭМ!$A$39:$A$782,$A21,СВЦЭМ!$B$39:$B$782,B$11)+'СЕТ СН'!$F$14+СВЦЭМ!$D$10+'СЕТ СН'!$F$5-'СЕТ СН'!$F$24</f>
        <v>2719.21545707</v>
      </c>
      <c r="C21" s="36">
        <f>SUMIFS(СВЦЭМ!$D$39:$D$782,СВЦЭМ!$A$39:$A$782,$A21,СВЦЭМ!$B$39:$B$782,C$11)+'СЕТ СН'!$F$14+СВЦЭМ!$D$10+'СЕТ СН'!$F$5-'СЕТ СН'!$F$24</f>
        <v>2794.74251559</v>
      </c>
      <c r="D21" s="36">
        <f>SUMIFS(СВЦЭМ!$D$39:$D$782,СВЦЭМ!$A$39:$A$782,$A21,СВЦЭМ!$B$39:$B$782,D$11)+'СЕТ СН'!$F$14+СВЦЭМ!$D$10+'СЕТ СН'!$F$5-'СЕТ СН'!$F$24</f>
        <v>2832.3168862900002</v>
      </c>
      <c r="E21" s="36">
        <f>SUMIFS(СВЦЭМ!$D$39:$D$782,СВЦЭМ!$A$39:$A$782,$A21,СВЦЭМ!$B$39:$B$782,E$11)+'СЕТ СН'!$F$14+СВЦЭМ!$D$10+'СЕТ СН'!$F$5-'СЕТ СН'!$F$24</f>
        <v>2847.2278793</v>
      </c>
      <c r="F21" s="36">
        <f>SUMIFS(СВЦЭМ!$D$39:$D$782,СВЦЭМ!$A$39:$A$782,$A21,СВЦЭМ!$B$39:$B$782,F$11)+'СЕТ СН'!$F$14+СВЦЭМ!$D$10+'СЕТ СН'!$F$5-'СЕТ СН'!$F$24</f>
        <v>2850.4635048299997</v>
      </c>
      <c r="G21" s="36">
        <f>SUMIFS(СВЦЭМ!$D$39:$D$782,СВЦЭМ!$A$39:$A$782,$A21,СВЦЭМ!$B$39:$B$782,G$11)+'СЕТ СН'!$F$14+СВЦЭМ!$D$10+'СЕТ СН'!$F$5-'СЕТ СН'!$F$24</f>
        <v>2823.6904482499999</v>
      </c>
      <c r="H21" s="36">
        <f>SUMIFS(СВЦЭМ!$D$39:$D$782,СВЦЭМ!$A$39:$A$782,$A21,СВЦЭМ!$B$39:$B$782,H$11)+'СЕТ СН'!$F$14+СВЦЭМ!$D$10+'СЕТ СН'!$F$5-'СЕТ СН'!$F$24</f>
        <v>2806.1650164499997</v>
      </c>
      <c r="I21" s="36">
        <f>SUMIFS(СВЦЭМ!$D$39:$D$782,СВЦЭМ!$A$39:$A$782,$A21,СВЦЭМ!$B$39:$B$782,I$11)+'СЕТ СН'!$F$14+СВЦЭМ!$D$10+'СЕТ СН'!$F$5-'СЕТ СН'!$F$24</f>
        <v>2777.2295511800003</v>
      </c>
      <c r="J21" s="36">
        <f>SUMIFS(СВЦЭМ!$D$39:$D$782,СВЦЭМ!$A$39:$A$782,$A21,СВЦЭМ!$B$39:$B$782,J$11)+'СЕТ СН'!$F$14+СВЦЭМ!$D$10+'СЕТ СН'!$F$5-'СЕТ СН'!$F$24</f>
        <v>2689.8683397699997</v>
      </c>
      <c r="K21" s="36">
        <f>SUMIFS(СВЦЭМ!$D$39:$D$782,СВЦЭМ!$A$39:$A$782,$A21,СВЦЭМ!$B$39:$B$782,K$11)+'СЕТ СН'!$F$14+СВЦЭМ!$D$10+'СЕТ СН'!$F$5-'СЕТ СН'!$F$24</f>
        <v>2588.7332710999999</v>
      </c>
      <c r="L21" s="36">
        <f>SUMIFS(СВЦЭМ!$D$39:$D$782,СВЦЭМ!$A$39:$A$782,$A21,СВЦЭМ!$B$39:$B$782,L$11)+'СЕТ СН'!$F$14+СВЦЭМ!$D$10+'СЕТ СН'!$F$5-'СЕТ СН'!$F$24</f>
        <v>2554.4345537300001</v>
      </c>
      <c r="M21" s="36">
        <f>SUMIFS(СВЦЭМ!$D$39:$D$782,СВЦЭМ!$A$39:$A$782,$A21,СВЦЭМ!$B$39:$B$782,M$11)+'СЕТ СН'!$F$14+СВЦЭМ!$D$10+'СЕТ СН'!$F$5-'СЕТ СН'!$F$24</f>
        <v>2552.6677089899999</v>
      </c>
      <c r="N21" s="36">
        <f>SUMIFS(СВЦЭМ!$D$39:$D$782,СВЦЭМ!$A$39:$A$782,$A21,СВЦЭМ!$B$39:$B$782,N$11)+'СЕТ СН'!$F$14+СВЦЭМ!$D$10+'СЕТ СН'!$F$5-'СЕТ СН'!$F$24</f>
        <v>2559.2035606899999</v>
      </c>
      <c r="O21" s="36">
        <f>SUMIFS(СВЦЭМ!$D$39:$D$782,СВЦЭМ!$A$39:$A$782,$A21,СВЦЭМ!$B$39:$B$782,O$11)+'СЕТ СН'!$F$14+СВЦЭМ!$D$10+'СЕТ СН'!$F$5-'СЕТ СН'!$F$24</f>
        <v>2576.5617311799997</v>
      </c>
      <c r="P21" s="36">
        <f>SUMIFS(СВЦЭМ!$D$39:$D$782,СВЦЭМ!$A$39:$A$782,$A21,СВЦЭМ!$B$39:$B$782,P$11)+'СЕТ СН'!$F$14+СВЦЭМ!$D$10+'СЕТ СН'!$F$5-'СЕТ СН'!$F$24</f>
        <v>2583.1736466399998</v>
      </c>
      <c r="Q21" s="36">
        <f>SUMIFS(СВЦЭМ!$D$39:$D$782,СВЦЭМ!$A$39:$A$782,$A21,СВЦЭМ!$B$39:$B$782,Q$11)+'СЕТ СН'!$F$14+СВЦЭМ!$D$10+'СЕТ СН'!$F$5-'СЕТ СН'!$F$24</f>
        <v>2585.0494907900002</v>
      </c>
      <c r="R21" s="36">
        <f>SUMIFS(СВЦЭМ!$D$39:$D$782,СВЦЭМ!$A$39:$A$782,$A21,СВЦЭМ!$B$39:$B$782,R$11)+'СЕТ СН'!$F$14+СВЦЭМ!$D$10+'СЕТ СН'!$F$5-'СЕТ СН'!$F$24</f>
        <v>2589.18806258</v>
      </c>
      <c r="S21" s="36">
        <f>SUMIFS(СВЦЭМ!$D$39:$D$782,СВЦЭМ!$A$39:$A$782,$A21,СВЦЭМ!$B$39:$B$782,S$11)+'СЕТ СН'!$F$14+СВЦЭМ!$D$10+'СЕТ СН'!$F$5-'СЕТ СН'!$F$24</f>
        <v>2570.2415975900003</v>
      </c>
      <c r="T21" s="36">
        <f>SUMIFS(СВЦЭМ!$D$39:$D$782,СВЦЭМ!$A$39:$A$782,$A21,СВЦЭМ!$B$39:$B$782,T$11)+'СЕТ СН'!$F$14+СВЦЭМ!$D$10+'СЕТ СН'!$F$5-'СЕТ СН'!$F$24</f>
        <v>2566.1717431400002</v>
      </c>
      <c r="U21" s="36">
        <f>SUMIFS(СВЦЭМ!$D$39:$D$782,СВЦЭМ!$A$39:$A$782,$A21,СВЦЭМ!$B$39:$B$782,U$11)+'СЕТ СН'!$F$14+СВЦЭМ!$D$10+'СЕТ СН'!$F$5-'СЕТ СН'!$F$24</f>
        <v>2548.5339027199998</v>
      </c>
      <c r="V21" s="36">
        <f>SUMIFS(СВЦЭМ!$D$39:$D$782,СВЦЭМ!$A$39:$A$782,$A21,СВЦЭМ!$B$39:$B$782,V$11)+'СЕТ СН'!$F$14+СВЦЭМ!$D$10+'СЕТ СН'!$F$5-'СЕТ СН'!$F$24</f>
        <v>2521.86653858</v>
      </c>
      <c r="W21" s="36">
        <f>SUMIFS(СВЦЭМ!$D$39:$D$782,СВЦЭМ!$A$39:$A$782,$A21,СВЦЭМ!$B$39:$B$782,W$11)+'СЕТ СН'!$F$14+СВЦЭМ!$D$10+'СЕТ СН'!$F$5-'СЕТ СН'!$F$24</f>
        <v>2532.5007109799999</v>
      </c>
      <c r="X21" s="36">
        <f>SUMIFS(СВЦЭМ!$D$39:$D$782,СВЦЭМ!$A$39:$A$782,$A21,СВЦЭМ!$B$39:$B$782,X$11)+'СЕТ СН'!$F$14+СВЦЭМ!$D$10+'СЕТ СН'!$F$5-'СЕТ СН'!$F$24</f>
        <v>2613.0292940700001</v>
      </c>
      <c r="Y21" s="36">
        <f>SUMIFS(СВЦЭМ!$D$39:$D$782,СВЦЭМ!$A$39:$A$782,$A21,СВЦЭМ!$B$39:$B$782,Y$11)+'СЕТ СН'!$F$14+СВЦЭМ!$D$10+'СЕТ СН'!$F$5-'СЕТ СН'!$F$24</f>
        <v>2669.8577013200002</v>
      </c>
    </row>
    <row r="22" spans="1:25" ht="15.75" x14ac:dyDescent="0.2">
      <c r="A22" s="35">
        <f t="shared" si="0"/>
        <v>45180</v>
      </c>
      <c r="B22" s="36">
        <f>SUMIFS(СВЦЭМ!$D$39:$D$782,СВЦЭМ!$A$39:$A$782,$A22,СВЦЭМ!$B$39:$B$782,B$11)+'СЕТ СН'!$F$14+СВЦЭМ!$D$10+'СЕТ СН'!$F$5-'СЕТ СН'!$F$24</f>
        <v>2733.7464424300001</v>
      </c>
      <c r="C22" s="36">
        <f>SUMIFS(СВЦЭМ!$D$39:$D$782,СВЦЭМ!$A$39:$A$782,$A22,СВЦЭМ!$B$39:$B$782,C$11)+'СЕТ СН'!$F$14+СВЦЭМ!$D$10+'СЕТ СН'!$F$5-'СЕТ СН'!$F$24</f>
        <v>2803.7508619800001</v>
      </c>
      <c r="D22" s="36">
        <f>SUMIFS(СВЦЭМ!$D$39:$D$782,СВЦЭМ!$A$39:$A$782,$A22,СВЦЭМ!$B$39:$B$782,D$11)+'СЕТ СН'!$F$14+СВЦЭМ!$D$10+'СЕТ СН'!$F$5-'СЕТ СН'!$F$24</f>
        <v>2805.39833004</v>
      </c>
      <c r="E22" s="36">
        <f>SUMIFS(СВЦЭМ!$D$39:$D$782,СВЦЭМ!$A$39:$A$782,$A22,СВЦЭМ!$B$39:$B$782,E$11)+'СЕТ СН'!$F$14+СВЦЭМ!$D$10+'СЕТ СН'!$F$5-'СЕТ СН'!$F$24</f>
        <v>2823.8884774899998</v>
      </c>
      <c r="F22" s="36">
        <f>SUMIFS(СВЦЭМ!$D$39:$D$782,СВЦЭМ!$A$39:$A$782,$A22,СВЦЭМ!$B$39:$B$782,F$11)+'СЕТ СН'!$F$14+СВЦЭМ!$D$10+'СЕТ СН'!$F$5-'СЕТ СН'!$F$24</f>
        <v>2860.5850984799999</v>
      </c>
      <c r="G22" s="36">
        <f>SUMIFS(СВЦЭМ!$D$39:$D$782,СВЦЭМ!$A$39:$A$782,$A22,СВЦЭМ!$B$39:$B$782,G$11)+'СЕТ СН'!$F$14+СВЦЭМ!$D$10+'СЕТ СН'!$F$5-'СЕТ СН'!$F$24</f>
        <v>2837.8292420299999</v>
      </c>
      <c r="H22" s="36">
        <f>SUMIFS(СВЦЭМ!$D$39:$D$782,СВЦЭМ!$A$39:$A$782,$A22,СВЦЭМ!$B$39:$B$782,H$11)+'СЕТ СН'!$F$14+СВЦЭМ!$D$10+'СЕТ СН'!$F$5-'СЕТ СН'!$F$24</f>
        <v>2779.6070860999998</v>
      </c>
      <c r="I22" s="36">
        <f>SUMIFS(СВЦЭМ!$D$39:$D$782,СВЦЭМ!$A$39:$A$782,$A22,СВЦЭМ!$B$39:$B$782,I$11)+'СЕТ СН'!$F$14+СВЦЭМ!$D$10+'СЕТ СН'!$F$5-'СЕТ СН'!$F$24</f>
        <v>2660.4858160799999</v>
      </c>
      <c r="J22" s="36">
        <f>SUMIFS(СВЦЭМ!$D$39:$D$782,СВЦЭМ!$A$39:$A$782,$A22,СВЦЭМ!$B$39:$B$782,J$11)+'СЕТ СН'!$F$14+СВЦЭМ!$D$10+'СЕТ СН'!$F$5-'СЕТ СН'!$F$24</f>
        <v>2579.0690218199998</v>
      </c>
      <c r="K22" s="36">
        <f>SUMIFS(СВЦЭМ!$D$39:$D$782,СВЦЭМ!$A$39:$A$782,$A22,СВЦЭМ!$B$39:$B$782,K$11)+'СЕТ СН'!$F$14+СВЦЭМ!$D$10+'СЕТ СН'!$F$5-'СЕТ СН'!$F$24</f>
        <v>2542.2537541199999</v>
      </c>
      <c r="L22" s="36">
        <f>SUMIFS(СВЦЭМ!$D$39:$D$782,СВЦЭМ!$A$39:$A$782,$A22,СВЦЭМ!$B$39:$B$782,L$11)+'СЕТ СН'!$F$14+СВЦЭМ!$D$10+'СЕТ СН'!$F$5-'СЕТ СН'!$F$24</f>
        <v>2515.0973035100001</v>
      </c>
      <c r="M22" s="36">
        <f>SUMIFS(СВЦЭМ!$D$39:$D$782,СВЦЭМ!$A$39:$A$782,$A22,СВЦЭМ!$B$39:$B$782,M$11)+'СЕТ СН'!$F$14+СВЦЭМ!$D$10+'СЕТ СН'!$F$5-'СЕТ СН'!$F$24</f>
        <v>2500.9730031500003</v>
      </c>
      <c r="N22" s="36">
        <f>SUMIFS(СВЦЭМ!$D$39:$D$782,СВЦЭМ!$A$39:$A$782,$A22,СВЦЭМ!$B$39:$B$782,N$11)+'СЕТ СН'!$F$14+СВЦЭМ!$D$10+'СЕТ СН'!$F$5-'СЕТ СН'!$F$24</f>
        <v>2514.2761720099998</v>
      </c>
      <c r="O22" s="36">
        <f>SUMIFS(СВЦЭМ!$D$39:$D$782,СВЦЭМ!$A$39:$A$782,$A22,СВЦЭМ!$B$39:$B$782,O$11)+'СЕТ СН'!$F$14+СВЦЭМ!$D$10+'СЕТ СН'!$F$5-'СЕТ СН'!$F$24</f>
        <v>2503.86349062</v>
      </c>
      <c r="P22" s="36">
        <f>SUMIFS(СВЦЭМ!$D$39:$D$782,СВЦЭМ!$A$39:$A$782,$A22,СВЦЭМ!$B$39:$B$782,P$11)+'СЕТ СН'!$F$14+СВЦЭМ!$D$10+'СЕТ СН'!$F$5-'СЕТ СН'!$F$24</f>
        <v>2489.05229848</v>
      </c>
      <c r="Q22" s="36">
        <f>SUMIFS(СВЦЭМ!$D$39:$D$782,СВЦЭМ!$A$39:$A$782,$A22,СВЦЭМ!$B$39:$B$782,Q$11)+'СЕТ СН'!$F$14+СВЦЭМ!$D$10+'СЕТ СН'!$F$5-'СЕТ СН'!$F$24</f>
        <v>2493.2768242299999</v>
      </c>
      <c r="R22" s="36">
        <f>SUMIFS(СВЦЭМ!$D$39:$D$782,СВЦЭМ!$A$39:$A$782,$A22,СВЦЭМ!$B$39:$B$782,R$11)+'СЕТ СН'!$F$14+СВЦЭМ!$D$10+'СЕТ СН'!$F$5-'СЕТ СН'!$F$24</f>
        <v>2538.19452262</v>
      </c>
      <c r="S22" s="36">
        <f>SUMIFS(СВЦЭМ!$D$39:$D$782,СВЦЭМ!$A$39:$A$782,$A22,СВЦЭМ!$B$39:$B$782,S$11)+'СЕТ СН'!$F$14+СВЦЭМ!$D$10+'СЕТ СН'!$F$5-'СЕТ СН'!$F$24</f>
        <v>2538.8252452699999</v>
      </c>
      <c r="T22" s="36">
        <f>SUMIFS(СВЦЭМ!$D$39:$D$782,СВЦЭМ!$A$39:$A$782,$A22,СВЦЭМ!$B$39:$B$782,T$11)+'СЕТ СН'!$F$14+СВЦЭМ!$D$10+'СЕТ СН'!$F$5-'СЕТ СН'!$F$24</f>
        <v>2543.7460184399997</v>
      </c>
      <c r="U22" s="36">
        <f>SUMIFS(СВЦЭМ!$D$39:$D$782,СВЦЭМ!$A$39:$A$782,$A22,СВЦЭМ!$B$39:$B$782,U$11)+'СЕТ СН'!$F$14+СВЦЭМ!$D$10+'СЕТ СН'!$F$5-'СЕТ СН'!$F$24</f>
        <v>2525.1611644300001</v>
      </c>
      <c r="V22" s="36">
        <f>SUMIFS(СВЦЭМ!$D$39:$D$782,СВЦЭМ!$A$39:$A$782,$A22,СВЦЭМ!$B$39:$B$782,V$11)+'СЕТ СН'!$F$14+СВЦЭМ!$D$10+'СЕТ СН'!$F$5-'СЕТ СН'!$F$24</f>
        <v>2493.6351195500001</v>
      </c>
      <c r="W22" s="36">
        <f>SUMIFS(СВЦЭМ!$D$39:$D$782,СВЦЭМ!$A$39:$A$782,$A22,СВЦЭМ!$B$39:$B$782,W$11)+'СЕТ СН'!$F$14+СВЦЭМ!$D$10+'СЕТ СН'!$F$5-'СЕТ СН'!$F$24</f>
        <v>2500.9020569200002</v>
      </c>
      <c r="X22" s="36">
        <f>SUMIFS(СВЦЭМ!$D$39:$D$782,СВЦЭМ!$A$39:$A$782,$A22,СВЦЭМ!$B$39:$B$782,X$11)+'СЕТ СН'!$F$14+СВЦЭМ!$D$10+'СЕТ СН'!$F$5-'СЕТ СН'!$F$24</f>
        <v>2573.3597967300002</v>
      </c>
      <c r="Y22" s="36">
        <f>SUMIFS(СВЦЭМ!$D$39:$D$782,СВЦЭМ!$A$39:$A$782,$A22,СВЦЭМ!$B$39:$B$782,Y$11)+'СЕТ СН'!$F$14+СВЦЭМ!$D$10+'СЕТ СН'!$F$5-'СЕТ СН'!$F$24</f>
        <v>2671.0823678699999</v>
      </c>
    </row>
    <row r="23" spans="1:25" ht="15.75" x14ac:dyDescent="0.2">
      <c r="A23" s="35">
        <f t="shared" si="0"/>
        <v>45181</v>
      </c>
      <c r="B23" s="36">
        <f>SUMIFS(СВЦЭМ!$D$39:$D$782,СВЦЭМ!$A$39:$A$782,$A23,СВЦЭМ!$B$39:$B$782,B$11)+'СЕТ СН'!$F$14+СВЦЭМ!$D$10+'СЕТ СН'!$F$5-'СЕТ СН'!$F$24</f>
        <v>2637.9821447300001</v>
      </c>
      <c r="C23" s="36">
        <f>SUMIFS(СВЦЭМ!$D$39:$D$782,СВЦЭМ!$A$39:$A$782,$A23,СВЦЭМ!$B$39:$B$782,C$11)+'СЕТ СН'!$F$14+СВЦЭМ!$D$10+'СЕТ СН'!$F$5-'СЕТ СН'!$F$24</f>
        <v>2681.4323822699998</v>
      </c>
      <c r="D23" s="36">
        <f>SUMIFS(СВЦЭМ!$D$39:$D$782,СВЦЭМ!$A$39:$A$782,$A23,СВЦЭМ!$B$39:$B$782,D$11)+'СЕТ СН'!$F$14+СВЦЭМ!$D$10+'СЕТ СН'!$F$5-'СЕТ СН'!$F$24</f>
        <v>2713.7414584899998</v>
      </c>
      <c r="E23" s="36">
        <f>SUMIFS(СВЦЭМ!$D$39:$D$782,СВЦЭМ!$A$39:$A$782,$A23,СВЦЭМ!$B$39:$B$782,E$11)+'СЕТ СН'!$F$14+СВЦЭМ!$D$10+'СЕТ СН'!$F$5-'СЕТ СН'!$F$24</f>
        <v>2729.9739856000001</v>
      </c>
      <c r="F23" s="36">
        <f>SUMIFS(СВЦЭМ!$D$39:$D$782,СВЦЭМ!$A$39:$A$782,$A23,СВЦЭМ!$B$39:$B$782,F$11)+'СЕТ СН'!$F$14+СВЦЭМ!$D$10+'СЕТ СН'!$F$5-'СЕТ СН'!$F$24</f>
        <v>2755.3218432799999</v>
      </c>
      <c r="G23" s="36">
        <f>SUMIFS(СВЦЭМ!$D$39:$D$782,СВЦЭМ!$A$39:$A$782,$A23,СВЦЭМ!$B$39:$B$782,G$11)+'СЕТ СН'!$F$14+СВЦЭМ!$D$10+'СЕТ СН'!$F$5-'СЕТ СН'!$F$24</f>
        <v>2718.4850260499998</v>
      </c>
      <c r="H23" s="36">
        <f>SUMIFS(СВЦЭМ!$D$39:$D$782,СВЦЭМ!$A$39:$A$782,$A23,СВЦЭМ!$B$39:$B$782,H$11)+'СЕТ СН'!$F$14+СВЦЭМ!$D$10+'СЕТ СН'!$F$5-'СЕТ СН'!$F$24</f>
        <v>2649.2357654899997</v>
      </c>
      <c r="I23" s="36">
        <f>SUMIFS(СВЦЭМ!$D$39:$D$782,СВЦЭМ!$A$39:$A$782,$A23,СВЦЭМ!$B$39:$B$782,I$11)+'СЕТ СН'!$F$14+СВЦЭМ!$D$10+'СЕТ СН'!$F$5-'СЕТ СН'!$F$24</f>
        <v>2565.7031624000001</v>
      </c>
      <c r="J23" s="36">
        <f>SUMIFS(СВЦЭМ!$D$39:$D$782,СВЦЭМ!$A$39:$A$782,$A23,СВЦЭМ!$B$39:$B$782,J$11)+'СЕТ СН'!$F$14+СВЦЭМ!$D$10+'СЕТ СН'!$F$5-'СЕТ СН'!$F$24</f>
        <v>2490.03947135</v>
      </c>
      <c r="K23" s="36">
        <f>SUMIFS(СВЦЭМ!$D$39:$D$782,СВЦЭМ!$A$39:$A$782,$A23,СВЦЭМ!$B$39:$B$782,K$11)+'СЕТ СН'!$F$14+СВЦЭМ!$D$10+'СЕТ СН'!$F$5-'СЕТ СН'!$F$24</f>
        <v>2446.5847206600001</v>
      </c>
      <c r="L23" s="36">
        <f>SUMIFS(СВЦЭМ!$D$39:$D$782,СВЦЭМ!$A$39:$A$782,$A23,СВЦЭМ!$B$39:$B$782,L$11)+'СЕТ СН'!$F$14+СВЦЭМ!$D$10+'СЕТ СН'!$F$5-'СЕТ СН'!$F$24</f>
        <v>2465.5414492499999</v>
      </c>
      <c r="M23" s="36">
        <f>SUMIFS(СВЦЭМ!$D$39:$D$782,СВЦЭМ!$A$39:$A$782,$A23,СВЦЭМ!$B$39:$B$782,M$11)+'СЕТ СН'!$F$14+СВЦЭМ!$D$10+'СЕТ СН'!$F$5-'СЕТ СН'!$F$24</f>
        <v>2476.9988279999998</v>
      </c>
      <c r="N23" s="36">
        <f>SUMIFS(СВЦЭМ!$D$39:$D$782,СВЦЭМ!$A$39:$A$782,$A23,СВЦЭМ!$B$39:$B$782,N$11)+'СЕТ СН'!$F$14+СВЦЭМ!$D$10+'СЕТ СН'!$F$5-'СЕТ СН'!$F$24</f>
        <v>2520.2922134400001</v>
      </c>
      <c r="O23" s="36">
        <f>SUMIFS(СВЦЭМ!$D$39:$D$782,СВЦЭМ!$A$39:$A$782,$A23,СВЦЭМ!$B$39:$B$782,O$11)+'СЕТ СН'!$F$14+СВЦЭМ!$D$10+'СЕТ СН'!$F$5-'СЕТ СН'!$F$24</f>
        <v>2547.4192469099999</v>
      </c>
      <c r="P23" s="36">
        <f>SUMIFS(СВЦЭМ!$D$39:$D$782,СВЦЭМ!$A$39:$A$782,$A23,СВЦЭМ!$B$39:$B$782,P$11)+'СЕТ СН'!$F$14+СВЦЭМ!$D$10+'СЕТ СН'!$F$5-'СЕТ СН'!$F$24</f>
        <v>2532.82993012</v>
      </c>
      <c r="Q23" s="36">
        <f>SUMIFS(СВЦЭМ!$D$39:$D$782,СВЦЭМ!$A$39:$A$782,$A23,СВЦЭМ!$B$39:$B$782,Q$11)+'СЕТ СН'!$F$14+СВЦЭМ!$D$10+'СЕТ СН'!$F$5-'СЕТ СН'!$F$24</f>
        <v>2545.5585703400002</v>
      </c>
      <c r="R23" s="36">
        <f>SUMIFS(СВЦЭМ!$D$39:$D$782,СВЦЭМ!$A$39:$A$782,$A23,СВЦЭМ!$B$39:$B$782,R$11)+'СЕТ СН'!$F$14+СВЦЭМ!$D$10+'СЕТ СН'!$F$5-'СЕТ СН'!$F$24</f>
        <v>2585.7093746199998</v>
      </c>
      <c r="S23" s="36">
        <f>SUMIFS(СВЦЭМ!$D$39:$D$782,СВЦЭМ!$A$39:$A$782,$A23,СВЦЭМ!$B$39:$B$782,S$11)+'СЕТ СН'!$F$14+СВЦЭМ!$D$10+'СЕТ СН'!$F$5-'СЕТ СН'!$F$24</f>
        <v>2584.4634181199999</v>
      </c>
      <c r="T23" s="36">
        <f>SUMIFS(СВЦЭМ!$D$39:$D$782,СВЦЭМ!$A$39:$A$782,$A23,СВЦЭМ!$B$39:$B$782,T$11)+'СЕТ СН'!$F$14+СВЦЭМ!$D$10+'СЕТ СН'!$F$5-'СЕТ СН'!$F$24</f>
        <v>2574.5078754900001</v>
      </c>
      <c r="U23" s="36">
        <f>SUMIFS(СВЦЭМ!$D$39:$D$782,СВЦЭМ!$A$39:$A$782,$A23,СВЦЭМ!$B$39:$B$782,U$11)+'СЕТ СН'!$F$14+СВЦЭМ!$D$10+'СЕТ СН'!$F$5-'СЕТ СН'!$F$24</f>
        <v>2558.6174654699998</v>
      </c>
      <c r="V23" s="36">
        <f>SUMIFS(СВЦЭМ!$D$39:$D$782,СВЦЭМ!$A$39:$A$782,$A23,СВЦЭМ!$B$39:$B$782,V$11)+'СЕТ СН'!$F$14+СВЦЭМ!$D$10+'СЕТ СН'!$F$5-'СЕТ СН'!$F$24</f>
        <v>2519.53564198</v>
      </c>
      <c r="W23" s="36">
        <f>SUMIFS(СВЦЭМ!$D$39:$D$782,СВЦЭМ!$A$39:$A$782,$A23,СВЦЭМ!$B$39:$B$782,W$11)+'СЕТ СН'!$F$14+СВЦЭМ!$D$10+'СЕТ СН'!$F$5-'СЕТ СН'!$F$24</f>
        <v>2551.2591639699999</v>
      </c>
      <c r="X23" s="36">
        <f>SUMIFS(СВЦЭМ!$D$39:$D$782,СВЦЭМ!$A$39:$A$782,$A23,СВЦЭМ!$B$39:$B$782,X$11)+'СЕТ СН'!$F$14+СВЦЭМ!$D$10+'СЕТ СН'!$F$5-'СЕТ СН'!$F$24</f>
        <v>2623.6555538800003</v>
      </c>
      <c r="Y23" s="36">
        <f>SUMIFS(СВЦЭМ!$D$39:$D$782,СВЦЭМ!$A$39:$A$782,$A23,СВЦЭМ!$B$39:$B$782,Y$11)+'СЕТ СН'!$F$14+СВЦЭМ!$D$10+'СЕТ СН'!$F$5-'СЕТ СН'!$F$24</f>
        <v>2719.0855873299997</v>
      </c>
    </row>
    <row r="24" spans="1:25" ht="15.75" x14ac:dyDescent="0.2">
      <c r="A24" s="35">
        <f t="shared" si="0"/>
        <v>45182</v>
      </c>
      <c r="B24" s="36">
        <f>SUMIFS(СВЦЭМ!$D$39:$D$782,СВЦЭМ!$A$39:$A$782,$A24,СВЦЭМ!$B$39:$B$782,B$11)+'СЕТ СН'!$F$14+СВЦЭМ!$D$10+'СЕТ СН'!$F$5-'СЕТ СН'!$F$24</f>
        <v>2898.5656838800001</v>
      </c>
      <c r="C24" s="36">
        <f>SUMIFS(СВЦЭМ!$D$39:$D$782,СВЦЭМ!$A$39:$A$782,$A24,СВЦЭМ!$B$39:$B$782,C$11)+'СЕТ СН'!$F$14+СВЦЭМ!$D$10+'СЕТ СН'!$F$5-'СЕТ СН'!$F$24</f>
        <v>3003.8313911599998</v>
      </c>
      <c r="D24" s="36">
        <f>SUMIFS(СВЦЭМ!$D$39:$D$782,СВЦЭМ!$A$39:$A$782,$A24,СВЦЭМ!$B$39:$B$782,D$11)+'СЕТ СН'!$F$14+СВЦЭМ!$D$10+'СЕТ СН'!$F$5-'СЕТ СН'!$F$24</f>
        <v>3078.06274884</v>
      </c>
      <c r="E24" s="36">
        <f>SUMIFS(СВЦЭМ!$D$39:$D$782,СВЦЭМ!$A$39:$A$782,$A24,СВЦЭМ!$B$39:$B$782,E$11)+'СЕТ СН'!$F$14+СВЦЭМ!$D$10+'СЕТ СН'!$F$5-'СЕТ СН'!$F$24</f>
        <v>3106.1043781799999</v>
      </c>
      <c r="F24" s="36">
        <f>SUMIFS(СВЦЭМ!$D$39:$D$782,СВЦЭМ!$A$39:$A$782,$A24,СВЦЭМ!$B$39:$B$782,F$11)+'СЕТ СН'!$F$14+СВЦЭМ!$D$10+'СЕТ СН'!$F$5-'СЕТ СН'!$F$24</f>
        <v>3144.6295946800001</v>
      </c>
      <c r="G24" s="36">
        <f>SUMIFS(СВЦЭМ!$D$39:$D$782,СВЦЭМ!$A$39:$A$782,$A24,СВЦЭМ!$B$39:$B$782,G$11)+'СЕТ СН'!$F$14+СВЦЭМ!$D$10+'СЕТ СН'!$F$5-'СЕТ СН'!$F$24</f>
        <v>3096.4151768500001</v>
      </c>
      <c r="H24" s="36">
        <f>SUMIFS(СВЦЭМ!$D$39:$D$782,СВЦЭМ!$A$39:$A$782,$A24,СВЦЭМ!$B$39:$B$782,H$11)+'СЕТ СН'!$F$14+СВЦЭМ!$D$10+'СЕТ СН'!$F$5-'СЕТ СН'!$F$24</f>
        <v>2967.580641</v>
      </c>
      <c r="I24" s="36">
        <f>SUMIFS(СВЦЭМ!$D$39:$D$782,СВЦЭМ!$A$39:$A$782,$A24,СВЦЭМ!$B$39:$B$782,I$11)+'СЕТ СН'!$F$14+СВЦЭМ!$D$10+'СЕТ СН'!$F$5-'СЕТ СН'!$F$24</f>
        <v>2832.5850550499999</v>
      </c>
      <c r="J24" s="36">
        <f>SUMIFS(СВЦЭМ!$D$39:$D$782,СВЦЭМ!$A$39:$A$782,$A24,СВЦЭМ!$B$39:$B$782,J$11)+'СЕТ СН'!$F$14+СВЦЭМ!$D$10+'СЕТ СН'!$F$5-'СЕТ СН'!$F$24</f>
        <v>2744.2584842000001</v>
      </c>
      <c r="K24" s="36">
        <f>SUMIFS(СВЦЭМ!$D$39:$D$782,СВЦЭМ!$A$39:$A$782,$A24,СВЦЭМ!$B$39:$B$782,K$11)+'СЕТ СН'!$F$14+СВЦЭМ!$D$10+'СЕТ СН'!$F$5-'СЕТ СН'!$F$24</f>
        <v>2673.5734105199999</v>
      </c>
      <c r="L24" s="36">
        <f>SUMIFS(СВЦЭМ!$D$39:$D$782,СВЦЭМ!$A$39:$A$782,$A24,СВЦЭМ!$B$39:$B$782,L$11)+'СЕТ СН'!$F$14+СВЦЭМ!$D$10+'СЕТ СН'!$F$5-'СЕТ СН'!$F$24</f>
        <v>2649.05577154</v>
      </c>
      <c r="M24" s="36">
        <f>SUMIFS(СВЦЭМ!$D$39:$D$782,СВЦЭМ!$A$39:$A$782,$A24,СВЦЭМ!$B$39:$B$782,M$11)+'СЕТ СН'!$F$14+СВЦЭМ!$D$10+'СЕТ СН'!$F$5-'СЕТ СН'!$F$24</f>
        <v>2653.9170742000001</v>
      </c>
      <c r="N24" s="36">
        <f>SUMIFS(СВЦЭМ!$D$39:$D$782,СВЦЭМ!$A$39:$A$782,$A24,СВЦЭМ!$B$39:$B$782,N$11)+'СЕТ СН'!$F$14+СВЦЭМ!$D$10+'СЕТ СН'!$F$5-'СЕТ СН'!$F$24</f>
        <v>2662.6264546100001</v>
      </c>
      <c r="O24" s="36">
        <f>SUMIFS(СВЦЭМ!$D$39:$D$782,СВЦЭМ!$A$39:$A$782,$A24,СВЦЭМ!$B$39:$B$782,O$11)+'СЕТ СН'!$F$14+СВЦЭМ!$D$10+'СЕТ СН'!$F$5-'СЕТ СН'!$F$24</f>
        <v>2670.0541666399999</v>
      </c>
      <c r="P24" s="36">
        <f>SUMIFS(СВЦЭМ!$D$39:$D$782,СВЦЭМ!$A$39:$A$782,$A24,СВЦЭМ!$B$39:$B$782,P$11)+'СЕТ СН'!$F$14+СВЦЭМ!$D$10+'СЕТ СН'!$F$5-'СЕТ СН'!$F$24</f>
        <v>2635.0822161200003</v>
      </c>
      <c r="Q24" s="36">
        <f>SUMIFS(СВЦЭМ!$D$39:$D$782,СВЦЭМ!$A$39:$A$782,$A24,СВЦЭМ!$B$39:$B$782,Q$11)+'СЕТ СН'!$F$14+СВЦЭМ!$D$10+'СЕТ СН'!$F$5-'СЕТ СН'!$F$24</f>
        <v>2650.6150173400001</v>
      </c>
      <c r="R24" s="36">
        <f>SUMIFS(СВЦЭМ!$D$39:$D$782,СВЦЭМ!$A$39:$A$782,$A24,СВЦЭМ!$B$39:$B$782,R$11)+'СЕТ СН'!$F$14+СВЦЭМ!$D$10+'СЕТ СН'!$F$5-'СЕТ СН'!$F$24</f>
        <v>2685.6796023799998</v>
      </c>
      <c r="S24" s="36">
        <f>SUMIFS(СВЦЭМ!$D$39:$D$782,СВЦЭМ!$A$39:$A$782,$A24,СВЦЭМ!$B$39:$B$782,S$11)+'СЕТ СН'!$F$14+СВЦЭМ!$D$10+'СЕТ СН'!$F$5-'СЕТ СН'!$F$24</f>
        <v>2679.0214841300003</v>
      </c>
      <c r="T24" s="36">
        <f>SUMIFS(СВЦЭМ!$D$39:$D$782,СВЦЭМ!$A$39:$A$782,$A24,СВЦЭМ!$B$39:$B$782,T$11)+'СЕТ СН'!$F$14+СВЦЭМ!$D$10+'СЕТ СН'!$F$5-'СЕТ СН'!$F$24</f>
        <v>2655.4642890599998</v>
      </c>
      <c r="U24" s="36">
        <f>SUMIFS(СВЦЭМ!$D$39:$D$782,СВЦЭМ!$A$39:$A$782,$A24,СВЦЭМ!$B$39:$B$782,U$11)+'СЕТ СН'!$F$14+СВЦЭМ!$D$10+'СЕТ СН'!$F$5-'СЕТ СН'!$F$24</f>
        <v>2637.18932933</v>
      </c>
      <c r="V24" s="36">
        <f>SUMIFS(СВЦЭМ!$D$39:$D$782,СВЦЭМ!$A$39:$A$782,$A24,СВЦЭМ!$B$39:$B$782,V$11)+'СЕТ СН'!$F$14+СВЦЭМ!$D$10+'СЕТ СН'!$F$5-'СЕТ СН'!$F$24</f>
        <v>2640.1914124699997</v>
      </c>
      <c r="W24" s="36">
        <f>SUMIFS(СВЦЭМ!$D$39:$D$782,СВЦЭМ!$A$39:$A$782,$A24,СВЦЭМ!$B$39:$B$782,W$11)+'СЕТ СН'!$F$14+СВЦЭМ!$D$10+'СЕТ СН'!$F$5-'СЕТ СН'!$F$24</f>
        <v>2664.3153865300001</v>
      </c>
      <c r="X24" s="36">
        <f>SUMIFS(СВЦЭМ!$D$39:$D$782,СВЦЭМ!$A$39:$A$782,$A24,СВЦЭМ!$B$39:$B$782,X$11)+'СЕТ СН'!$F$14+СВЦЭМ!$D$10+'СЕТ СН'!$F$5-'СЕТ СН'!$F$24</f>
        <v>2740.9198838800003</v>
      </c>
      <c r="Y24" s="36">
        <f>SUMIFS(СВЦЭМ!$D$39:$D$782,СВЦЭМ!$A$39:$A$782,$A24,СВЦЭМ!$B$39:$B$782,Y$11)+'СЕТ СН'!$F$14+СВЦЭМ!$D$10+'СЕТ СН'!$F$5-'СЕТ СН'!$F$24</f>
        <v>2839.96597974</v>
      </c>
    </row>
    <row r="25" spans="1:25" ht="15.75" x14ac:dyDescent="0.2">
      <c r="A25" s="35">
        <f t="shared" si="0"/>
        <v>45183</v>
      </c>
      <c r="B25" s="36">
        <f>SUMIFS(СВЦЭМ!$D$39:$D$782,СВЦЭМ!$A$39:$A$782,$A25,СВЦЭМ!$B$39:$B$782,B$11)+'СЕТ СН'!$F$14+СВЦЭМ!$D$10+'СЕТ СН'!$F$5-'СЕТ СН'!$F$24</f>
        <v>2879.1077596200003</v>
      </c>
      <c r="C25" s="36">
        <f>SUMIFS(СВЦЭМ!$D$39:$D$782,СВЦЭМ!$A$39:$A$782,$A25,СВЦЭМ!$B$39:$B$782,C$11)+'СЕТ СН'!$F$14+СВЦЭМ!$D$10+'СЕТ СН'!$F$5-'СЕТ СН'!$F$24</f>
        <v>3013.4546250100002</v>
      </c>
      <c r="D25" s="36">
        <f>SUMIFS(СВЦЭМ!$D$39:$D$782,СВЦЭМ!$A$39:$A$782,$A25,СВЦЭМ!$B$39:$B$782,D$11)+'СЕТ СН'!$F$14+СВЦЭМ!$D$10+'СЕТ СН'!$F$5-'СЕТ СН'!$F$24</f>
        <v>3057.7328605399998</v>
      </c>
      <c r="E25" s="36">
        <f>SUMIFS(СВЦЭМ!$D$39:$D$782,СВЦЭМ!$A$39:$A$782,$A25,СВЦЭМ!$B$39:$B$782,E$11)+'СЕТ СН'!$F$14+СВЦЭМ!$D$10+'СЕТ СН'!$F$5-'СЕТ СН'!$F$24</f>
        <v>3096.51898411</v>
      </c>
      <c r="F25" s="36">
        <f>SUMIFS(СВЦЭМ!$D$39:$D$782,СВЦЭМ!$A$39:$A$782,$A25,СВЦЭМ!$B$39:$B$782,F$11)+'СЕТ СН'!$F$14+СВЦЭМ!$D$10+'СЕТ СН'!$F$5-'СЕТ СН'!$F$24</f>
        <v>3136.4227290899998</v>
      </c>
      <c r="G25" s="36">
        <f>SUMIFS(СВЦЭМ!$D$39:$D$782,СВЦЭМ!$A$39:$A$782,$A25,СВЦЭМ!$B$39:$B$782,G$11)+'СЕТ СН'!$F$14+СВЦЭМ!$D$10+'СЕТ СН'!$F$5-'СЕТ СН'!$F$24</f>
        <v>3095.5850491599999</v>
      </c>
      <c r="H25" s="36">
        <f>SUMIFS(СВЦЭМ!$D$39:$D$782,СВЦЭМ!$A$39:$A$782,$A25,СВЦЭМ!$B$39:$B$782,H$11)+'СЕТ СН'!$F$14+СВЦЭМ!$D$10+'СЕТ СН'!$F$5-'СЕТ СН'!$F$24</f>
        <v>3006.0849979899999</v>
      </c>
      <c r="I25" s="36">
        <f>SUMIFS(СВЦЭМ!$D$39:$D$782,СВЦЭМ!$A$39:$A$782,$A25,СВЦЭМ!$B$39:$B$782,I$11)+'СЕТ СН'!$F$14+СВЦЭМ!$D$10+'СЕТ СН'!$F$5-'СЕТ СН'!$F$24</f>
        <v>2888.0382876100002</v>
      </c>
      <c r="J25" s="36">
        <f>SUMIFS(СВЦЭМ!$D$39:$D$782,СВЦЭМ!$A$39:$A$782,$A25,СВЦЭМ!$B$39:$B$782,J$11)+'СЕТ СН'!$F$14+СВЦЭМ!$D$10+'СЕТ СН'!$F$5-'СЕТ СН'!$F$24</f>
        <v>2798.5304267199999</v>
      </c>
      <c r="K25" s="36">
        <f>SUMIFS(СВЦЭМ!$D$39:$D$782,СВЦЭМ!$A$39:$A$782,$A25,СВЦЭМ!$B$39:$B$782,K$11)+'СЕТ СН'!$F$14+СВЦЭМ!$D$10+'СЕТ СН'!$F$5-'СЕТ СН'!$F$24</f>
        <v>2731.1031801600002</v>
      </c>
      <c r="L25" s="36">
        <f>SUMIFS(СВЦЭМ!$D$39:$D$782,СВЦЭМ!$A$39:$A$782,$A25,СВЦЭМ!$B$39:$B$782,L$11)+'СЕТ СН'!$F$14+СВЦЭМ!$D$10+'СЕТ СН'!$F$5-'СЕТ СН'!$F$24</f>
        <v>2718.07559489</v>
      </c>
      <c r="M25" s="36">
        <f>SUMIFS(СВЦЭМ!$D$39:$D$782,СВЦЭМ!$A$39:$A$782,$A25,СВЦЭМ!$B$39:$B$782,M$11)+'СЕТ СН'!$F$14+СВЦЭМ!$D$10+'СЕТ СН'!$F$5-'СЕТ СН'!$F$24</f>
        <v>2707.1992394999997</v>
      </c>
      <c r="N25" s="36">
        <f>SUMIFS(СВЦЭМ!$D$39:$D$782,СВЦЭМ!$A$39:$A$782,$A25,СВЦЭМ!$B$39:$B$782,N$11)+'СЕТ СН'!$F$14+СВЦЭМ!$D$10+'СЕТ СН'!$F$5-'СЕТ СН'!$F$24</f>
        <v>2720.2808342899998</v>
      </c>
      <c r="O25" s="36">
        <f>SUMIFS(СВЦЭМ!$D$39:$D$782,СВЦЭМ!$A$39:$A$782,$A25,СВЦЭМ!$B$39:$B$782,O$11)+'СЕТ СН'!$F$14+СВЦЭМ!$D$10+'СЕТ СН'!$F$5-'СЕТ СН'!$F$24</f>
        <v>2720.5693111999999</v>
      </c>
      <c r="P25" s="36">
        <f>SUMIFS(СВЦЭМ!$D$39:$D$782,СВЦЭМ!$A$39:$A$782,$A25,СВЦЭМ!$B$39:$B$782,P$11)+'СЕТ СН'!$F$14+СВЦЭМ!$D$10+'СЕТ СН'!$F$5-'СЕТ СН'!$F$24</f>
        <v>2717.6790307900001</v>
      </c>
      <c r="Q25" s="36">
        <f>SUMIFS(СВЦЭМ!$D$39:$D$782,СВЦЭМ!$A$39:$A$782,$A25,СВЦЭМ!$B$39:$B$782,Q$11)+'СЕТ СН'!$F$14+СВЦЭМ!$D$10+'СЕТ СН'!$F$5-'СЕТ СН'!$F$24</f>
        <v>2724.5503116300001</v>
      </c>
      <c r="R25" s="36">
        <f>SUMIFS(СВЦЭМ!$D$39:$D$782,СВЦЭМ!$A$39:$A$782,$A25,СВЦЭМ!$B$39:$B$782,R$11)+'СЕТ СН'!$F$14+СВЦЭМ!$D$10+'СЕТ СН'!$F$5-'СЕТ СН'!$F$24</f>
        <v>2748.2704075299998</v>
      </c>
      <c r="S25" s="36">
        <f>SUMIFS(СВЦЭМ!$D$39:$D$782,СВЦЭМ!$A$39:$A$782,$A25,СВЦЭМ!$B$39:$B$782,S$11)+'СЕТ СН'!$F$14+СВЦЭМ!$D$10+'СЕТ СН'!$F$5-'СЕТ СН'!$F$24</f>
        <v>2736.5066679800002</v>
      </c>
      <c r="T25" s="36">
        <f>SUMIFS(СВЦЭМ!$D$39:$D$782,СВЦЭМ!$A$39:$A$782,$A25,СВЦЭМ!$B$39:$B$782,T$11)+'СЕТ СН'!$F$14+СВЦЭМ!$D$10+'СЕТ СН'!$F$5-'СЕТ СН'!$F$24</f>
        <v>2726.55712528</v>
      </c>
      <c r="U25" s="36">
        <f>SUMIFS(СВЦЭМ!$D$39:$D$782,СВЦЭМ!$A$39:$A$782,$A25,СВЦЭМ!$B$39:$B$782,U$11)+'СЕТ СН'!$F$14+СВЦЭМ!$D$10+'СЕТ СН'!$F$5-'СЕТ СН'!$F$24</f>
        <v>2709.3819109999999</v>
      </c>
      <c r="V25" s="36">
        <f>SUMIFS(СВЦЭМ!$D$39:$D$782,СВЦЭМ!$A$39:$A$782,$A25,СВЦЭМ!$B$39:$B$782,V$11)+'СЕТ СН'!$F$14+СВЦЭМ!$D$10+'СЕТ СН'!$F$5-'СЕТ СН'!$F$24</f>
        <v>2682.0973392999999</v>
      </c>
      <c r="W25" s="36">
        <f>SUMIFS(СВЦЭМ!$D$39:$D$782,СВЦЭМ!$A$39:$A$782,$A25,СВЦЭМ!$B$39:$B$782,W$11)+'СЕТ СН'!$F$14+СВЦЭМ!$D$10+'СЕТ СН'!$F$5-'СЕТ СН'!$F$24</f>
        <v>2699.2866905700002</v>
      </c>
      <c r="X25" s="36">
        <f>SUMIFS(СВЦЭМ!$D$39:$D$782,СВЦЭМ!$A$39:$A$782,$A25,СВЦЭМ!$B$39:$B$782,X$11)+'СЕТ СН'!$F$14+СВЦЭМ!$D$10+'СЕТ СН'!$F$5-'СЕТ СН'!$F$24</f>
        <v>2789.74128367</v>
      </c>
      <c r="Y25" s="36">
        <f>SUMIFS(СВЦЭМ!$D$39:$D$782,СВЦЭМ!$A$39:$A$782,$A25,СВЦЭМ!$B$39:$B$782,Y$11)+'СЕТ СН'!$F$14+СВЦЭМ!$D$10+'СЕТ СН'!$F$5-'СЕТ СН'!$F$24</f>
        <v>2898.9945895299998</v>
      </c>
    </row>
    <row r="26" spans="1:25" ht="15.75" x14ac:dyDescent="0.2">
      <c r="A26" s="35">
        <f t="shared" si="0"/>
        <v>45184</v>
      </c>
      <c r="B26" s="36">
        <f>SUMIFS(СВЦЭМ!$D$39:$D$782,СВЦЭМ!$A$39:$A$782,$A26,СВЦЭМ!$B$39:$B$782,B$11)+'СЕТ СН'!$F$14+СВЦЭМ!$D$10+'СЕТ СН'!$F$5-'СЕТ СН'!$F$24</f>
        <v>2863.8945680699999</v>
      </c>
      <c r="C26" s="36">
        <f>SUMIFS(СВЦЭМ!$D$39:$D$782,СВЦЭМ!$A$39:$A$782,$A26,СВЦЭМ!$B$39:$B$782,C$11)+'СЕТ СН'!$F$14+СВЦЭМ!$D$10+'СЕТ СН'!$F$5-'СЕТ СН'!$F$24</f>
        <v>2946.5483738100002</v>
      </c>
      <c r="D26" s="36">
        <f>SUMIFS(СВЦЭМ!$D$39:$D$782,СВЦЭМ!$A$39:$A$782,$A26,СВЦЭМ!$B$39:$B$782,D$11)+'СЕТ СН'!$F$14+СВЦЭМ!$D$10+'СЕТ СН'!$F$5-'СЕТ СН'!$F$24</f>
        <v>2948.23605911</v>
      </c>
      <c r="E26" s="36">
        <f>SUMIFS(СВЦЭМ!$D$39:$D$782,СВЦЭМ!$A$39:$A$782,$A26,СВЦЭМ!$B$39:$B$782,E$11)+'СЕТ СН'!$F$14+СВЦЭМ!$D$10+'СЕТ СН'!$F$5-'СЕТ СН'!$F$24</f>
        <v>2983.2884449200001</v>
      </c>
      <c r="F26" s="36">
        <f>SUMIFS(СВЦЭМ!$D$39:$D$782,СВЦЭМ!$A$39:$A$782,$A26,СВЦЭМ!$B$39:$B$782,F$11)+'СЕТ СН'!$F$14+СВЦЭМ!$D$10+'СЕТ СН'!$F$5-'СЕТ СН'!$F$24</f>
        <v>3023.3289674799998</v>
      </c>
      <c r="G26" s="36">
        <f>SUMIFS(СВЦЭМ!$D$39:$D$782,СВЦЭМ!$A$39:$A$782,$A26,СВЦЭМ!$B$39:$B$782,G$11)+'СЕТ СН'!$F$14+СВЦЭМ!$D$10+'СЕТ СН'!$F$5-'СЕТ СН'!$F$24</f>
        <v>3001.5023168600001</v>
      </c>
      <c r="H26" s="36">
        <f>SUMIFS(СВЦЭМ!$D$39:$D$782,СВЦЭМ!$A$39:$A$782,$A26,СВЦЭМ!$B$39:$B$782,H$11)+'СЕТ СН'!$F$14+СВЦЭМ!$D$10+'СЕТ СН'!$F$5-'СЕТ СН'!$F$24</f>
        <v>2875.5274159199998</v>
      </c>
      <c r="I26" s="36">
        <f>SUMIFS(СВЦЭМ!$D$39:$D$782,СВЦЭМ!$A$39:$A$782,$A26,СВЦЭМ!$B$39:$B$782,I$11)+'СЕТ СН'!$F$14+СВЦЭМ!$D$10+'СЕТ СН'!$F$5-'СЕТ СН'!$F$24</f>
        <v>2738.7432506499999</v>
      </c>
      <c r="J26" s="36">
        <f>SUMIFS(СВЦЭМ!$D$39:$D$782,СВЦЭМ!$A$39:$A$782,$A26,СВЦЭМ!$B$39:$B$782,J$11)+'СЕТ СН'!$F$14+СВЦЭМ!$D$10+'СЕТ СН'!$F$5-'СЕТ СН'!$F$24</f>
        <v>2675.2984770000003</v>
      </c>
      <c r="K26" s="36">
        <f>SUMIFS(СВЦЭМ!$D$39:$D$782,СВЦЭМ!$A$39:$A$782,$A26,СВЦЭМ!$B$39:$B$782,K$11)+'СЕТ СН'!$F$14+СВЦЭМ!$D$10+'СЕТ СН'!$F$5-'СЕТ СН'!$F$24</f>
        <v>2624.6851969099998</v>
      </c>
      <c r="L26" s="36">
        <f>SUMIFS(СВЦЭМ!$D$39:$D$782,СВЦЭМ!$A$39:$A$782,$A26,СВЦЭМ!$B$39:$B$782,L$11)+'СЕТ СН'!$F$14+СВЦЭМ!$D$10+'СЕТ СН'!$F$5-'СЕТ СН'!$F$24</f>
        <v>2614.51617996</v>
      </c>
      <c r="M26" s="36">
        <f>SUMIFS(СВЦЭМ!$D$39:$D$782,СВЦЭМ!$A$39:$A$782,$A26,СВЦЭМ!$B$39:$B$782,M$11)+'СЕТ СН'!$F$14+СВЦЭМ!$D$10+'СЕТ СН'!$F$5-'СЕТ СН'!$F$24</f>
        <v>2592.7236373400001</v>
      </c>
      <c r="N26" s="36">
        <f>SUMIFS(СВЦЭМ!$D$39:$D$782,СВЦЭМ!$A$39:$A$782,$A26,СВЦЭМ!$B$39:$B$782,N$11)+'СЕТ СН'!$F$14+СВЦЭМ!$D$10+'СЕТ СН'!$F$5-'СЕТ СН'!$F$24</f>
        <v>2594.9310385399999</v>
      </c>
      <c r="O26" s="36">
        <f>SUMIFS(СВЦЭМ!$D$39:$D$782,СВЦЭМ!$A$39:$A$782,$A26,СВЦЭМ!$B$39:$B$782,O$11)+'СЕТ СН'!$F$14+СВЦЭМ!$D$10+'СЕТ СН'!$F$5-'СЕТ СН'!$F$24</f>
        <v>2566.5165769699997</v>
      </c>
      <c r="P26" s="36">
        <f>SUMIFS(СВЦЭМ!$D$39:$D$782,СВЦЭМ!$A$39:$A$782,$A26,СВЦЭМ!$B$39:$B$782,P$11)+'СЕТ СН'!$F$14+СВЦЭМ!$D$10+'СЕТ СН'!$F$5-'СЕТ СН'!$F$24</f>
        <v>2528.9741381399999</v>
      </c>
      <c r="Q26" s="36">
        <f>SUMIFS(СВЦЭМ!$D$39:$D$782,СВЦЭМ!$A$39:$A$782,$A26,СВЦЭМ!$B$39:$B$782,Q$11)+'СЕТ СН'!$F$14+СВЦЭМ!$D$10+'СЕТ СН'!$F$5-'СЕТ СН'!$F$24</f>
        <v>2541.0907139800001</v>
      </c>
      <c r="R26" s="36">
        <f>SUMIFS(СВЦЭМ!$D$39:$D$782,СВЦЭМ!$A$39:$A$782,$A26,СВЦЭМ!$B$39:$B$782,R$11)+'СЕТ СН'!$F$14+СВЦЭМ!$D$10+'СЕТ СН'!$F$5-'СЕТ СН'!$F$24</f>
        <v>2607.3372179099997</v>
      </c>
      <c r="S26" s="36">
        <f>SUMIFS(СВЦЭМ!$D$39:$D$782,СВЦЭМ!$A$39:$A$782,$A26,СВЦЭМ!$B$39:$B$782,S$11)+'СЕТ СН'!$F$14+СВЦЭМ!$D$10+'СЕТ СН'!$F$5-'СЕТ СН'!$F$24</f>
        <v>2588.2235422100002</v>
      </c>
      <c r="T26" s="36">
        <f>SUMIFS(СВЦЭМ!$D$39:$D$782,СВЦЭМ!$A$39:$A$782,$A26,СВЦЭМ!$B$39:$B$782,T$11)+'СЕТ СН'!$F$14+СВЦЭМ!$D$10+'СЕТ СН'!$F$5-'СЕТ СН'!$F$24</f>
        <v>2559.1780442700001</v>
      </c>
      <c r="U26" s="36">
        <f>SUMIFS(СВЦЭМ!$D$39:$D$782,СВЦЭМ!$A$39:$A$782,$A26,СВЦЭМ!$B$39:$B$782,U$11)+'СЕТ СН'!$F$14+СВЦЭМ!$D$10+'СЕТ СН'!$F$5-'СЕТ СН'!$F$24</f>
        <v>2531.4711919700003</v>
      </c>
      <c r="V26" s="36">
        <f>SUMIFS(СВЦЭМ!$D$39:$D$782,СВЦЭМ!$A$39:$A$782,$A26,СВЦЭМ!$B$39:$B$782,V$11)+'СЕТ СН'!$F$14+СВЦЭМ!$D$10+'СЕТ СН'!$F$5-'СЕТ СН'!$F$24</f>
        <v>2502.1033923300001</v>
      </c>
      <c r="W26" s="36">
        <f>SUMIFS(СВЦЭМ!$D$39:$D$782,СВЦЭМ!$A$39:$A$782,$A26,СВЦЭМ!$B$39:$B$782,W$11)+'СЕТ СН'!$F$14+СВЦЭМ!$D$10+'СЕТ СН'!$F$5-'СЕТ СН'!$F$24</f>
        <v>2499.9139142599997</v>
      </c>
      <c r="X26" s="36">
        <f>SUMIFS(СВЦЭМ!$D$39:$D$782,СВЦЭМ!$A$39:$A$782,$A26,СВЦЭМ!$B$39:$B$782,X$11)+'СЕТ СН'!$F$14+СВЦЭМ!$D$10+'СЕТ СН'!$F$5-'СЕТ СН'!$F$24</f>
        <v>2530.6330073600002</v>
      </c>
      <c r="Y26" s="36">
        <f>SUMIFS(СВЦЭМ!$D$39:$D$782,СВЦЭМ!$A$39:$A$782,$A26,СВЦЭМ!$B$39:$B$782,Y$11)+'СЕТ СН'!$F$14+СВЦЭМ!$D$10+'СЕТ СН'!$F$5-'СЕТ СН'!$F$24</f>
        <v>2652.1714029899999</v>
      </c>
    </row>
    <row r="27" spans="1:25" ht="15.75" x14ac:dyDescent="0.2">
      <c r="A27" s="35">
        <f t="shared" si="0"/>
        <v>45185</v>
      </c>
      <c r="B27" s="36">
        <f>SUMIFS(СВЦЭМ!$D$39:$D$782,СВЦЭМ!$A$39:$A$782,$A27,СВЦЭМ!$B$39:$B$782,B$11)+'СЕТ СН'!$F$14+СВЦЭМ!$D$10+'СЕТ СН'!$F$5-'СЕТ СН'!$F$24</f>
        <v>2735.2908798999997</v>
      </c>
      <c r="C27" s="36">
        <f>SUMIFS(СВЦЭМ!$D$39:$D$782,СВЦЭМ!$A$39:$A$782,$A27,СВЦЭМ!$B$39:$B$782,C$11)+'СЕТ СН'!$F$14+СВЦЭМ!$D$10+'СЕТ СН'!$F$5-'СЕТ СН'!$F$24</f>
        <v>2761.3370872300002</v>
      </c>
      <c r="D27" s="36">
        <f>SUMIFS(СВЦЭМ!$D$39:$D$782,СВЦЭМ!$A$39:$A$782,$A27,СВЦЭМ!$B$39:$B$782,D$11)+'СЕТ СН'!$F$14+СВЦЭМ!$D$10+'СЕТ СН'!$F$5-'СЕТ СН'!$F$24</f>
        <v>2768.3768207200001</v>
      </c>
      <c r="E27" s="36">
        <f>SUMIFS(СВЦЭМ!$D$39:$D$782,СВЦЭМ!$A$39:$A$782,$A27,СВЦЭМ!$B$39:$B$782,E$11)+'СЕТ СН'!$F$14+СВЦЭМ!$D$10+'СЕТ СН'!$F$5-'СЕТ СН'!$F$24</f>
        <v>2805.75054632</v>
      </c>
      <c r="F27" s="36">
        <f>SUMIFS(СВЦЭМ!$D$39:$D$782,СВЦЭМ!$A$39:$A$782,$A27,СВЦЭМ!$B$39:$B$782,F$11)+'СЕТ СН'!$F$14+СВЦЭМ!$D$10+'СЕТ СН'!$F$5-'СЕТ СН'!$F$24</f>
        <v>2829.8087868499997</v>
      </c>
      <c r="G27" s="36">
        <f>SUMIFS(СВЦЭМ!$D$39:$D$782,СВЦЭМ!$A$39:$A$782,$A27,СВЦЭМ!$B$39:$B$782,G$11)+'СЕТ СН'!$F$14+СВЦЭМ!$D$10+'СЕТ СН'!$F$5-'СЕТ СН'!$F$24</f>
        <v>2806.2306588199999</v>
      </c>
      <c r="H27" s="36">
        <f>SUMIFS(СВЦЭМ!$D$39:$D$782,СВЦЭМ!$A$39:$A$782,$A27,СВЦЭМ!$B$39:$B$782,H$11)+'СЕТ СН'!$F$14+СВЦЭМ!$D$10+'СЕТ СН'!$F$5-'СЕТ СН'!$F$24</f>
        <v>2776.5694386</v>
      </c>
      <c r="I27" s="36">
        <f>SUMIFS(СВЦЭМ!$D$39:$D$782,СВЦЭМ!$A$39:$A$782,$A27,СВЦЭМ!$B$39:$B$782,I$11)+'СЕТ СН'!$F$14+СВЦЭМ!$D$10+'СЕТ СН'!$F$5-'СЕТ СН'!$F$24</f>
        <v>2740.7473941500002</v>
      </c>
      <c r="J27" s="36">
        <f>SUMIFS(СВЦЭМ!$D$39:$D$782,СВЦЭМ!$A$39:$A$782,$A27,СВЦЭМ!$B$39:$B$782,J$11)+'СЕТ СН'!$F$14+СВЦЭМ!$D$10+'СЕТ СН'!$F$5-'СЕТ СН'!$F$24</f>
        <v>2645.1631121099999</v>
      </c>
      <c r="K27" s="36">
        <f>SUMIFS(СВЦЭМ!$D$39:$D$782,СВЦЭМ!$A$39:$A$782,$A27,СВЦЭМ!$B$39:$B$782,K$11)+'СЕТ СН'!$F$14+СВЦЭМ!$D$10+'СЕТ СН'!$F$5-'СЕТ СН'!$F$24</f>
        <v>2579.9842916100001</v>
      </c>
      <c r="L27" s="36">
        <f>SUMIFS(СВЦЭМ!$D$39:$D$782,СВЦЭМ!$A$39:$A$782,$A27,СВЦЭМ!$B$39:$B$782,L$11)+'СЕТ СН'!$F$14+СВЦЭМ!$D$10+'СЕТ СН'!$F$5-'СЕТ СН'!$F$24</f>
        <v>2541.80893014</v>
      </c>
      <c r="M27" s="36">
        <f>SUMIFS(СВЦЭМ!$D$39:$D$782,СВЦЭМ!$A$39:$A$782,$A27,СВЦЭМ!$B$39:$B$782,M$11)+'СЕТ СН'!$F$14+СВЦЭМ!$D$10+'СЕТ СН'!$F$5-'СЕТ СН'!$F$24</f>
        <v>2538.6908442200001</v>
      </c>
      <c r="N27" s="36">
        <f>SUMIFS(СВЦЭМ!$D$39:$D$782,СВЦЭМ!$A$39:$A$782,$A27,СВЦЭМ!$B$39:$B$782,N$11)+'СЕТ СН'!$F$14+СВЦЭМ!$D$10+'СЕТ СН'!$F$5-'СЕТ СН'!$F$24</f>
        <v>2544.8580123900001</v>
      </c>
      <c r="O27" s="36">
        <f>SUMIFS(СВЦЭМ!$D$39:$D$782,СВЦЭМ!$A$39:$A$782,$A27,СВЦЭМ!$B$39:$B$782,O$11)+'СЕТ СН'!$F$14+СВЦЭМ!$D$10+'СЕТ СН'!$F$5-'СЕТ СН'!$F$24</f>
        <v>2560.8548965600003</v>
      </c>
      <c r="P27" s="36">
        <f>SUMIFS(СВЦЭМ!$D$39:$D$782,СВЦЭМ!$A$39:$A$782,$A27,СВЦЭМ!$B$39:$B$782,P$11)+'СЕТ СН'!$F$14+СВЦЭМ!$D$10+'СЕТ СН'!$F$5-'СЕТ СН'!$F$24</f>
        <v>2542.190443</v>
      </c>
      <c r="Q27" s="36">
        <f>SUMIFS(СВЦЭМ!$D$39:$D$782,СВЦЭМ!$A$39:$A$782,$A27,СВЦЭМ!$B$39:$B$782,Q$11)+'СЕТ СН'!$F$14+СВЦЭМ!$D$10+'СЕТ СН'!$F$5-'СЕТ СН'!$F$24</f>
        <v>2541.4308128800003</v>
      </c>
      <c r="R27" s="36">
        <f>SUMIFS(СВЦЭМ!$D$39:$D$782,СВЦЭМ!$A$39:$A$782,$A27,СВЦЭМ!$B$39:$B$782,R$11)+'СЕТ СН'!$F$14+СВЦЭМ!$D$10+'СЕТ СН'!$F$5-'СЕТ СН'!$F$24</f>
        <v>2568.43394661</v>
      </c>
      <c r="S27" s="36">
        <f>SUMIFS(СВЦЭМ!$D$39:$D$782,СВЦЭМ!$A$39:$A$782,$A27,СВЦЭМ!$B$39:$B$782,S$11)+'СЕТ СН'!$F$14+СВЦЭМ!$D$10+'СЕТ СН'!$F$5-'СЕТ СН'!$F$24</f>
        <v>2556.4856085500001</v>
      </c>
      <c r="T27" s="36">
        <f>SUMIFS(СВЦЭМ!$D$39:$D$782,СВЦЭМ!$A$39:$A$782,$A27,СВЦЭМ!$B$39:$B$782,T$11)+'СЕТ СН'!$F$14+СВЦЭМ!$D$10+'СЕТ СН'!$F$5-'СЕТ СН'!$F$24</f>
        <v>2535.6754491299998</v>
      </c>
      <c r="U27" s="36">
        <f>SUMIFS(СВЦЭМ!$D$39:$D$782,СВЦЭМ!$A$39:$A$782,$A27,СВЦЭМ!$B$39:$B$782,U$11)+'СЕТ СН'!$F$14+СВЦЭМ!$D$10+'СЕТ СН'!$F$5-'СЕТ СН'!$F$24</f>
        <v>2517.3263103099998</v>
      </c>
      <c r="V27" s="36">
        <f>SUMIFS(СВЦЭМ!$D$39:$D$782,СВЦЭМ!$A$39:$A$782,$A27,СВЦЭМ!$B$39:$B$782,V$11)+'СЕТ СН'!$F$14+СВЦЭМ!$D$10+'СЕТ СН'!$F$5-'СЕТ СН'!$F$24</f>
        <v>2484.7797227000001</v>
      </c>
      <c r="W27" s="36">
        <f>SUMIFS(СВЦЭМ!$D$39:$D$782,СВЦЭМ!$A$39:$A$782,$A27,СВЦЭМ!$B$39:$B$782,W$11)+'СЕТ СН'!$F$14+СВЦЭМ!$D$10+'СЕТ СН'!$F$5-'СЕТ СН'!$F$24</f>
        <v>2493.23773166</v>
      </c>
      <c r="X27" s="36">
        <f>SUMIFS(СВЦЭМ!$D$39:$D$782,СВЦЭМ!$A$39:$A$782,$A27,СВЦЭМ!$B$39:$B$782,X$11)+'СЕТ СН'!$F$14+СВЦЭМ!$D$10+'СЕТ СН'!$F$5-'СЕТ СН'!$F$24</f>
        <v>2558.30505438</v>
      </c>
      <c r="Y27" s="36">
        <f>SUMIFS(СВЦЭМ!$D$39:$D$782,СВЦЭМ!$A$39:$A$782,$A27,СВЦЭМ!$B$39:$B$782,Y$11)+'СЕТ СН'!$F$14+СВЦЭМ!$D$10+'СЕТ СН'!$F$5-'СЕТ СН'!$F$24</f>
        <v>2633.02596709</v>
      </c>
    </row>
    <row r="28" spans="1:25" ht="15.75" x14ac:dyDescent="0.2">
      <c r="A28" s="35">
        <f t="shared" si="0"/>
        <v>45186</v>
      </c>
      <c r="B28" s="36">
        <f>SUMIFS(СВЦЭМ!$D$39:$D$782,СВЦЭМ!$A$39:$A$782,$A28,СВЦЭМ!$B$39:$B$782,B$11)+'СЕТ СН'!$F$14+СВЦЭМ!$D$10+'СЕТ СН'!$F$5-'СЕТ СН'!$F$24</f>
        <v>2610.53295841</v>
      </c>
      <c r="C28" s="36">
        <f>SUMIFS(СВЦЭМ!$D$39:$D$782,СВЦЭМ!$A$39:$A$782,$A28,СВЦЭМ!$B$39:$B$782,C$11)+'СЕТ СН'!$F$14+СВЦЭМ!$D$10+'СЕТ СН'!$F$5-'СЕТ СН'!$F$24</f>
        <v>2685.7100708400003</v>
      </c>
      <c r="D28" s="36">
        <f>SUMIFS(СВЦЭМ!$D$39:$D$782,СВЦЭМ!$A$39:$A$782,$A28,СВЦЭМ!$B$39:$B$782,D$11)+'СЕТ СН'!$F$14+СВЦЭМ!$D$10+'СЕТ СН'!$F$5-'СЕТ СН'!$F$24</f>
        <v>2702.7097611600002</v>
      </c>
      <c r="E28" s="36">
        <f>SUMIFS(СВЦЭМ!$D$39:$D$782,СВЦЭМ!$A$39:$A$782,$A28,СВЦЭМ!$B$39:$B$782,E$11)+'СЕТ СН'!$F$14+СВЦЭМ!$D$10+'СЕТ СН'!$F$5-'СЕТ СН'!$F$24</f>
        <v>2720.3044533299999</v>
      </c>
      <c r="F28" s="36">
        <f>SUMIFS(СВЦЭМ!$D$39:$D$782,СВЦЭМ!$A$39:$A$782,$A28,СВЦЭМ!$B$39:$B$782,F$11)+'СЕТ СН'!$F$14+СВЦЭМ!$D$10+'СЕТ СН'!$F$5-'СЕТ СН'!$F$24</f>
        <v>2761.5719568599998</v>
      </c>
      <c r="G28" s="36">
        <f>SUMIFS(СВЦЭМ!$D$39:$D$782,СВЦЭМ!$A$39:$A$782,$A28,СВЦЭМ!$B$39:$B$782,G$11)+'СЕТ СН'!$F$14+СВЦЭМ!$D$10+'СЕТ СН'!$F$5-'СЕТ СН'!$F$24</f>
        <v>2739.5885415100001</v>
      </c>
      <c r="H28" s="36">
        <f>SUMIFS(СВЦЭМ!$D$39:$D$782,СВЦЭМ!$A$39:$A$782,$A28,СВЦЭМ!$B$39:$B$782,H$11)+'СЕТ СН'!$F$14+СВЦЭМ!$D$10+'СЕТ СН'!$F$5-'СЕТ СН'!$F$24</f>
        <v>2698.2643926299997</v>
      </c>
      <c r="I28" s="36">
        <f>SUMIFS(СВЦЭМ!$D$39:$D$782,СВЦЭМ!$A$39:$A$782,$A28,СВЦЭМ!$B$39:$B$782,I$11)+'СЕТ СН'!$F$14+СВЦЭМ!$D$10+'СЕТ СН'!$F$5-'СЕТ СН'!$F$24</f>
        <v>2646.4592469899999</v>
      </c>
      <c r="J28" s="36">
        <f>SUMIFS(СВЦЭМ!$D$39:$D$782,СВЦЭМ!$A$39:$A$782,$A28,СВЦЭМ!$B$39:$B$782,J$11)+'СЕТ СН'!$F$14+СВЦЭМ!$D$10+'СЕТ СН'!$F$5-'СЕТ СН'!$F$24</f>
        <v>2522.8474976899997</v>
      </c>
      <c r="K28" s="36">
        <f>SUMIFS(СВЦЭМ!$D$39:$D$782,СВЦЭМ!$A$39:$A$782,$A28,СВЦЭМ!$B$39:$B$782,K$11)+'СЕТ СН'!$F$14+СВЦЭМ!$D$10+'СЕТ СН'!$F$5-'СЕТ СН'!$F$24</f>
        <v>2443.35949695</v>
      </c>
      <c r="L28" s="36">
        <f>SUMIFS(СВЦЭМ!$D$39:$D$782,СВЦЭМ!$A$39:$A$782,$A28,СВЦЭМ!$B$39:$B$782,L$11)+'СЕТ СН'!$F$14+СВЦЭМ!$D$10+'СЕТ СН'!$F$5-'СЕТ СН'!$F$24</f>
        <v>2416.9796440700002</v>
      </c>
      <c r="M28" s="36">
        <f>SUMIFS(СВЦЭМ!$D$39:$D$782,СВЦЭМ!$A$39:$A$782,$A28,СВЦЭМ!$B$39:$B$782,M$11)+'СЕТ СН'!$F$14+СВЦЭМ!$D$10+'СЕТ СН'!$F$5-'СЕТ СН'!$F$24</f>
        <v>2417.0455082799999</v>
      </c>
      <c r="N28" s="36">
        <f>SUMIFS(СВЦЭМ!$D$39:$D$782,СВЦЭМ!$A$39:$A$782,$A28,СВЦЭМ!$B$39:$B$782,N$11)+'СЕТ СН'!$F$14+СВЦЭМ!$D$10+'СЕТ СН'!$F$5-'СЕТ СН'!$F$24</f>
        <v>2447.05888762</v>
      </c>
      <c r="O28" s="36">
        <f>SUMIFS(СВЦЭМ!$D$39:$D$782,СВЦЭМ!$A$39:$A$782,$A28,СВЦЭМ!$B$39:$B$782,O$11)+'СЕТ СН'!$F$14+СВЦЭМ!$D$10+'СЕТ СН'!$F$5-'СЕТ СН'!$F$24</f>
        <v>2491.1298730500002</v>
      </c>
      <c r="P28" s="36">
        <f>SUMIFS(СВЦЭМ!$D$39:$D$782,СВЦЭМ!$A$39:$A$782,$A28,СВЦЭМ!$B$39:$B$782,P$11)+'СЕТ СН'!$F$14+СВЦЭМ!$D$10+'СЕТ СН'!$F$5-'СЕТ СН'!$F$24</f>
        <v>2482.0877405299998</v>
      </c>
      <c r="Q28" s="36">
        <f>SUMIFS(СВЦЭМ!$D$39:$D$782,СВЦЭМ!$A$39:$A$782,$A28,СВЦЭМ!$B$39:$B$782,Q$11)+'СЕТ СН'!$F$14+СВЦЭМ!$D$10+'СЕТ СН'!$F$5-'СЕТ СН'!$F$24</f>
        <v>2485.97784301</v>
      </c>
      <c r="R28" s="36">
        <f>SUMIFS(СВЦЭМ!$D$39:$D$782,СВЦЭМ!$A$39:$A$782,$A28,СВЦЭМ!$B$39:$B$782,R$11)+'СЕТ СН'!$F$14+СВЦЭМ!$D$10+'СЕТ СН'!$F$5-'СЕТ СН'!$F$24</f>
        <v>2523.4097769</v>
      </c>
      <c r="S28" s="36">
        <f>SUMIFS(СВЦЭМ!$D$39:$D$782,СВЦЭМ!$A$39:$A$782,$A28,СВЦЭМ!$B$39:$B$782,S$11)+'СЕТ СН'!$F$14+СВЦЭМ!$D$10+'СЕТ СН'!$F$5-'СЕТ СН'!$F$24</f>
        <v>2525.5806141800003</v>
      </c>
      <c r="T28" s="36">
        <f>SUMIFS(СВЦЭМ!$D$39:$D$782,СВЦЭМ!$A$39:$A$782,$A28,СВЦЭМ!$B$39:$B$782,T$11)+'СЕТ СН'!$F$14+СВЦЭМ!$D$10+'СЕТ СН'!$F$5-'СЕТ СН'!$F$24</f>
        <v>2526.57196458</v>
      </c>
      <c r="U28" s="36">
        <f>SUMIFS(СВЦЭМ!$D$39:$D$782,СВЦЭМ!$A$39:$A$782,$A28,СВЦЭМ!$B$39:$B$782,U$11)+'СЕТ СН'!$F$14+СВЦЭМ!$D$10+'СЕТ СН'!$F$5-'СЕТ СН'!$F$24</f>
        <v>2513.41791031</v>
      </c>
      <c r="V28" s="36">
        <f>SUMIFS(СВЦЭМ!$D$39:$D$782,СВЦЭМ!$A$39:$A$782,$A28,СВЦЭМ!$B$39:$B$782,V$11)+'СЕТ СН'!$F$14+СВЦЭМ!$D$10+'СЕТ СН'!$F$5-'СЕТ СН'!$F$24</f>
        <v>2491.77569292</v>
      </c>
      <c r="W28" s="36">
        <f>SUMIFS(СВЦЭМ!$D$39:$D$782,СВЦЭМ!$A$39:$A$782,$A28,СВЦЭМ!$B$39:$B$782,W$11)+'СЕТ СН'!$F$14+СВЦЭМ!$D$10+'СЕТ СН'!$F$5-'СЕТ СН'!$F$24</f>
        <v>2507.9324207099999</v>
      </c>
      <c r="X28" s="36">
        <f>SUMIFS(СВЦЭМ!$D$39:$D$782,СВЦЭМ!$A$39:$A$782,$A28,СВЦЭМ!$B$39:$B$782,X$11)+'СЕТ СН'!$F$14+СВЦЭМ!$D$10+'СЕТ СН'!$F$5-'СЕТ СН'!$F$24</f>
        <v>2571.8293048300002</v>
      </c>
      <c r="Y28" s="36">
        <f>SUMIFS(СВЦЭМ!$D$39:$D$782,СВЦЭМ!$A$39:$A$782,$A28,СВЦЭМ!$B$39:$B$782,Y$11)+'СЕТ СН'!$F$14+СВЦЭМ!$D$10+'СЕТ СН'!$F$5-'СЕТ СН'!$F$24</f>
        <v>2635.5493338300003</v>
      </c>
    </row>
    <row r="29" spans="1:25" ht="15.75" x14ac:dyDescent="0.2">
      <c r="A29" s="35">
        <f t="shared" si="0"/>
        <v>45187</v>
      </c>
      <c r="B29" s="36">
        <f>SUMIFS(СВЦЭМ!$D$39:$D$782,СВЦЭМ!$A$39:$A$782,$A29,СВЦЭМ!$B$39:$B$782,B$11)+'СЕТ СН'!$F$14+СВЦЭМ!$D$10+'СЕТ СН'!$F$5-'СЕТ СН'!$F$24</f>
        <v>2730.6761819000003</v>
      </c>
      <c r="C29" s="36">
        <f>SUMIFS(СВЦЭМ!$D$39:$D$782,СВЦЭМ!$A$39:$A$782,$A29,СВЦЭМ!$B$39:$B$782,C$11)+'СЕТ СН'!$F$14+СВЦЭМ!$D$10+'СЕТ СН'!$F$5-'СЕТ СН'!$F$24</f>
        <v>2820.4421782999998</v>
      </c>
      <c r="D29" s="36">
        <f>SUMIFS(СВЦЭМ!$D$39:$D$782,СВЦЭМ!$A$39:$A$782,$A29,СВЦЭМ!$B$39:$B$782,D$11)+'СЕТ СН'!$F$14+СВЦЭМ!$D$10+'СЕТ СН'!$F$5-'СЕТ СН'!$F$24</f>
        <v>2860.84063294</v>
      </c>
      <c r="E29" s="36">
        <f>SUMIFS(СВЦЭМ!$D$39:$D$782,СВЦЭМ!$A$39:$A$782,$A29,СВЦЭМ!$B$39:$B$782,E$11)+'СЕТ СН'!$F$14+СВЦЭМ!$D$10+'СЕТ СН'!$F$5-'СЕТ СН'!$F$24</f>
        <v>2880.21141154</v>
      </c>
      <c r="F29" s="36">
        <f>SUMIFS(СВЦЭМ!$D$39:$D$782,СВЦЭМ!$A$39:$A$782,$A29,СВЦЭМ!$B$39:$B$782,F$11)+'СЕТ СН'!$F$14+СВЦЭМ!$D$10+'СЕТ СН'!$F$5-'СЕТ СН'!$F$24</f>
        <v>2885.7046428599997</v>
      </c>
      <c r="G29" s="36">
        <f>SUMIFS(СВЦЭМ!$D$39:$D$782,СВЦЭМ!$A$39:$A$782,$A29,СВЦЭМ!$B$39:$B$782,G$11)+'СЕТ СН'!$F$14+СВЦЭМ!$D$10+'СЕТ СН'!$F$5-'СЕТ СН'!$F$24</f>
        <v>2859.25782084</v>
      </c>
      <c r="H29" s="36">
        <f>SUMIFS(СВЦЭМ!$D$39:$D$782,СВЦЭМ!$A$39:$A$782,$A29,СВЦЭМ!$B$39:$B$782,H$11)+'СЕТ СН'!$F$14+СВЦЭМ!$D$10+'СЕТ СН'!$F$5-'СЕТ СН'!$F$24</f>
        <v>2754.9536403699999</v>
      </c>
      <c r="I29" s="36">
        <f>SUMIFS(СВЦЭМ!$D$39:$D$782,СВЦЭМ!$A$39:$A$782,$A29,СВЦЭМ!$B$39:$B$782,I$11)+'СЕТ СН'!$F$14+СВЦЭМ!$D$10+'СЕТ СН'!$F$5-'СЕТ СН'!$F$24</f>
        <v>2637.9018796199998</v>
      </c>
      <c r="J29" s="36">
        <f>SUMIFS(СВЦЭМ!$D$39:$D$782,СВЦЭМ!$A$39:$A$782,$A29,СВЦЭМ!$B$39:$B$782,J$11)+'СЕТ СН'!$F$14+СВЦЭМ!$D$10+'СЕТ СН'!$F$5-'СЕТ СН'!$F$24</f>
        <v>2586.8907945999999</v>
      </c>
      <c r="K29" s="36">
        <f>SUMIFS(СВЦЭМ!$D$39:$D$782,СВЦЭМ!$A$39:$A$782,$A29,СВЦЭМ!$B$39:$B$782,K$11)+'СЕТ СН'!$F$14+СВЦЭМ!$D$10+'СЕТ СН'!$F$5-'СЕТ СН'!$F$24</f>
        <v>2507.3182557700002</v>
      </c>
      <c r="L29" s="36">
        <f>SUMIFS(СВЦЭМ!$D$39:$D$782,СВЦЭМ!$A$39:$A$782,$A29,СВЦЭМ!$B$39:$B$782,L$11)+'СЕТ СН'!$F$14+СВЦЭМ!$D$10+'СЕТ СН'!$F$5-'СЕТ СН'!$F$24</f>
        <v>2447.8883319699999</v>
      </c>
      <c r="M29" s="36">
        <f>SUMIFS(СВЦЭМ!$D$39:$D$782,СВЦЭМ!$A$39:$A$782,$A29,СВЦЭМ!$B$39:$B$782,M$11)+'СЕТ СН'!$F$14+СВЦЭМ!$D$10+'СЕТ СН'!$F$5-'СЕТ СН'!$F$24</f>
        <v>2455.0567649100003</v>
      </c>
      <c r="N29" s="36">
        <f>SUMIFS(СВЦЭМ!$D$39:$D$782,СВЦЭМ!$A$39:$A$782,$A29,СВЦЭМ!$B$39:$B$782,N$11)+'СЕТ СН'!$F$14+СВЦЭМ!$D$10+'СЕТ СН'!$F$5-'СЕТ СН'!$F$24</f>
        <v>2471.9966411300002</v>
      </c>
      <c r="O29" s="36">
        <f>SUMIFS(СВЦЭМ!$D$39:$D$782,СВЦЭМ!$A$39:$A$782,$A29,СВЦЭМ!$B$39:$B$782,O$11)+'СЕТ СН'!$F$14+СВЦЭМ!$D$10+'СЕТ СН'!$F$5-'СЕТ СН'!$F$24</f>
        <v>2467.1985953100002</v>
      </c>
      <c r="P29" s="36">
        <f>SUMIFS(СВЦЭМ!$D$39:$D$782,СВЦЭМ!$A$39:$A$782,$A29,СВЦЭМ!$B$39:$B$782,P$11)+'СЕТ СН'!$F$14+СВЦЭМ!$D$10+'СЕТ СН'!$F$5-'СЕТ СН'!$F$24</f>
        <v>2470.9390423699997</v>
      </c>
      <c r="Q29" s="36">
        <f>SUMIFS(СВЦЭМ!$D$39:$D$782,СВЦЭМ!$A$39:$A$782,$A29,СВЦЭМ!$B$39:$B$782,Q$11)+'СЕТ СН'!$F$14+СВЦЭМ!$D$10+'СЕТ СН'!$F$5-'СЕТ СН'!$F$24</f>
        <v>2487.1763515499997</v>
      </c>
      <c r="R29" s="36">
        <f>SUMIFS(СВЦЭМ!$D$39:$D$782,СВЦЭМ!$A$39:$A$782,$A29,СВЦЭМ!$B$39:$B$782,R$11)+'СЕТ СН'!$F$14+СВЦЭМ!$D$10+'СЕТ СН'!$F$5-'СЕТ СН'!$F$24</f>
        <v>2525.3254702300001</v>
      </c>
      <c r="S29" s="36">
        <f>SUMIFS(СВЦЭМ!$D$39:$D$782,СВЦЭМ!$A$39:$A$782,$A29,СВЦЭМ!$B$39:$B$782,S$11)+'СЕТ СН'!$F$14+СВЦЭМ!$D$10+'СЕТ СН'!$F$5-'СЕТ СН'!$F$24</f>
        <v>2500.31871047</v>
      </c>
      <c r="T29" s="36">
        <f>SUMIFS(СВЦЭМ!$D$39:$D$782,СВЦЭМ!$A$39:$A$782,$A29,СВЦЭМ!$B$39:$B$782,T$11)+'СЕТ СН'!$F$14+СВЦЭМ!$D$10+'СЕТ СН'!$F$5-'СЕТ СН'!$F$24</f>
        <v>2473.22999484</v>
      </c>
      <c r="U29" s="36">
        <f>SUMIFS(СВЦЭМ!$D$39:$D$782,СВЦЭМ!$A$39:$A$782,$A29,СВЦЭМ!$B$39:$B$782,U$11)+'СЕТ СН'!$F$14+СВЦЭМ!$D$10+'СЕТ СН'!$F$5-'СЕТ СН'!$F$24</f>
        <v>2441.4696477899997</v>
      </c>
      <c r="V29" s="36">
        <f>SUMIFS(СВЦЭМ!$D$39:$D$782,СВЦЭМ!$A$39:$A$782,$A29,СВЦЭМ!$B$39:$B$782,V$11)+'СЕТ СН'!$F$14+СВЦЭМ!$D$10+'СЕТ СН'!$F$5-'СЕТ СН'!$F$24</f>
        <v>2425.5318035099999</v>
      </c>
      <c r="W29" s="36">
        <f>SUMIFS(СВЦЭМ!$D$39:$D$782,СВЦЭМ!$A$39:$A$782,$A29,СВЦЭМ!$B$39:$B$782,W$11)+'СЕТ СН'!$F$14+СВЦЭМ!$D$10+'СЕТ СН'!$F$5-'СЕТ СН'!$F$24</f>
        <v>2439.6575387800003</v>
      </c>
      <c r="X29" s="36">
        <f>SUMIFS(СВЦЭМ!$D$39:$D$782,СВЦЭМ!$A$39:$A$782,$A29,СВЦЭМ!$B$39:$B$782,X$11)+'СЕТ СН'!$F$14+СВЦЭМ!$D$10+'СЕТ СН'!$F$5-'СЕТ СН'!$F$24</f>
        <v>2495.58262418</v>
      </c>
      <c r="Y29" s="36">
        <f>SUMIFS(СВЦЭМ!$D$39:$D$782,СВЦЭМ!$A$39:$A$782,$A29,СВЦЭМ!$B$39:$B$782,Y$11)+'СЕТ СН'!$F$14+СВЦЭМ!$D$10+'СЕТ СН'!$F$5-'СЕТ СН'!$F$24</f>
        <v>2571.0618675200003</v>
      </c>
    </row>
    <row r="30" spans="1:25" ht="15.75" x14ac:dyDescent="0.2">
      <c r="A30" s="35">
        <f t="shared" si="0"/>
        <v>45188</v>
      </c>
      <c r="B30" s="36">
        <f>SUMIFS(СВЦЭМ!$D$39:$D$782,СВЦЭМ!$A$39:$A$782,$A30,СВЦЭМ!$B$39:$B$782,B$11)+'СЕТ СН'!$F$14+СВЦЭМ!$D$10+'СЕТ СН'!$F$5-'СЕТ СН'!$F$24</f>
        <v>2633.61860738</v>
      </c>
      <c r="C30" s="36">
        <f>SUMIFS(СВЦЭМ!$D$39:$D$782,СВЦЭМ!$A$39:$A$782,$A30,СВЦЭМ!$B$39:$B$782,C$11)+'СЕТ СН'!$F$14+СВЦЭМ!$D$10+'СЕТ СН'!$F$5-'СЕТ СН'!$F$24</f>
        <v>2700.9778274499999</v>
      </c>
      <c r="D30" s="36">
        <f>SUMIFS(СВЦЭМ!$D$39:$D$782,СВЦЭМ!$A$39:$A$782,$A30,СВЦЭМ!$B$39:$B$782,D$11)+'СЕТ СН'!$F$14+СВЦЭМ!$D$10+'СЕТ СН'!$F$5-'СЕТ СН'!$F$24</f>
        <v>2706.2973973099997</v>
      </c>
      <c r="E30" s="36">
        <f>SUMIFS(СВЦЭМ!$D$39:$D$782,СВЦЭМ!$A$39:$A$782,$A30,СВЦЭМ!$B$39:$B$782,E$11)+'СЕТ СН'!$F$14+СВЦЭМ!$D$10+'СЕТ СН'!$F$5-'СЕТ СН'!$F$24</f>
        <v>2717.15249477</v>
      </c>
      <c r="F30" s="36">
        <f>SUMIFS(СВЦЭМ!$D$39:$D$782,СВЦЭМ!$A$39:$A$782,$A30,СВЦЭМ!$B$39:$B$782,F$11)+'СЕТ СН'!$F$14+СВЦЭМ!$D$10+'СЕТ СН'!$F$5-'СЕТ СН'!$F$24</f>
        <v>2728.3599580299997</v>
      </c>
      <c r="G30" s="36">
        <f>SUMIFS(СВЦЭМ!$D$39:$D$782,СВЦЭМ!$A$39:$A$782,$A30,СВЦЭМ!$B$39:$B$782,G$11)+'СЕТ СН'!$F$14+СВЦЭМ!$D$10+'СЕТ СН'!$F$5-'СЕТ СН'!$F$24</f>
        <v>2689.41295317</v>
      </c>
      <c r="H30" s="36">
        <f>SUMIFS(СВЦЭМ!$D$39:$D$782,СВЦЭМ!$A$39:$A$782,$A30,СВЦЭМ!$B$39:$B$782,H$11)+'СЕТ СН'!$F$14+СВЦЭМ!$D$10+'СЕТ СН'!$F$5-'СЕТ СН'!$F$24</f>
        <v>2636.4437531100002</v>
      </c>
      <c r="I30" s="36">
        <f>SUMIFS(СВЦЭМ!$D$39:$D$782,СВЦЭМ!$A$39:$A$782,$A30,СВЦЭМ!$B$39:$B$782,I$11)+'СЕТ СН'!$F$14+СВЦЭМ!$D$10+'СЕТ СН'!$F$5-'СЕТ СН'!$F$24</f>
        <v>2567.3633109100001</v>
      </c>
      <c r="J30" s="36">
        <f>SUMIFS(СВЦЭМ!$D$39:$D$782,СВЦЭМ!$A$39:$A$782,$A30,СВЦЭМ!$B$39:$B$782,J$11)+'СЕТ СН'!$F$14+СВЦЭМ!$D$10+'СЕТ СН'!$F$5-'СЕТ СН'!$F$24</f>
        <v>2519.1889886399999</v>
      </c>
      <c r="K30" s="36">
        <f>SUMIFS(СВЦЭМ!$D$39:$D$782,СВЦЭМ!$A$39:$A$782,$A30,СВЦЭМ!$B$39:$B$782,K$11)+'СЕТ СН'!$F$14+СВЦЭМ!$D$10+'СЕТ СН'!$F$5-'СЕТ СН'!$F$24</f>
        <v>2489.1867105700003</v>
      </c>
      <c r="L30" s="36">
        <f>SUMIFS(СВЦЭМ!$D$39:$D$782,СВЦЭМ!$A$39:$A$782,$A30,СВЦЭМ!$B$39:$B$782,L$11)+'СЕТ СН'!$F$14+СВЦЭМ!$D$10+'СЕТ СН'!$F$5-'СЕТ СН'!$F$24</f>
        <v>2484.9661581099999</v>
      </c>
      <c r="M30" s="36">
        <f>SUMIFS(СВЦЭМ!$D$39:$D$782,СВЦЭМ!$A$39:$A$782,$A30,СВЦЭМ!$B$39:$B$782,M$11)+'СЕТ СН'!$F$14+СВЦЭМ!$D$10+'СЕТ СН'!$F$5-'СЕТ СН'!$F$24</f>
        <v>2511.77620759</v>
      </c>
      <c r="N30" s="36">
        <f>SUMIFS(СВЦЭМ!$D$39:$D$782,СВЦЭМ!$A$39:$A$782,$A30,СВЦЭМ!$B$39:$B$782,N$11)+'СЕТ СН'!$F$14+СВЦЭМ!$D$10+'СЕТ СН'!$F$5-'СЕТ СН'!$F$24</f>
        <v>2526.4397487300002</v>
      </c>
      <c r="O30" s="36">
        <f>SUMIFS(СВЦЭМ!$D$39:$D$782,СВЦЭМ!$A$39:$A$782,$A30,СВЦЭМ!$B$39:$B$782,O$11)+'СЕТ СН'!$F$14+СВЦЭМ!$D$10+'СЕТ СН'!$F$5-'СЕТ СН'!$F$24</f>
        <v>2529.93710831</v>
      </c>
      <c r="P30" s="36">
        <f>SUMIFS(СВЦЭМ!$D$39:$D$782,СВЦЭМ!$A$39:$A$782,$A30,СВЦЭМ!$B$39:$B$782,P$11)+'СЕТ СН'!$F$14+СВЦЭМ!$D$10+'СЕТ СН'!$F$5-'СЕТ СН'!$F$24</f>
        <v>2517.1544520500001</v>
      </c>
      <c r="Q30" s="36">
        <f>SUMIFS(СВЦЭМ!$D$39:$D$782,СВЦЭМ!$A$39:$A$782,$A30,СВЦЭМ!$B$39:$B$782,Q$11)+'СЕТ СН'!$F$14+СВЦЭМ!$D$10+'СЕТ СН'!$F$5-'СЕТ СН'!$F$24</f>
        <v>2525.8187100599998</v>
      </c>
      <c r="R30" s="36">
        <f>SUMIFS(СВЦЭМ!$D$39:$D$782,СВЦЭМ!$A$39:$A$782,$A30,СВЦЭМ!$B$39:$B$782,R$11)+'СЕТ СН'!$F$14+СВЦЭМ!$D$10+'СЕТ СН'!$F$5-'СЕТ СН'!$F$24</f>
        <v>2557.35485182</v>
      </c>
      <c r="S30" s="36">
        <f>SUMIFS(СВЦЭМ!$D$39:$D$782,СВЦЭМ!$A$39:$A$782,$A30,СВЦЭМ!$B$39:$B$782,S$11)+'СЕТ СН'!$F$14+СВЦЭМ!$D$10+'СЕТ СН'!$F$5-'СЕТ СН'!$F$24</f>
        <v>2513.1391490300002</v>
      </c>
      <c r="T30" s="36">
        <f>SUMIFS(СВЦЭМ!$D$39:$D$782,СВЦЭМ!$A$39:$A$782,$A30,СВЦЭМ!$B$39:$B$782,T$11)+'СЕТ СН'!$F$14+СВЦЭМ!$D$10+'СЕТ СН'!$F$5-'СЕТ СН'!$F$24</f>
        <v>2458.9773342600001</v>
      </c>
      <c r="U30" s="36">
        <f>SUMIFS(СВЦЭМ!$D$39:$D$782,СВЦЭМ!$A$39:$A$782,$A30,СВЦЭМ!$B$39:$B$782,U$11)+'СЕТ СН'!$F$14+СВЦЭМ!$D$10+'СЕТ СН'!$F$5-'СЕТ СН'!$F$24</f>
        <v>2421.7701894399997</v>
      </c>
      <c r="V30" s="36">
        <f>SUMIFS(СВЦЭМ!$D$39:$D$782,СВЦЭМ!$A$39:$A$782,$A30,СВЦЭМ!$B$39:$B$782,V$11)+'СЕТ СН'!$F$14+СВЦЭМ!$D$10+'СЕТ СН'!$F$5-'СЕТ СН'!$F$24</f>
        <v>2393.2074808300003</v>
      </c>
      <c r="W30" s="36">
        <f>SUMIFS(СВЦЭМ!$D$39:$D$782,СВЦЭМ!$A$39:$A$782,$A30,СВЦЭМ!$B$39:$B$782,W$11)+'СЕТ СН'!$F$14+СВЦЭМ!$D$10+'СЕТ СН'!$F$5-'СЕТ СН'!$F$24</f>
        <v>2382.8465791099998</v>
      </c>
      <c r="X30" s="36">
        <f>SUMIFS(СВЦЭМ!$D$39:$D$782,СВЦЭМ!$A$39:$A$782,$A30,СВЦЭМ!$B$39:$B$782,X$11)+'СЕТ СН'!$F$14+СВЦЭМ!$D$10+'СЕТ СН'!$F$5-'СЕТ СН'!$F$24</f>
        <v>2446.2328783299999</v>
      </c>
      <c r="Y30" s="36">
        <f>SUMIFS(СВЦЭМ!$D$39:$D$782,СВЦЭМ!$A$39:$A$782,$A30,СВЦЭМ!$B$39:$B$782,Y$11)+'СЕТ СН'!$F$14+СВЦЭМ!$D$10+'СЕТ СН'!$F$5-'СЕТ СН'!$F$24</f>
        <v>2533.3513142700003</v>
      </c>
    </row>
    <row r="31" spans="1:25" ht="15.75" x14ac:dyDescent="0.2">
      <c r="A31" s="35">
        <f t="shared" si="0"/>
        <v>45189</v>
      </c>
      <c r="B31" s="36">
        <f>SUMIFS(СВЦЭМ!$D$39:$D$782,СВЦЭМ!$A$39:$A$782,$A31,СВЦЭМ!$B$39:$B$782,B$11)+'СЕТ СН'!$F$14+СВЦЭМ!$D$10+'СЕТ СН'!$F$5-'СЕТ СН'!$F$24</f>
        <v>2626.7760318700002</v>
      </c>
      <c r="C31" s="36">
        <f>SUMIFS(СВЦЭМ!$D$39:$D$782,СВЦЭМ!$A$39:$A$782,$A31,СВЦЭМ!$B$39:$B$782,C$11)+'СЕТ СН'!$F$14+СВЦЭМ!$D$10+'СЕТ СН'!$F$5-'СЕТ СН'!$F$24</f>
        <v>2698.1470595999999</v>
      </c>
      <c r="D31" s="36">
        <f>SUMIFS(СВЦЭМ!$D$39:$D$782,СВЦЭМ!$A$39:$A$782,$A31,СВЦЭМ!$B$39:$B$782,D$11)+'СЕТ СН'!$F$14+СВЦЭМ!$D$10+'СЕТ СН'!$F$5-'СЕТ СН'!$F$24</f>
        <v>2722.4850058000002</v>
      </c>
      <c r="E31" s="36">
        <f>SUMIFS(СВЦЭМ!$D$39:$D$782,СВЦЭМ!$A$39:$A$782,$A31,СВЦЭМ!$B$39:$B$782,E$11)+'СЕТ СН'!$F$14+СВЦЭМ!$D$10+'СЕТ СН'!$F$5-'СЕТ СН'!$F$24</f>
        <v>2743.7441929500001</v>
      </c>
      <c r="F31" s="36">
        <f>SUMIFS(СВЦЭМ!$D$39:$D$782,СВЦЭМ!$A$39:$A$782,$A31,СВЦЭМ!$B$39:$B$782,F$11)+'СЕТ СН'!$F$14+СВЦЭМ!$D$10+'СЕТ СН'!$F$5-'СЕТ СН'!$F$24</f>
        <v>2755.3217276400001</v>
      </c>
      <c r="G31" s="36">
        <f>SUMIFS(СВЦЭМ!$D$39:$D$782,СВЦЭМ!$A$39:$A$782,$A31,СВЦЭМ!$B$39:$B$782,G$11)+'СЕТ СН'!$F$14+СВЦЭМ!$D$10+'СЕТ СН'!$F$5-'СЕТ СН'!$F$24</f>
        <v>2724.5996429799998</v>
      </c>
      <c r="H31" s="36">
        <f>SUMIFS(СВЦЭМ!$D$39:$D$782,СВЦЭМ!$A$39:$A$782,$A31,СВЦЭМ!$B$39:$B$782,H$11)+'СЕТ СН'!$F$14+СВЦЭМ!$D$10+'СЕТ СН'!$F$5-'СЕТ СН'!$F$24</f>
        <v>2645.68454514</v>
      </c>
      <c r="I31" s="36">
        <f>SUMIFS(СВЦЭМ!$D$39:$D$782,СВЦЭМ!$A$39:$A$782,$A31,СВЦЭМ!$B$39:$B$782,I$11)+'СЕТ СН'!$F$14+СВЦЭМ!$D$10+'СЕТ СН'!$F$5-'СЕТ СН'!$F$24</f>
        <v>2566.2714131399998</v>
      </c>
      <c r="J31" s="36">
        <f>SUMIFS(СВЦЭМ!$D$39:$D$782,СВЦЭМ!$A$39:$A$782,$A31,СВЦЭМ!$B$39:$B$782,J$11)+'СЕТ СН'!$F$14+СВЦЭМ!$D$10+'СЕТ СН'!$F$5-'СЕТ СН'!$F$24</f>
        <v>2517.29137597</v>
      </c>
      <c r="K31" s="36">
        <f>SUMIFS(СВЦЭМ!$D$39:$D$782,СВЦЭМ!$A$39:$A$782,$A31,СВЦЭМ!$B$39:$B$782,K$11)+'СЕТ СН'!$F$14+СВЦЭМ!$D$10+'СЕТ СН'!$F$5-'СЕТ СН'!$F$24</f>
        <v>2497.5170248100003</v>
      </c>
      <c r="L31" s="36">
        <f>SUMIFS(СВЦЭМ!$D$39:$D$782,СВЦЭМ!$A$39:$A$782,$A31,СВЦЭМ!$B$39:$B$782,L$11)+'СЕТ СН'!$F$14+СВЦЭМ!$D$10+'СЕТ СН'!$F$5-'СЕТ СН'!$F$24</f>
        <v>2494.6344157100002</v>
      </c>
      <c r="M31" s="36">
        <f>SUMIFS(СВЦЭМ!$D$39:$D$782,СВЦЭМ!$A$39:$A$782,$A31,СВЦЭМ!$B$39:$B$782,M$11)+'СЕТ СН'!$F$14+СВЦЭМ!$D$10+'СЕТ СН'!$F$5-'СЕТ СН'!$F$24</f>
        <v>2487.6980166100002</v>
      </c>
      <c r="N31" s="36">
        <f>SUMIFS(СВЦЭМ!$D$39:$D$782,СВЦЭМ!$A$39:$A$782,$A31,СВЦЭМ!$B$39:$B$782,N$11)+'СЕТ СН'!$F$14+СВЦЭМ!$D$10+'СЕТ СН'!$F$5-'СЕТ СН'!$F$24</f>
        <v>2490.2514146900003</v>
      </c>
      <c r="O31" s="36">
        <f>SUMIFS(СВЦЭМ!$D$39:$D$782,СВЦЭМ!$A$39:$A$782,$A31,СВЦЭМ!$B$39:$B$782,O$11)+'СЕТ СН'!$F$14+СВЦЭМ!$D$10+'СЕТ СН'!$F$5-'СЕТ СН'!$F$24</f>
        <v>2493.8585911099999</v>
      </c>
      <c r="P31" s="36">
        <f>SUMIFS(СВЦЭМ!$D$39:$D$782,СВЦЭМ!$A$39:$A$782,$A31,СВЦЭМ!$B$39:$B$782,P$11)+'СЕТ СН'!$F$14+СВЦЭМ!$D$10+'СЕТ СН'!$F$5-'СЕТ СН'!$F$24</f>
        <v>2507.9732892800002</v>
      </c>
      <c r="Q31" s="36">
        <f>SUMIFS(СВЦЭМ!$D$39:$D$782,СВЦЭМ!$A$39:$A$782,$A31,СВЦЭМ!$B$39:$B$782,Q$11)+'СЕТ СН'!$F$14+СВЦЭМ!$D$10+'СЕТ СН'!$F$5-'СЕТ СН'!$F$24</f>
        <v>2516.5655956000001</v>
      </c>
      <c r="R31" s="36">
        <f>SUMIFS(СВЦЭМ!$D$39:$D$782,СВЦЭМ!$A$39:$A$782,$A31,СВЦЭМ!$B$39:$B$782,R$11)+'СЕТ СН'!$F$14+СВЦЭМ!$D$10+'СЕТ СН'!$F$5-'СЕТ СН'!$F$24</f>
        <v>2543.1460551099999</v>
      </c>
      <c r="S31" s="36">
        <f>SUMIFS(СВЦЭМ!$D$39:$D$782,СВЦЭМ!$A$39:$A$782,$A31,СВЦЭМ!$B$39:$B$782,S$11)+'СЕТ СН'!$F$14+СВЦЭМ!$D$10+'СЕТ СН'!$F$5-'СЕТ СН'!$F$24</f>
        <v>2528.9307479600002</v>
      </c>
      <c r="T31" s="36">
        <f>SUMIFS(СВЦЭМ!$D$39:$D$782,СВЦЭМ!$A$39:$A$782,$A31,СВЦЭМ!$B$39:$B$782,T$11)+'СЕТ СН'!$F$14+СВЦЭМ!$D$10+'СЕТ СН'!$F$5-'СЕТ СН'!$F$24</f>
        <v>2493.4655690500003</v>
      </c>
      <c r="U31" s="36">
        <f>SUMIFS(СВЦЭМ!$D$39:$D$782,СВЦЭМ!$A$39:$A$782,$A31,СВЦЭМ!$B$39:$B$782,U$11)+'СЕТ СН'!$F$14+СВЦЭМ!$D$10+'СЕТ СН'!$F$5-'СЕТ СН'!$F$24</f>
        <v>2424.4489682599997</v>
      </c>
      <c r="V31" s="36">
        <f>SUMIFS(СВЦЭМ!$D$39:$D$782,СВЦЭМ!$A$39:$A$782,$A31,СВЦЭМ!$B$39:$B$782,V$11)+'СЕТ СН'!$F$14+СВЦЭМ!$D$10+'СЕТ СН'!$F$5-'СЕТ СН'!$F$24</f>
        <v>2402.2651841900001</v>
      </c>
      <c r="W31" s="36">
        <f>SUMIFS(СВЦЭМ!$D$39:$D$782,СВЦЭМ!$A$39:$A$782,$A31,СВЦЭМ!$B$39:$B$782,W$11)+'СЕТ СН'!$F$14+СВЦЭМ!$D$10+'СЕТ СН'!$F$5-'СЕТ СН'!$F$24</f>
        <v>2412.6704983899999</v>
      </c>
      <c r="X31" s="36">
        <f>SUMIFS(СВЦЭМ!$D$39:$D$782,СВЦЭМ!$A$39:$A$782,$A31,СВЦЭМ!$B$39:$B$782,X$11)+'СЕТ СН'!$F$14+СВЦЭМ!$D$10+'СЕТ СН'!$F$5-'СЕТ СН'!$F$24</f>
        <v>2456.6131022600002</v>
      </c>
      <c r="Y31" s="36">
        <f>SUMIFS(СВЦЭМ!$D$39:$D$782,СВЦЭМ!$A$39:$A$782,$A31,СВЦЭМ!$B$39:$B$782,Y$11)+'СЕТ СН'!$F$14+СВЦЭМ!$D$10+'СЕТ СН'!$F$5-'СЕТ СН'!$F$24</f>
        <v>2539.052404</v>
      </c>
    </row>
    <row r="32" spans="1:25" ht="15.75" x14ac:dyDescent="0.2">
      <c r="A32" s="35">
        <f t="shared" si="0"/>
        <v>45190</v>
      </c>
      <c r="B32" s="36">
        <f>SUMIFS(СВЦЭМ!$D$39:$D$782,СВЦЭМ!$A$39:$A$782,$A32,СВЦЭМ!$B$39:$B$782,B$11)+'СЕТ СН'!$F$14+СВЦЭМ!$D$10+'СЕТ СН'!$F$5-'СЕТ СН'!$F$24</f>
        <v>2688.5170536200003</v>
      </c>
      <c r="C32" s="36">
        <f>SUMIFS(СВЦЭМ!$D$39:$D$782,СВЦЭМ!$A$39:$A$782,$A32,СВЦЭМ!$B$39:$B$782,C$11)+'СЕТ СН'!$F$14+СВЦЭМ!$D$10+'СЕТ СН'!$F$5-'СЕТ СН'!$F$24</f>
        <v>2779.7997607500001</v>
      </c>
      <c r="D32" s="36">
        <f>SUMIFS(СВЦЭМ!$D$39:$D$782,СВЦЭМ!$A$39:$A$782,$A32,СВЦЭМ!$B$39:$B$782,D$11)+'СЕТ СН'!$F$14+СВЦЭМ!$D$10+'СЕТ СН'!$F$5-'СЕТ СН'!$F$24</f>
        <v>2888.81405851</v>
      </c>
      <c r="E32" s="36">
        <f>SUMIFS(СВЦЭМ!$D$39:$D$782,СВЦЭМ!$A$39:$A$782,$A32,СВЦЭМ!$B$39:$B$782,E$11)+'СЕТ СН'!$F$14+СВЦЭМ!$D$10+'СЕТ СН'!$F$5-'СЕТ СН'!$F$24</f>
        <v>2952.16372533</v>
      </c>
      <c r="F32" s="36">
        <f>SUMIFS(СВЦЭМ!$D$39:$D$782,СВЦЭМ!$A$39:$A$782,$A32,СВЦЭМ!$B$39:$B$782,F$11)+'СЕТ СН'!$F$14+СВЦЭМ!$D$10+'СЕТ СН'!$F$5-'СЕТ СН'!$F$24</f>
        <v>2964.9537657800001</v>
      </c>
      <c r="G32" s="36">
        <f>SUMIFS(СВЦЭМ!$D$39:$D$782,СВЦЭМ!$A$39:$A$782,$A32,СВЦЭМ!$B$39:$B$782,G$11)+'СЕТ СН'!$F$14+СВЦЭМ!$D$10+'СЕТ СН'!$F$5-'СЕТ СН'!$F$24</f>
        <v>2940.0080804600002</v>
      </c>
      <c r="H32" s="36">
        <f>SUMIFS(СВЦЭМ!$D$39:$D$782,СВЦЭМ!$A$39:$A$782,$A32,СВЦЭМ!$B$39:$B$782,H$11)+'СЕТ СН'!$F$14+СВЦЭМ!$D$10+'СЕТ СН'!$F$5-'СЕТ СН'!$F$24</f>
        <v>2860.53751883</v>
      </c>
      <c r="I32" s="36">
        <f>SUMIFS(СВЦЭМ!$D$39:$D$782,СВЦЭМ!$A$39:$A$782,$A32,СВЦЭМ!$B$39:$B$782,I$11)+'СЕТ СН'!$F$14+СВЦЭМ!$D$10+'СЕТ СН'!$F$5-'СЕТ СН'!$F$24</f>
        <v>2764.3596322399999</v>
      </c>
      <c r="J32" s="36">
        <f>SUMIFS(СВЦЭМ!$D$39:$D$782,СВЦЭМ!$A$39:$A$782,$A32,СВЦЭМ!$B$39:$B$782,J$11)+'СЕТ СН'!$F$14+СВЦЭМ!$D$10+'СЕТ СН'!$F$5-'СЕТ СН'!$F$24</f>
        <v>2691.4785068199999</v>
      </c>
      <c r="K32" s="36">
        <f>SUMIFS(СВЦЭМ!$D$39:$D$782,СВЦЭМ!$A$39:$A$782,$A32,СВЦЭМ!$B$39:$B$782,K$11)+'СЕТ СН'!$F$14+СВЦЭМ!$D$10+'СЕТ СН'!$F$5-'СЕТ СН'!$F$24</f>
        <v>2657.82994801</v>
      </c>
      <c r="L32" s="36">
        <f>SUMIFS(СВЦЭМ!$D$39:$D$782,СВЦЭМ!$A$39:$A$782,$A32,СВЦЭМ!$B$39:$B$782,L$11)+'СЕТ СН'!$F$14+СВЦЭМ!$D$10+'СЕТ СН'!$F$5-'СЕТ СН'!$F$24</f>
        <v>2651.90309785</v>
      </c>
      <c r="M32" s="36">
        <f>SUMIFS(СВЦЭМ!$D$39:$D$782,СВЦЭМ!$A$39:$A$782,$A32,СВЦЭМ!$B$39:$B$782,M$11)+'СЕТ СН'!$F$14+СВЦЭМ!$D$10+'СЕТ СН'!$F$5-'СЕТ СН'!$F$24</f>
        <v>2649.7363587999998</v>
      </c>
      <c r="N32" s="36">
        <f>SUMIFS(СВЦЭМ!$D$39:$D$782,СВЦЭМ!$A$39:$A$782,$A32,СВЦЭМ!$B$39:$B$782,N$11)+'СЕТ СН'!$F$14+СВЦЭМ!$D$10+'СЕТ СН'!$F$5-'СЕТ СН'!$F$24</f>
        <v>2651.9126040599999</v>
      </c>
      <c r="O32" s="36">
        <f>SUMIFS(СВЦЭМ!$D$39:$D$782,СВЦЭМ!$A$39:$A$782,$A32,СВЦЭМ!$B$39:$B$782,O$11)+'СЕТ СН'!$F$14+СВЦЭМ!$D$10+'СЕТ СН'!$F$5-'СЕТ СН'!$F$24</f>
        <v>2682.6259978099997</v>
      </c>
      <c r="P32" s="36">
        <f>SUMIFS(СВЦЭМ!$D$39:$D$782,СВЦЭМ!$A$39:$A$782,$A32,СВЦЭМ!$B$39:$B$782,P$11)+'СЕТ СН'!$F$14+СВЦЭМ!$D$10+'СЕТ СН'!$F$5-'СЕТ СН'!$F$24</f>
        <v>2742.1713230099999</v>
      </c>
      <c r="Q32" s="36">
        <f>SUMIFS(СВЦЭМ!$D$39:$D$782,СВЦЭМ!$A$39:$A$782,$A32,СВЦЭМ!$B$39:$B$782,Q$11)+'СЕТ СН'!$F$14+СВЦЭМ!$D$10+'СЕТ СН'!$F$5-'СЕТ СН'!$F$24</f>
        <v>2737.1255340500002</v>
      </c>
      <c r="R32" s="36">
        <f>SUMIFS(СВЦЭМ!$D$39:$D$782,СВЦЭМ!$A$39:$A$782,$A32,СВЦЭМ!$B$39:$B$782,R$11)+'СЕТ СН'!$F$14+СВЦЭМ!$D$10+'СЕТ СН'!$F$5-'СЕТ СН'!$F$24</f>
        <v>2736.6855698700001</v>
      </c>
      <c r="S32" s="36">
        <f>SUMIFS(СВЦЭМ!$D$39:$D$782,СВЦЭМ!$A$39:$A$782,$A32,СВЦЭМ!$B$39:$B$782,S$11)+'СЕТ СН'!$F$14+СВЦЭМ!$D$10+'СЕТ СН'!$F$5-'СЕТ СН'!$F$24</f>
        <v>2750.5177152699998</v>
      </c>
      <c r="T32" s="36">
        <f>SUMIFS(СВЦЭМ!$D$39:$D$782,СВЦЭМ!$A$39:$A$782,$A32,СВЦЭМ!$B$39:$B$782,T$11)+'СЕТ СН'!$F$14+СВЦЭМ!$D$10+'СЕТ СН'!$F$5-'СЕТ СН'!$F$24</f>
        <v>2679.6170572800002</v>
      </c>
      <c r="U32" s="36">
        <f>SUMIFS(СВЦЭМ!$D$39:$D$782,СВЦЭМ!$A$39:$A$782,$A32,СВЦЭМ!$B$39:$B$782,U$11)+'СЕТ СН'!$F$14+СВЦЭМ!$D$10+'СЕТ СН'!$F$5-'СЕТ СН'!$F$24</f>
        <v>2632.62651504</v>
      </c>
      <c r="V32" s="36">
        <f>SUMIFS(СВЦЭМ!$D$39:$D$782,СВЦЭМ!$A$39:$A$782,$A32,СВЦЭМ!$B$39:$B$782,V$11)+'СЕТ СН'!$F$14+СВЦЭМ!$D$10+'СЕТ СН'!$F$5-'СЕТ СН'!$F$24</f>
        <v>2612.25337287</v>
      </c>
      <c r="W32" s="36">
        <f>SUMIFS(СВЦЭМ!$D$39:$D$782,СВЦЭМ!$A$39:$A$782,$A32,СВЦЭМ!$B$39:$B$782,W$11)+'СЕТ СН'!$F$14+СВЦЭМ!$D$10+'СЕТ СН'!$F$5-'СЕТ СН'!$F$24</f>
        <v>2624.53790037</v>
      </c>
      <c r="X32" s="36">
        <f>SUMIFS(СВЦЭМ!$D$39:$D$782,СВЦЭМ!$A$39:$A$782,$A32,СВЦЭМ!$B$39:$B$782,X$11)+'СЕТ СН'!$F$14+СВЦЭМ!$D$10+'СЕТ СН'!$F$5-'СЕТ СН'!$F$24</f>
        <v>2681.5152740900003</v>
      </c>
      <c r="Y32" s="36">
        <f>SUMIFS(СВЦЭМ!$D$39:$D$782,СВЦЭМ!$A$39:$A$782,$A32,СВЦЭМ!$B$39:$B$782,Y$11)+'СЕТ СН'!$F$14+СВЦЭМ!$D$10+'СЕТ СН'!$F$5-'СЕТ СН'!$F$24</f>
        <v>2764.3187581800003</v>
      </c>
    </row>
    <row r="33" spans="1:27" ht="15.75" x14ac:dyDescent="0.2">
      <c r="A33" s="35">
        <f t="shared" si="0"/>
        <v>45191</v>
      </c>
      <c r="B33" s="36">
        <f>SUMIFS(СВЦЭМ!$D$39:$D$782,СВЦЭМ!$A$39:$A$782,$A33,СВЦЭМ!$B$39:$B$782,B$11)+'СЕТ СН'!$F$14+СВЦЭМ!$D$10+'СЕТ СН'!$F$5-'СЕТ СН'!$F$24</f>
        <v>2799.3110549399998</v>
      </c>
      <c r="C33" s="36">
        <f>SUMIFS(СВЦЭМ!$D$39:$D$782,СВЦЭМ!$A$39:$A$782,$A33,СВЦЭМ!$B$39:$B$782,C$11)+'СЕТ СН'!$F$14+СВЦЭМ!$D$10+'СЕТ СН'!$F$5-'СЕТ СН'!$F$24</f>
        <v>2887.3050785599999</v>
      </c>
      <c r="D33" s="36">
        <f>SUMIFS(СВЦЭМ!$D$39:$D$782,СВЦЭМ!$A$39:$A$782,$A33,СВЦЭМ!$B$39:$B$782,D$11)+'СЕТ СН'!$F$14+СВЦЭМ!$D$10+'СЕТ СН'!$F$5-'СЕТ СН'!$F$24</f>
        <v>2976.4784302400003</v>
      </c>
      <c r="E33" s="36">
        <f>SUMIFS(СВЦЭМ!$D$39:$D$782,СВЦЭМ!$A$39:$A$782,$A33,СВЦЭМ!$B$39:$B$782,E$11)+'СЕТ СН'!$F$14+СВЦЭМ!$D$10+'СЕТ СН'!$F$5-'СЕТ СН'!$F$24</f>
        <v>2972.8085305699997</v>
      </c>
      <c r="F33" s="36">
        <f>SUMIFS(СВЦЭМ!$D$39:$D$782,СВЦЭМ!$A$39:$A$782,$A33,СВЦЭМ!$B$39:$B$782,F$11)+'СЕТ СН'!$F$14+СВЦЭМ!$D$10+'СЕТ СН'!$F$5-'СЕТ СН'!$F$24</f>
        <v>2946.3277488399999</v>
      </c>
      <c r="G33" s="36">
        <f>SUMIFS(СВЦЭМ!$D$39:$D$782,СВЦЭМ!$A$39:$A$782,$A33,СВЦЭМ!$B$39:$B$782,G$11)+'СЕТ СН'!$F$14+СВЦЭМ!$D$10+'СЕТ СН'!$F$5-'СЕТ СН'!$F$24</f>
        <v>2958.4051430300001</v>
      </c>
      <c r="H33" s="36">
        <f>SUMIFS(СВЦЭМ!$D$39:$D$782,СВЦЭМ!$A$39:$A$782,$A33,СВЦЭМ!$B$39:$B$782,H$11)+'СЕТ СН'!$F$14+СВЦЭМ!$D$10+'СЕТ СН'!$F$5-'СЕТ СН'!$F$24</f>
        <v>2866.2846866499999</v>
      </c>
      <c r="I33" s="36">
        <f>SUMIFS(СВЦЭМ!$D$39:$D$782,СВЦЭМ!$A$39:$A$782,$A33,СВЦЭМ!$B$39:$B$782,I$11)+'СЕТ СН'!$F$14+СВЦЭМ!$D$10+'СЕТ СН'!$F$5-'СЕТ СН'!$F$24</f>
        <v>2747.4801783000003</v>
      </c>
      <c r="J33" s="36">
        <f>SUMIFS(СВЦЭМ!$D$39:$D$782,СВЦЭМ!$A$39:$A$782,$A33,СВЦЭМ!$B$39:$B$782,J$11)+'СЕТ СН'!$F$14+СВЦЭМ!$D$10+'СЕТ СН'!$F$5-'СЕТ СН'!$F$24</f>
        <v>2662.5821757399999</v>
      </c>
      <c r="K33" s="36">
        <f>SUMIFS(СВЦЭМ!$D$39:$D$782,СВЦЭМ!$A$39:$A$782,$A33,СВЦЭМ!$B$39:$B$782,K$11)+'СЕТ СН'!$F$14+СВЦЭМ!$D$10+'СЕТ СН'!$F$5-'СЕТ СН'!$F$24</f>
        <v>2635.3528092199999</v>
      </c>
      <c r="L33" s="36">
        <f>SUMIFS(СВЦЭМ!$D$39:$D$782,СВЦЭМ!$A$39:$A$782,$A33,СВЦЭМ!$B$39:$B$782,L$11)+'СЕТ СН'!$F$14+СВЦЭМ!$D$10+'СЕТ СН'!$F$5-'СЕТ СН'!$F$24</f>
        <v>2625.8919002100001</v>
      </c>
      <c r="M33" s="36">
        <f>SUMIFS(СВЦЭМ!$D$39:$D$782,СВЦЭМ!$A$39:$A$782,$A33,СВЦЭМ!$B$39:$B$782,M$11)+'СЕТ СН'!$F$14+СВЦЭМ!$D$10+'СЕТ СН'!$F$5-'СЕТ СН'!$F$24</f>
        <v>2621.9745659099999</v>
      </c>
      <c r="N33" s="36">
        <f>SUMIFS(СВЦЭМ!$D$39:$D$782,СВЦЭМ!$A$39:$A$782,$A33,СВЦЭМ!$B$39:$B$782,N$11)+'СЕТ СН'!$F$14+СВЦЭМ!$D$10+'СЕТ СН'!$F$5-'СЕТ СН'!$F$24</f>
        <v>2615.3805203800002</v>
      </c>
      <c r="O33" s="36">
        <f>SUMIFS(СВЦЭМ!$D$39:$D$782,СВЦЭМ!$A$39:$A$782,$A33,СВЦЭМ!$B$39:$B$782,O$11)+'СЕТ СН'!$F$14+СВЦЭМ!$D$10+'СЕТ СН'!$F$5-'СЕТ СН'!$F$24</f>
        <v>2626.64588594</v>
      </c>
      <c r="P33" s="36">
        <f>SUMIFS(СВЦЭМ!$D$39:$D$782,СВЦЭМ!$A$39:$A$782,$A33,СВЦЭМ!$B$39:$B$782,P$11)+'СЕТ СН'!$F$14+СВЦЭМ!$D$10+'СЕТ СН'!$F$5-'СЕТ СН'!$F$24</f>
        <v>2667.5130607999999</v>
      </c>
      <c r="Q33" s="36">
        <f>SUMIFS(СВЦЭМ!$D$39:$D$782,СВЦЭМ!$A$39:$A$782,$A33,СВЦЭМ!$B$39:$B$782,Q$11)+'СЕТ СН'!$F$14+СВЦЭМ!$D$10+'СЕТ СН'!$F$5-'СЕТ СН'!$F$24</f>
        <v>2655.30988308</v>
      </c>
      <c r="R33" s="36">
        <f>SUMIFS(СВЦЭМ!$D$39:$D$782,СВЦЭМ!$A$39:$A$782,$A33,СВЦЭМ!$B$39:$B$782,R$11)+'СЕТ СН'!$F$14+СВЦЭМ!$D$10+'СЕТ СН'!$F$5-'СЕТ СН'!$F$24</f>
        <v>2674.51610317</v>
      </c>
      <c r="S33" s="36">
        <f>SUMIFS(СВЦЭМ!$D$39:$D$782,СВЦЭМ!$A$39:$A$782,$A33,СВЦЭМ!$B$39:$B$782,S$11)+'СЕТ СН'!$F$14+СВЦЭМ!$D$10+'СЕТ СН'!$F$5-'СЕТ СН'!$F$24</f>
        <v>2673.0710934099998</v>
      </c>
      <c r="T33" s="36">
        <f>SUMIFS(СВЦЭМ!$D$39:$D$782,СВЦЭМ!$A$39:$A$782,$A33,СВЦЭМ!$B$39:$B$782,T$11)+'СЕТ СН'!$F$14+СВЦЭМ!$D$10+'СЕТ СН'!$F$5-'СЕТ СН'!$F$24</f>
        <v>2635.5868963900002</v>
      </c>
      <c r="U33" s="36">
        <f>SUMIFS(СВЦЭМ!$D$39:$D$782,СВЦЭМ!$A$39:$A$782,$A33,СВЦЭМ!$B$39:$B$782,U$11)+'СЕТ СН'!$F$14+СВЦЭМ!$D$10+'СЕТ СН'!$F$5-'СЕТ СН'!$F$24</f>
        <v>2598.1746432700002</v>
      </c>
      <c r="V33" s="36">
        <f>SUMIFS(СВЦЭМ!$D$39:$D$782,СВЦЭМ!$A$39:$A$782,$A33,СВЦЭМ!$B$39:$B$782,V$11)+'СЕТ СН'!$F$14+СВЦЭМ!$D$10+'СЕТ СН'!$F$5-'СЕТ СН'!$F$24</f>
        <v>2606.0873879999999</v>
      </c>
      <c r="W33" s="36">
        <f>SUMIFS(СВЦЭМ!$D$39:$D$782,СВЦЭМ!$A$39:$A$782,$A33,СВЦЭМ!$B$39:$B$782,W$11)+'СЕТ СН'!$F$14+СВЦЭМ!$D$10+'СЕТ СН'!$F$5-'СЕТ СН'!$F$24</f>
        <v>2645.0196918500001</v>
      </c>
      <c r="X33" s="36">
        <f>SUMIFS(СВЦЭМ!$D$39:$D$782,СВЦЭМ!$A$39:$A$782,$A33,СВЦЭМ!$B$39:$B$782,X$11)+'СЕТ СН'!$F$14+СВЦЭМ!$D$10+'СЕТ СН'!$F$5-'СЕТ СН'!$F$24</f>
        <v>2739.3236204499999</v>
      </c>
      <c r="Y33" s="36">
        <f>SUMIFS(СВЦЭМ!$D$39:$D$782,СВЦЭМ!$A$39:$A$782,$A33,СВЦЭМ!$B$39:$B$782,Y$11)+'СЕТ СН'!$F$14+СВЦЭМ!$D$10+'СЕТ СН'!$F$5-'СЕТ СН'!$F$24</f>
        <v>2842.44455569</v>
      </c>
    </row>
    <row r="34" spans="1:27" ht="15.75" x14ac:dyDescent="0.2">
      <c r="A34" s="35">
        <f t="shared" si="0"/>
        <v>45192</v>
      </c>
      <c r="B34" s="36">
        <f>SUMIFS(СВЦЭМ!$D$39:$D$782,СВЦЭМ!$A$39:$A$782,$A34,СВЦЭМ!$B$39:$B$782,B$11)+'СЕТ СН'!$F$14+СВЦЭМ!$D$10+'СЕТ СН'!$F$5-'СЕТ СН'!$F$24</f>
        <v>2746.4176328000003</v>
      </c>
      <c r="C34" s="36">
        <f>SUMIFS(СВЦЭМ!$D$39:$D$782,СВЦЭМ!$A$39:$A$782,$A34,СВЦЭМ!$B$39:$B$782,C$11)+'СЕТ СН'!$F$14+СВЦЭМ!$D$10+'СЕТ СН'!$F$5-'СЕТ СН'!$F$24</f>
        <v>2818.9616793099999</v>
      </c>
      <c r="D34" s="36">
        <f>SUMIFS(СВЦЭМ!$D$39:$D$782,СВЦЭМ!$A$39:$A$782,$A34,СВЦЭМ!$B$39:$B$782,D$11)+'СЕТ СН'!$F$14+СВЦЭМ!$D$10+'СЕТ СН'!$F$5-'СЕТ СН'!$F$24</f>
        <v>2805.9958720200002</v>
      </c>
      <c r="E34" s="36">
        <f>SUMIFS(СВЦЭМ!$D$39:$D$782,СВЦЭМ!$A$39:$A$782,$A34,СВЦЭМ!$B$39:$B$782,E$11)+'СЕТ СН'!$F$14+СВЦЭМ!$D$10+'СЕТ СН'!$F$5-'СЕТ СН'!$F$24</f>
        <v>2772.42291445</v>
      </c>
      <c r="F34" s="36">
        <f>SUMIFS(СВЦЭМ!$D$39:$D$782,СВЦЭМ!$A$39:$A$782,$A34,СВЦЭМ!$B$39:$B$782,F$11)+'СЕТ СН'!$F$14+СВЦЭМ!$D$10+'СЕТ СН'!$F$5-'СЕТ СН'!$F$24</f>
        <v>2752.8271109500001</v>
      </c>
      <c r="G34" s="36">
        <f>SUMIFS(СВЦЭМ!$D$39:$D$782,СВЦЭМ!$A$39:$A$782,$A34,СВЦЭМ!$B$39:$B$782,G$11)+'СЕТ СН'!$F$14+СВЦЭМ!$D$10+'СЕТ СН'!$F$5-'СЕТ СН'!$F$24</f>
        <v>2749.4732110100003</v>
      </c>
      <c r="H34" s="36">
        <f>SUMIFS(СВЦЭМ!$D$39:$D$782,СВЦЭМ!$A$39:$A$782,$A34,СВЦЭМ!$B$39:$B$782,H$11)+'СЕТ СН'!$F$14+СВЦЭМ!$D$10+'СЕТ СН'!$F$5-'СЕТ СН'!$F$24</f>
        <v>2711.3104404200003</v>
      </c>
      <c r="I34" s="36">
        <f>SUMIFS(СВЦЭМ!$D$39:$D$782,СВЦЭМ!$A$39:$A$782,$A34,СВЦЭМ!$B$39:$B$782,I$11)+'СЕТ СН'!$F$14+СВЦЭМ!$D$10+'СЕТ СН'!$F$5-'СЕТ СН'!$F$24</f>
        <v>2642.25924098</v>
      </c>
      <c r="J34" s="36">
        <f>SUMIFS(СВЦЭМ!$D$39:$D$782,СВЦЭМ!$A$39:$A$782,$A34,СВЦЭМ!$B$39:$B$782,J$11)+'СЕТ СН'!$F$14+СВЦЭМ!$D$10+'СЕТ СН'!$F$5-'СЕТ СН'!$F$24</f>
        <v>2540.8454063099998</v>
      </c>
      <c r="K34" s="36">
        <f>SUMIFS(СВЦЭМ!$D$39:$D$782,СВЦЭМ!$A$39:$A$782,$A34,СВЦЭМ!$B$39:$B$782,K$11)+'СЕТ СН'!$F$14+СВЦЭМ!$D$10+'СЕТ СН'!$F$5-'СЕТ СН'!$F$24</f>
        <v>2471.08983188</v>
      </c>
      <c r="L34" s="36">
        <f>SUMIFS(СВЦЭМ!$D$39:$D$782,СВЦЭМ!$A$39:$A$782,$A34,СВЦЭМ!$B$39:$B$782,L$11)+'СЕТ СН'!$F$14+СВЦЭМ!$D$10+'СЕТ СН'!$F$5-'СЕТ СН'!$F$24</f>
        <v>2455.4436609700001</v>
      </c>
      <c r="M34" s="36">
        <f>SUMIFS(СВЦЭМ!$D$39:$D$782,СВЦЭМ!$A$39:$A$782,$A34,СВЦЭМ!$B$39:$B$782,M$11)+'СЕТ СН'!$F$14+СВЦЭМ!$D$10+'СЕТ СН'!$F$5-'СЕТ СН'!$F$24</f>
        <v>2462.2610811100003</v>
      </c>
      <c r="N34" s="36">
        <f>SUMIFS(СВЦЭМ!$D$39:$D$782,СВЦЭМ!$A$39:$A$782,$A34,СВЦЭМ!$B$39:$B$782,N$11)+'СЕТ СН'!$F$14+СВЦЭМ!$D$10+'СЕТ СН'!$F$5-'СЕТ СН'!$F$24</f>
        <v>2440.2766191400001</v>
      </c>
      <c r="O34" s="36">
        <f>SUMIFS(СВЦЭМ!$D$39:$D$782,СВЦЭМ!$A$39:$A$782,$A34,СВЦЭМ!$B$39:$B$782,O$11)+'СЕТ СН'!$F$14+СВЦЭМ!$D$10+'СЕТ СН'!$F$5-'СЕТ СН'!$F$24</f>
        <v>2459.42082622</v>
      </c>
      <c r="P34" s="36">
        <f>SUMIFS(СВЦЭМ!$D$39:$D$782,СВЦЭМ!$A$39:$A$782,$A34,СВЦЭМ!$B$39:$B$782,P$11)+'СЕТ СН'!$F$14+СВЦЭМ!$D$10+'СЕТ СН'!$F$5-'СЕТ СН'!$F$24</f>
        <v>2507.0376650600001</v>
      </c>
      <c r="Q34" s="36">
        <f>SUMIFS(СВЦЭМ!$D$39:$D$782,СВЦЭМ!$A$39:$A$782,$A34,СВЦЭМ!$B$39:$B$782,Q$11)+'СЕТ СН'!$F$14+СВЦЭМ!$D$10+'СЕТ СН'!$F$5-'СЕТ СН'!$F$24</f>
        <v>2495.7106842399999</v>
      </c>
      <c r="R34" s="36">
        <f>SUMIFS(СВЦЭМ!$D$39:$D$782,СВЦЭМ!$A$39:$A$782,$A34,СВЦЭМ!$B$39:$B$782,R$11)+'СЕТ СН'!$F$14+СВЦЭМ!$D$10+'СЕТ СН'!$F$5-'СЕТ СН'!$F$24</f>
        <v>2510.2298157599998</v>
      </c>
      <c r="S34" s="36">
        <f>SUMIFS(СВЦЭМ!$D$39:$D$782,СВЦЭМ!$A$39:$A$782,$A34,СВЦЭМ!$B$39:$B$782,S$11)+'СЕТ СН'!$F$14+СВЦЭМ!$D$10+'СЕТ СН'!$F$5-'СЕТ СН'!$F$24</f>
        <v>2516.37353785</v>
      </c>
      <c r="T34" s="36">
        <f>SUMIFS(СВЦЭМ!$D$39:$D$782,СВЦЭМ!$A$39:$A$782,$A34,СВЦЭМ!$B$39:$B$782,T$11)+'СЕТ СН'!$F$14+СВЦЭМ!$D$10+'СЕТ СН'!$F$5-'СЕТ СН'!$F$24</f>
        <v>2489.4779844899999</v>
      </c>
      <c r="U34" s="36">
        <f>SUMIFS(СВЦЭМ!$D$39:$D$782,СВЦЭМ!$A$39:$A$782,$A34,СВЦЭМ!$B$39:$B$782,U$11)+'СЕТ СН'!$F$14+СВЦЭМ!$D$10+'СЕТ СН'!$F$5-'СЕТ СН'!$F$24</f>
        <v>2460.87906372</v>
      </c>
      <c r="V34" s="36">
        <f>SUMIFS(СВЦЭМ!$D$39:$D$782,СВЦЭМ!$A$39:$A$782,$A34,СВЦЭМ!$B$39:$B$782,V$11)+'СЕТ СН'!$F$14+СВЦЭМ!$D$10+'СЕТ СН'!$F$5-'СЕТ СН'!$F$24</f>
        <v>2437.4043800500003</v>
      </c>
      <c r="W34" s="36">
        <f>SUMIFS(СВЦЭМ!$D$39:$D$782,СВЦЭМ!$A$39:$A$782,$A34,СВЦЭМ!$B$39:$B$782,W$11)+'СЕТ СН'!$F$14+СВЦЭМ!$D$10+'СЕТ СН'!$F$5-'СЕТ СН'!$F$24</f>
        <v>2448.2857646100001</v>
      </c>
      <c r="X34" s="36">
        <f>SUMIFS(СВЦЭМ!$D$39:$D$782,СВЦЭМ!$A$39:$A$782,$A34,СВЦЭМ!$B$39:$B$782,X$11)+'СЕТ СН'!$F$14+СВЦЭМ!$D$10+'СЕТ СН'!$F$5-'СЕТ СН'!$F$24</f>
        <v>2507.2887052000001</v>
      </c>
      <c r="Y34" s="36">
        <f>SUMIFS(СВЦЭМ!$D$39:$D$782,СВЦЭМ!$A$39:$A$782,$A34,СВЦЭМ!$B$39:$B$782,Y$11)+'СЕТ СН'!$F$14+СВЦЭМ!$D$10+'СЕТ СН'!$F$5-'СЕТ СН'!$F$24</f>
        <v>2566.76568456</v>
      </c>
    </row>
    <row r="35" spans="1:27" ht="15.75" x14ac:dyDescent="0.2">
      <c r="A35" s="35">
        <f t="shared" si="0"/>
        <v>45193</v>
      </c>
      <c r="B35" s="36">
        <f>SUMIFS(СВЦЭМ!$D$39:$D$782,СВЦЭМ!$A$39:$A$782,$A35,СВЦЭМ!$B$39:$B$782,B$11)+'СЕТ СН'!$F$14+СВЦЭМ!$D$10+'СЕТ СН'!$F$5-'СЕТ СН'!$F$24</f>
        <v>2610.6907038300001</v>
      </c>
      <c r="C35" s="36">
        <f>SUMIFS(СВЦЭМ!$D$39:$D$782,СВЦЭМ!$A$39:$A$782,$A35,СВЦЭМ!$B$39:$B$782,C$11)+'СЕТ СН'!$F$14+СВЦЭМ!$D$10+'СЕТ СН'!$F$5-'СЕТ СН'!$F$24</f>
        <v>2681.3478596100003</v>
      </c>
      <c r="D35" s="36">
        <f>SUMIFS(СВЦЭМ!$D$39:$D$782,СВЦЭМ!$A$39:$A$782,$A35,СВЦЭМ!$B$39:$B$782,D$11)+'СЕТ СН'!$F$14+СВЦЭМ!$D$10+'СЕТ СН'!$F$5-'СЕТ СН'!$F$24</f>
        <v>2764.4602628000002</v>
      </c>
      <c r="E35" s="36">
        <f>SUMIFS(СВЦЭМ!$D$39:$D$782,СВЦЭМ!$A$39:$A$782,$A35,СВЦЭМ!$B$39:$B$782,E$11)+'СЕТ СН'!$F$14+СВЦЭМ!$D$10+'СЕТ СН'!$F$5-'СЕТ СН'!$F$24</f>
        <v>2767.9772079499999</v>
      </c>
      <c r="F35" s="36">
        <f>SUMIFS(СВЦЭМ!$D$39:$D$782,СВЦЭМ!$A$39:$A$782,$A35,СВЦЭМ!$B$39:$B$782,F$11)+'СЕТ СН'!$F$14+СВЦЭМ!$D$10+'СЕТ СН'!$F$5-'СЕТ СН'!$F$24</f>
        <v>2769.8306614000003</v>
      </c>
      <c r="G35" s="36">
        <f>SUMIFS(СВЦЭМ!$D$39:$D$782,СВЦЭМ!$A$39:$A$782,$A35,СВЦЭМ!$B$39:$B$782,G$11)+'СЕТ СН'!$F$14+СВЦЭМ!$D$10+'СЕТ СН'!$F$5-'СЕТ СН'!$F$24</f>
        <v>2770.5094641599999</v>
      </c>
      <c r="H35" s="36">
        <f>SUMIFS(СВЦЭМ!$D$39:$D$782,СВЦЭМ!$A$39:$A$782,$A35,СВЦЭМ!$B$39:$B$782,H$11)+'СЕТ СН'!$F$14+СВЦЭМ!$D$10+'СЕТ СН'!$F$5-'СЕТ СН'!$F$24</f>
        <v>2740.1757288500003</v>
      </c>
      <c r="I35" s="36">
        <f>SUMIFS(СВЦЭМ!$D$39:$D$782,СВЦЭМ!$A$39:$A$782,$A35,СВЦЭМ!$B$39:$B$782,I$11)+'СЕТ СН'!$F$14+СВЦЭМ!$D$10+'СЕТ СН'!$F$5-'СЕТ СН'!$F$24</f>
        <v>2736.0609878200003</v>
      </c>
      <c r="J35" s="36">
        <f>SUMIFS(СВЦЭМ!$D$39:$D$782,СВЦЭМ!$A$39:$A$782,$A35,СВЦЭМ!$B$39:$B$782,J$11)+'СЕТ СН'!$F$14+СВЦЭМ!$D$10+'СЕТ СН'!$F$5-'СЕТ СН'!$F$24</f>
        <v>2647.47307396</v>
      </c>
      <c r="K35" s="36">
        <f>SUMIFS(СВЦЭМ!$D$39:$D$782,СВЦЭМ!$A$39:$A$782,$A35,СВЦЭМ!$B$39:$B$782,K$11)+'СЕТ СН'!$F$14+СВЦЭМ!$D$10+'СЕТ СН'!$F$5-'СЕТ СН'!$F$24</f>
        <v>2561.1834566400003</v>
      </c>
      <c r="L35" s="36">
        <f>SUMIFS(СВЦЭМ!$D$39:$D$782,СВЦЭМ!$A$39:$A$782,$A35,СВЦЭМ!$B$39:$B$782,L$11)+'СЕТ СН'!$F$14+СВЦЭМ!$D$10+'СЕТ СН'!$F$5-'СЕТ СН'!$F$24</f>
        <v>2523.7277715499999</v>
      </c>
      <c r="M35" s="36">
        <f>SUMIFS(СВЦЭМ!$D$39:$D$782,СВЦЭМ!$A$39:$A$782,$A35,СВЦЭМ!$B$39:$B$782,M$11)+'СЕТ СН'!$F$14+СВЦЭМ!$D$10+'СЕТ СН'!$F$5-'СЕТ СН'!$F$24</f>
        <v>2528.4776117800002</v>
      </c>
      <c r="N35" s="36">
        <f>SUMIFS(СВЦЭМ!$D$39:$D$782,СВЦЭМ!$A$39:$A$782,$A35,СВЦЭМ!$B$39:$B$782,N$11)+'СЕТ СН'!$F$14+СВЦЭМ!$D$10+'СЕТ СН'!$F$5-'СЕТ СН'!$F$24</f>
        <v>2497.97882325</v>
      </c>
      <c r="O35" s="36">
        <f>SUMIFS(СВЦЭМ!$D$39:$D$782,СВЦЭМ!$A$39:$A$782,$A35,СВЦЭМ!$B$39:$B$782,O$11)+'СЕТ СН'!$F$14+СВЦЭМ!$D$10+'СЕТ СН'!$F$5-'СЕТ СН'!$F$24</f>
        <v>2523.1835554500003</v>
      </c>
      <c r="P35" s="36">
        <f>SUMIFS(СВЦЭМ!$D$39:$D$782,СВЦЭМ!$A$39:$A$782,$A35,СВЦЭМ!$B$39:$B$782,P$11)+'СЕТ СН'!$F$14+СВЦЭМ!$D$10+'СЕТ СН'!$F$5-'СЕТ СН'!$F$24</f>
        <v>2574.80146375</v>
      </c>
      <c r="Q35" s="36">
        <f>SUMIFS(СВЦЭМ!$D$39:$D$782,СВЦЭМ!$A$39:$A$782,$A35,СВЦЭМ!$B$39:$B$782,Q$11)+'СЕТ СН'!$F$14+СВЦЭМ!$D$10+'СЕТ СН'!$F$5-'СЕТ СН'!$F$24</f>
        <v>2557.6869478799999</v>
      </c>
      <c r="R35" s="36">
        <f>SUMIFS(СВЦЭМ!$D$39:$D$782,СВЦЭМ!$A$39:$A$782,$A35,СВЦЭМ!$B$39:$B$782,R$11)+'СЕТ СН'!$F$14+СВЦЭМ!$D$10+'СЕТ СН'!$F$5-'СЕТ СН'!$F$24</f>
        <v>2561.90917799</v>
      </c>
      <c r="S35" s="36">
        <f>SUMIFS(СВЦЭМ!$D$39:$D$782,СВЦЭМ!$A$39:$A$782,$A35,СВЦЭМ!$B$39:$B$782,S$11)+'СЕТ СН'!$F$14+СВЦЭМ!$D$10+'СЕТ СН'!$F$5-'СЕТ СН'!$F$24</f>
        <v>2568.9625169299998</v>
      </c>
      <c r="T35" s="36">
        <f>SUMIFS(СВЦЭМ!$D$39:$D$782,СВЦЭМ!$A$39:$A$782,$A35,СВЦЭМ!$B$39:$B$782,T$11)+'СЕТ СН'!$F$14+СВЦЭМ!$D$10+'СЕТ СН'!$F$5-'СЕТ СН'!$F$24</f>
        <v>2540.1367798900001</v>
      </c>
      <c r="U35" s="36">
        <f>SUMIFS(СВЦЭМ!$D$39:$D$782,СВЦЭМ!$A$39:$A$782,$A35,СВЦЭМ!$B$39:$B$782,U$11)+'СЕТ СН'!$F$14+СВЦЭМ!$D$10+'СЕТ СН'!$F$5-'СЕТ СН'!$F$24</f>
        <v>2490.75063783</v>
      </c>
      <c r="V35" s="36">
        <f>SUMIFS(СВЦЭМ!$D$39:$D$782,СВЦЭМ!$A$39:$A$782,$A35,СВЦЭМ!$B$39:$B$782,V$11)+'СЕТ СН'!$F$14+СВЦЭМ!$D$10+'СЕТ СН'!$F$5-'СЕТ СН'!$F$24</f>
        <v>2461.2530382499999</v>
      </c>
      <c r="W35" s="36">
        <f>SUMIFS(СВЦЭМ!$D$39:$D$782,СВЦЭМ!$A$39:$A$782,$A35,СВЦЭМ!$B$39:$B$782,W$11)+'СЕТ СН'!$F$14+СВЦЭМ!$D$10+'СЕТ СН'!$F$5-'СЕТ СН'!$F$24</f>
        <v>2471.5431195700003</v>
      </c>
      <c r="X35" s="36">
        <f>SUMIFS(СВЦЭМ!$D$39:$D$782,СВЦЭМ!$A$39:$A$782,$A35,СВЦЭМ!$B$39:$B$782,X$11)+'СЕТ СН'!$F$14+СВЦЭМ!$D$10+'СЕТ СН'!$F$5-'СЕТ СН'!$F$24</f>
        <v>2546.0120848799997</v>
      </c>
      <c r="Y35" s="36">
        <f>SUMIFS(СВЦЭМ!$D$39:$D$782,СВЦЭМ!$A$39:$A$782,$A35,СВЦЭМ!$B$39:$B$782,Y$11)+'СЕТ СН'!$F$14+СВЦЭМ!$D$10+'СЕТ СН'!$F$5-'СЕТ СН'!$F$24</f>
        <v>2616.2462391099998</v>
      </c>
    </row>
    <row r="36" spans="1:27" ht="15.75" x14ac:dyDescent="0.2">
      <c r="A36" s="35">
        <f t="shared" si="0"/>
        <v>45194</v>
      </c>
      <c r="B36" s="36">
        <f>SUMIFS(СВЦЭМ!$D$39:$D$782,СВЦЭМ!$A$39:$A$782,$A36,СВЦЭМ!$B$39:$B$782,B$11)+'СЕТ СН'!$F$14+СВЦЭМ!$D$10+'СЕТ СН'!$F$5-'СЕТ СН'!$F$24</f>
        <v>2672.94515133</v>
      </c>
      <c r="C36" s="36">
        <f>SUMIFS(СВЦЭМ!$D$39:$D$782,СВЦЭМ!$A$39:$A$782,$A36,СВЦЭМ!$B$39:$B$782,C$11)+'СЕТ СН'!$F$14+СВЦЭМ!$D$10+'СЕТ СН'!$F$5-'СЕТ СН'!$F$24</f>
        <v>2749.3059715700001</v>
      </c>
      <c r="D36" s="36">
        <f>SUMIFS(СВЦЭМ!$D$39:$D$782,СВЦЭМ!$A$39:$A$782,$A36,СВЦЭМ!$B$39:$B$782,D$11)+'СЕТ СН'!$F$14+СВЦЭМ!$D$10+'СЕТ СН'!$F$5-'СЕТ СН'!$F$24</f>
        <v>2834.7619061800001</v>
      </c>
      <c r="E36" s="36">
        <f>SUMIFS(СВЦЭМ!$D$39:$D$782,СВЦЭМ!$A$39:$A$782,$A36,СВЦЭМ!$B$39:$B$782,E$11)+'СЕТ СН'!$F$14+СВЦЭМ!$D$10+'СЕТ СН'!$F$5-'СЕТ СН'!$F$24</f>
        <v>2834.15625899</v>
      </c>
      <c r="F36" s="36">
        <f>SUMIFS(СВЦЭМ!$D$39:$D$782,СВЦЭМ!$A$39:$A$782,$A36,СВЦЭМ!$B$39:$B$782,F$11)+'СЕТ СН'!$F$14+СВЦЭМ!$D$10+'СЕТ СН'!$F$5-'СЕТ СН'!$F$24</f>
        <v>2831.0002797500001</v>
      </c>
      <c r="G36" s="36">
        <f>SUMIFS(СВЦЭМ!$D$39:$D$782,СВЦЭМ!$A$39:$A$782,$A36,СВЦЭМ!$B$39:$B$782,G$11)+'СЕТ СН'!$F$14+СВЦЭМ!$D$10+'СЕТ СН'!$F$5-'СЕТ СН'!$F$24</f>
        <v>2844.5630937200003</v>
      </c>
      <c r="H36" s="36">
        <f>SUMIFS(СВЦЭМ!$D$39:$D$782,СВЦЭМ!$A$39:$A$782,$A36,СВЦЭМ!$B$39:$B$782,H$11)+'СЕТ СН'!$F$14+СВЦЭМ!$D$10+'СЕТ СН'!$F$5-'СЕТ СН'!$F$24</f>
        <v>2782.4692744200001</v>
      </c>
      <c r="I36" s="36">
        <f>SUMIFS(СВЦЭМ!$D$39:$D$782,СВЦЭМ!$A$39:$A$782,$A36,СВЦЭМ!$B$39:$B$782,I$11)+'СЕТ СН'!$F$14+СВЦЭМ!$D$10+'СЕТ СН'!$F$5-'СЕТ СН'!$F$24</f>
        <v>2669.4187456</v>
      </c>
      <c r="J36" s="36">
        <f>SUMIFS(СВЦЭМ!$D$39:$D$782,СВЦЭМ!$A$39:$A$782,$A36,СВЦЭМ!$B$39:$B$782,J$11)+'СЕТ СН'!$F$14+СВЦЭМ!$D$10+'СЕТ СН'!$F$5-'СЕТ СН'!$F$24</f>
        <v>2621.52709521</v>
      </c>
      <c r="K36" s="36">
        <f>SUMIFS(СВЦЭМ!$D$39:$D$782,СВЦЭМ!$A$39:$A$782,$A36,СВЦЭМ!$B$39:$B$782,K$11)+'СЕТ СН'!$F$14+СВЦЭМ!$D$10+'СЕТ СН'!$F$5-'СЕТ СН'!$F$24</f>
        <v>2627.04905895</v>
      </c>
      <c r="L36" s="36">
        <f>SUMIFS(СВЦЭМ!$D$39:$D$782,СВЦЭМ!$A$39:$A$782,$A36,СВЦЭМ!$B$39:$B$782,L$11)+'СЕТ СН'!$F$14+СВЦЭМ!$D$10+'СЕТ СН'!$F$5-'СЕТ СН'!$F$24</f>
        <v>2605.5747216899999</v>
      </c>
      <c r="M36" s="36">
        <f>SUMIFS(СВЦЭМ!$D$39:$D$782,СВЦЭМ!$A$39:$A$782,$A36,СВЦЭМ!$B$39:$B$782,M$11)+'СЕТ СН'!$F$14+СВЦЭМ!$D$10+'СЕТ СН'!$F$5-'СЕТ СН'!$F$24</f>
        <v>2607.53776066</v>
      </c>
      <c r="N36" s="36">
        <f>SUMIFS(СВЦЭМ!$D$39:$D$782,СВЦЭМ!$A$39:$A$782,$A36,СВЦЭМ!$B$39:$B$782,N$11)+'СЕТ СН'!$F$14+СВЦЭМ!$D$10+'СЕТ СН'!$F$5-'СЕТ СН'!$F$24</f>
        <v>2588.9322714</v>
      </c>
      <c r="O36" s="36">
        <f>SUMIFS(СВЦЭМ!$D$39:$D$782,СВЦЭМ!$A$39:$A$782,$A36,СВЦЭМ!$B$39:$B$782,O$11)+'СЕТ СН'!$F$14+СВЦЭМ!$D$10+'СЕТ СН'!$F$5-'СЕТ СН'!$F$24</f>
        <v>2580.75902696</v>
      </c>
      <c r="P36" s="36">
        <f>SUMIFS(СВЦЭМ!$D$39:$D$782,СВЦЭМ!$A$39:$A$782,$A36,СВЦЭМ!$B$39:$B$782,P$11)+'СЕТ СН'!$F$14+СВЦЭМ!$D$10+'СЕТ СН'!$F$5-'СЕТ СН'!$F$24</f>
        <v>2636.7151459799998</v>
      </c>
      <c r="Q36" s="36">
        <f>SUMIFS(СВЦЭМ!$D$39:$D$782,СВЦЭМ!$A$39:$A$782,$A36,СВЦЭМ!$B$39:$B$782,Q$11)+'СЕТ СН'!$F$14+СВЦЭМ!$D$10+'СЕТ СН'!$F$5-'СЕТ СН'!$F$24</f>
        <v>2626.5086105600003</v>
      </c>
      <c r="R36" s="36">
        <f>SUMIFS(СВЦЭМ!$D$39:$D$782,СВЦЭМ!$A$39:$A$782,$A36,СВЦЭМ!$B$39:$B$782,R$11)+'СЕТ СН'!$F$14+СВЦЭМ!$D$10+'СЕТ СН'!$F$5-'СЕТ СН'!$F$24</f>
        <v>2641.1561396300003</v>
      </c>
      <c r="S36" s="36">
        <f>SUMIFS(СВЦЭМ!$D$39:$D$782,СВЦЭМ!$A$39:$A$782,$A36,СВЦЭМ!$B$39:$B$782,S$11)+'СЕТ СН'!$F$14+СВЦЭМ!$D$10+'СЕТ СН'!$F$5-'СЕТ СН'!$F$24</f>
        <v>2644.3937372299997</v>
      </c>
      <c r="T36" s="36">
        <f>SUMIFS(СВЦЭМ!$D$39:$D$782,СВЦЭМ!$A$39:$A$782,$A36,СВЦЭМ!$B$39:$B$782,T$11)+'СЕТ СН'!$F$14+СВЦЭМ!$D$10+'СЕТ СН'!$F$5-'СЕТ СН'!$F$24</f>
        <v>2615.6745321600001</v>
      </c>
      <c r="U36" s="36">
        <f>SUMIFS(СВЦЭМ!$D$39:$D$782,СВЦЭМ!$A$39:$A$782,$A36,СВЦЭМ!$B$39:$B$782,U$11)+'СЕТ СН'!$F$14+СВЦЭМ!$D$10+'СЕТ СН'!$F$5-'СЕТ СН'!$F$24</f>
        <v>2564.6302732700001</v>
      </c>
      <c r="V36" s="36">
        <f>SUMIFS(СВЦЭМ!$D$39:$D$782,СВЦЭМ!$A$39:$A$782,$A36,СВЦЭМ!$B$39:$B$782,V$11)+'СЕТ СН'!$F$14+СВЦЭМ!$D$10+'СЕТ СН'!$F$5-'СЕТ СН'!$F$24</f>
        <v>2532.5755130100001</v>
      </c>
      <c r="W36" s="36">
        <f>SUMIFS(СВЦЭМ!$D$39:$D$782,СВЦЭМ!$A$39:$A$782,$A36,СВЦЭМ!$B$39:$B$782,W$11)+'СЕТ СН'!$F$14+СВЦЭМ!$D$10+'СЕТ СН'!$F$5-'СЕТ СН'!$F$24</f>
        <v>2546.79719983</v>
      </c>
      <c r="X36" s="36">
        <f>SUMIFS(СВЦЭМ!$D$39:$D$782,СВЦЭМ!$A$39:$A$782,$A36,СВЦЭМ!$B$39:$B$782,X$11)+'СЕТ СН'!$F$14+СВЦЭМ!$D$10+'СЕТ СН'!$F$5-'СЕТ СН'!$F$24</f>
        <v>2585.6128357299999</v>
      </c>
      <c r="Y36" s="36">
        <f>SUMIFS(СВЦЭМ!$D$39:$D$782,СВЦЭМ!$A$39:$A$782,$A36,СВЦЭМ!$B$39:$B$782,Y$11)+'СЕТ СН'!$F$14+СВЦЭМ!$D$10+'СЕТ СН'!$F$5-'СЕТ СН'!$F$24</f>
        <v>2674.2601162999999</v>
      </c>
    </row>
    <row r="37" spans="1:27" ht="15.75" x14ac:dyDescent="0.2">
      <c r="A37" s="35">
        <f t="shared" si="0"/>
        <v>45195</v>
      </c>
      <c r="B37" s="36">
        <f>SUMIFS(СВЦЭМ!$D$39:$D$782,СВЦЭМ!$A$39:$A$782,$A37,СВЦЭМ!$B$39:$B$782,B$11)+'СЕТ СН'!$F$14+СВЦЭМ!$D$10+'СЕТ СН'!$F$5-'СЕТ СН'!$F$24</f>
        <v>2692.28123757</v>
      </c>
      <c r="C37" s="36">
        <f>SUMIFS(СВЦЭМ!$D$39:$D$782,СВЦЭМ!$A$39:$A$782,$A37,СВЦЭМ!$B$39:$B$782,C$11)+'СЕТ СН'!$F$14+СВЦЭМ!$D$10+'СЕТ СН'!$F$5-'СЕТ СН'!$F$24</f>
        <v>2763.9963232499999</v>
      </c>
      <c r="D37" s="36">
        <f>SUMIFS(СВЦЭМ!$D$39:$D$782,СВЦЭМ!$A$39:$A$782,$A37,СВЦЭМ!$B$39:$B$782,D$11)+'СЕТ СН'!$F$14+СВЦЭМ!$D$10+'СЕТ СН'!$F$5-'СЕТ СН'!$F$24</f>
        <v>2841.20483384</v>
      </c>
      <c r="E37" s="36">
        <f>SUMIFS(СВЦЭМ!$D$39:$D$782,СВЦЭМ!$A$39:$A$782,$A37,СВЦЭМ!$B$39:$B$782,E$11)+'СЕТ СН'!$F$14+СВЦЭМ!$D$10+'СЕТ СН'!$F$5-'СЕТ СН'!$F$24</f>
        <v>2835.9180893000002</v>
      </c>
      <c r="F37" s="36">
        <f>SUMIFS(СВЦЭМ!$D$39:$D$782,СВЦЭМ!$A$39:$A$782,$A37,СВЦЭМ!$B$39:$B$782,F$11)+'СЕТ СН'!$F$14+СВЦЭМ!$D$10+'СЕТ СН'!$F$5-'СЕТ СН'!$F$24</f>
        <v>2838.6361341900001</v>
      </c>
      <c r="G37" s="36">
        <f>SUMIFS(СВЦЭМ!$D$39:$D$782,СВЦЭМ!$A$39:$A$782,$A37,СВЦЭМ!$B$39:$B$782,G$11)+'СЕТ СН'!$F$14+СВЦЭМ!$D$10+'СЕТ СН'!$F$5-'СЕТ СН'!$F$24</f>
        <v>2828.0146009299997</v>
      </c>
      <c r="H37" s="36">
        <f>SUMIFS(СВЦЭМ!$D$39:$D$782,СВЦЭМ!$A$39:$A$782,$A37,СВЦЭМ!$B$39:$B$782,H$11)+'СЕТ СН'!$F$14+СВЦЭМ!$D$10+'СЕТ СН'!$F$5-'СЕТ СН'!$F$24</f>
        <v>2727.2231269200001</v>
      </c>
      <c r="I37" s="36">
        <f>SUMIFS(СВЦЭМ!$D$39:$D$782,СВЦЭМ!$A$39:$A$782,$A37,СВЦЭМ!$B$39:$B$782,I$11)+'СЕТ СН'!$F$14+СВЦЭМ!$D$10+'СЕТ СН'!$F$5-'СЕТ СН'!$F$24</f>
        <v>2618.3350014299999</v>
      </c>
      <c r="J37" s="36">
        <f>SUMIFS(СВЦЭМ!$D$39:$D$782,СВЦЭМ!$A$39:$A$782,$A37,СВЦЭМ!$B$39:$B$782,J$11)+'СЕТ СН'!$F$14+СВЦЭМ!$D$10+'СЕТ СН'!$F$5-'СЕТ СН'!$F$24</f>
        <v>2566.8392766100001</v>
      </c>
      <c r="K37" s="36">
        <f>SUMIFS(СВЦЭМ!$D$39:$D$782,СВЦЭМ!$A$39:$A$782,$A37,СВЦЭМ!$B$39:$B$782,K$11)+'СЕТ СН'!$F$14+СВЦЭМ!$D$10+'СЕТ СН'!$F$5-'СЕТ СН'!$F$24</f>
        <v>2526.7223072100001</v>
      </c>
      <c r="L37" s="36">
        <f>SUMIFS(СВЦЭМ!$D$39:$D$782,СВЦЭМ!$A$39:$A$782,$A37,СВЦЭМ!$B$39:$B$782,L$11)+'СЕТ СН'!$F$14+СВЦЭМ!$D$10+'СЕТ СН'!$F$5-'СЕТ СН'!$F$24</f>
        <v>2515.9171664300002</v>
      </c>
      <c r="M37" s="36">
        <f>SUMIFS(СВЦЭМ!$D$39:$D$782,СВЦЭМ!$A$39:$A$782,$A37,СВЦЭМ!$B$39:$B$782,M$11)+'СЕТ СН'!$F$14+СВЦЭМ!$D$10+'СЕТ СН'!$F$5-'СЕТ СН'!$F$24</f>
        <v>2517.3424327100001</v>
      </c>
      <c r="N37" s="36">
        <f>SUMIFS(СВЦЭМ!$D$39:$D$782,СВЦЭМ!$A$39:$A$782,$A37,СВЦЭМ!$B$39:$B$782,N$11)+'СЕТ СН'!$F$14+СВЦЭМ!$D$10+'СЕТ СН'!$F$5-'СЕТ СН'!$F$24</f>
        <v>2488.9602720900002</v>
      </c>
      <c r="O37" s="36">
        <f>SUMIFS(СВЦЭМ!$D$39:$D$782,СВЦЭМ!$A$39:$A$782,$A37,СВЦЭМ!$B$39:$B$782,O$11)+'СЕТ СН'!$F$14+СВЦЭМ!$D$10+'СЕТ СН'!$F$5-'СЕТ СН'!$F$24</f>
        <v>2496.3335671300001</v>
      </c>
      <c r="P37" s="36">
        <f>SUMIFS(СВЦЭМ!$D$39:$D$782,СВЦЭМ!$A$39:$A$782,$A37,СВЦЭМ!$B$39:$B$782,P$11)+'СЕТ СН'!$F$14+СВЦЭМ!$D$10+'СЕТ СН'!$F$5-'СЕТ СН'!$F$24</f>
        <v>2532.6569615400003</v>
      </c>
      <c r="Q37" s="36">
        <f>SUMIFS(СВЦЭМ!$D$39:$D$782,СВЦЭМ!$A$39:$A$782,$A37,СВЦЭМ!$B$39:$B$782,Q$11)+'СЕТ СН'!$F$14+СВЦЭМ!$D$10+'СЕТ СН'!$F$5-'СЕТ СН'!$F$24</f>
        <v>2525.0845791299998</v>
      </c>
      <c r="R37" s="36">
        <f>SUMIFS(СВЦЭМ!$D$39:$D$782,СВЦЭМ!$A$39:$A$782,$A37,СВЦЭМ!$B$39:$B$782,R$11)+'СЕТ СН'!$F$14+СВЦЭМ!$D$10+'СЕТ СН'!$F$5-'СЕТ СН'!$F$24</f>
        <v>2543.76271288</v>
      </c>
      <c r="S37" s="36">
        <f>SUMIFS(СВЦЭМ!$D$39:$D$782,СВЦЭМ!$A$39:$A$782,$A37,СВЦЭМ!$B$39:$B$782,S$11)+'СЕТ СН'!$F$14+СВЦЭМ!$D$10+'СЕТ СН'!$F$5-'СЕТ СН'!$F$24</f>
        <v>2547.27425038</v>
      </c>
      <c r="T37" s="36">
        <f>SUMIFS(СВЦЭМ!$D$39:$D$782,СВЦЭМ!$A$39:$A$782,$A37,СВЦЭМ!$B$39:$B$782,T$11)+'СЕТ СН'!$F$14+СВЦЭМ!$D$10+'СЕТ СН'!$F$5-'СЕТ СН'!$F$24</f>
        <v>2557.2045623499998</v>
      </c>
      <c r="U37" s="36">
        <f>SUMIFS(СВЦЭМ!$D$39:$D$782,СВЦЭМ!$A$39:$A$782,$A37,СВЦЭМ!$B$39:$B$782,U$11)+'СЕТ СН'!$F$14+СВЦЭМ!$D$10+'СЕТ СН'!$F$5-'СЕТ СН'!$F$24</f>
        <v>2513.3368079800002</v>
      </c>
      <c r="V37" s="36">
        <f>SUMIFS(СВЦЭМ!$D$39:$D$782,СВЦЭМ!$A$39:$A$782,$A37,СВЦЭМ!$B$39:$B$782,V$11)+'СЕТ СН'!$F$14+СВЦЭМ!$D$10+'СЕТ СН'!$F$5-'СЕТ СН'!$F$24</f>
        <v>2488.1480456700001</v>
      </c>
      <c r="W37" s="36">
        <f>SUMIFS(СВЦЭМ!$D$39:$D$782,СВЦЭМ!$A$39:$A$782,$A37,СВЦЭМ!$B$39:$B$782,W$11)+'СЕТ СН'!$F$14+СВЦЭМ!$D$10+'СЕТ СН'!$F$5-'СЕТ СН'!$F$24</f>
        <v>2510.6714511800001</v>
      </c>
      <c r="X37" s="36">
        <f>SUMIFS(СВЦЭМ!$D$39:$D$782,СВЦЭМ!$A$39:$A$782,$A37,СВЦЭМ!$B$39:$B$782,X$11)+'СЕТ СН'!$F$14+СВЦЭМ!$D$10+'СЕТ СН'!$F$5-'СЕТ СН'!$F$24</f>
        <v>2534.4841884899997</v>
      </c>
      <c r="Y37" s="36">
        <f>SUMIFS(СВЦЭМ!$D$39:$D$782,СВЦЭМ!$A$39:$A$782,$A37,СВЦЭМ!$B$39:$B$782,Y$11)+'СЕТ СН'!$F$14+СВЦЭМ!$D$10+'СЕТ СН'!$F$5-'СЕТ СН'!$F$24</f>
        <v>2621.0716020899999</v>
      </c>
    </row>
    <row r="38" spans="1:27" ht="15.75" x14ac:dyDescent="0.2">
      <c r="A38" s="35">
        <f t="shared" si="0"/>
        <v>45196</v>
      </c>
      <c r="B38" s="36">
        <f>SUMIFS(СВЦЭМ!$D$39:$D$782,СВЦЭМ!$A$39:$A$782,$A38,СВЦЭМ!$B$39:$B$782,B$11)+'СЕТ СН'!$F$14+СВЦЭМ!$D$10+'СЕТ СН'!$F$5-'СЕТ СН'!$F$24</f>
        <v>2624.2092446900001</v>
      </c>
      <c r="C38" s="36">
        <f>SUMIFS(СВЦЭМ!$D$39:$D$782,СВЦЭМ!$A$39:$A$782,$A38,СВЦЭМ!$B$39:$B$782,C$11)+'СЕТ СН'!$F$14+СВЦЭМ!$D$10+'СЕТ СН'!$F$5-'СЕТ СН'!$F$24</f>
        <v>2688.2034578100001</v>
      </c>
      <c r="D38" s="36">
        <f>SUMIFS(СВЦЭМ!$D$39:$D$782,СВЦЭМ!$A$39:$A$782,$A38,СВЦЭМ!$B$39:$B$782,D$11)+'СЕТ СН'!$F$14+СВЦЭМ!$D$10+'СЕТ СН'!$F$5-'СЕТ СН'!$F$24</f>
        <v>2784.7770219900003</v>
      </c>
      <c r="E38" s="36">
        <f>SUMIFS(СВЦЭМ!$D$39:$D$782,СВЦЭМ!$A$39:$A$782,$A38,СВЦЭМ!$B$39:$B$782,E$11)+'СЕТ СН'!$F$14+СВЦЭМ!$D$10+'СЕТ СН'!$F$5-'СЕТ СН'!$F$24</f>
        <v>2810.0382871500001</v>
      </c>
      <c r="F38" s="36">
        <f>SUMIFS(СВЦЭМ!$D$39:$D$782,СВЦЭМ!$A$39:$A$782,$A38,СВЦЭМ!$B$39:$B$782,F$11)+'СЕТ СН'!$F$14+СВЦЭМ!$D$10+'СЕТ СН'!$F$5-'СЕТ СН'!$F$24</f>
        <v>2803.4101487500002</v>
      </c>
      <c r="G38" s="36">
        <f>SUMIFS(СВЦЭМ!$D$39:$D$782,СВЦЭМ!$A$39:$A$782,$A38,СВЦЭМ!$B$39:$B$782,G$11)+'СЕТ СН'!$F$14+СВЦЭМ!$D$10+'СЕТ СН'!$F$5-'СЕТ СН'!$F$24</f>
        <v>2768.3654064299999</v>
      </c>
      <c r="H38" s="36">
        <f>SUMIFS(СВЦЭМ!$D$39:$D$782,СВЦЭМ!$A$39:$A$782,$A38,СВЦЭМ!$B$39:$B$782,H$11)+'СЕТ СН'!$F$14+СВЦЭМ!$D$10+'СЕТ СН'!$F$5-'СЕТ СН'!$F$24</f>
        <v>2677.0002693000001</v>
      </c>
      <c r="I38" s="36">
        <f>SUMIFS(СВЦЭМ!$D$39:$D$782,СВЦЭМ!$A$39:$A$782,$A38,СВЦЭМ!$B$39:$B$782,I$11)+'СЕТ СН'!$F$14+СВЦЭМ!$D$10+'СЕТ СН'!$F$5-'СЕТ СН'!$F$24</f>
        <v>2597.8906370100003</v>
      </c>
      <c r="J38" s="36">
        <f>SUMIFS(СВЦЭМ!$D$39:$D$782,СВЦЭМ!$A$39:$A$782,$A38,СВЦЭМ!$B$39:$B$782,J$11)+'СЕТ СН'!$F$14+СВЦЭМ!$D$10+'СЕТ СН'!$F$5-'СЕТ СН'!$F$24</f>
        <v>2578.94717442</v>
      </c>
      <c r="K38" s="36">
        <f>SUMIFS(СВЦЭМ!$D$39:$D$782,СВЦЭМ!$A$39:$A$782,$A38,СВЦЭМ!$B$39:$B$782,K$11)+'СЕТ СН'!$F$14+СВЦЭМ!$D$10+'СЕТ СН'!$F$5-'СЕТ СН'!$F$24</f>
        <v>2541.765175</v>
      </c>
      <c r="L38" s="36">
        <f>SUMIFS(СВЦЭМ!$D$39:$D$782,СВЦЭМ!$A$39:$A$782,$A38,СВЦЭМ!$B$39:$B$782,L$11)+'СЕТ СН'!$F$14+СВЦЭМ!$D$10+'СЕТ СН'!$F$5-'СЕТ СН'!$F$24</f>
        <v>2533.0283105999997</v>
      </c>
      <c r="M38" s="36">
        <f>SUMIFS(СВЦЭМ!$D$39:$D$782,СВЦЭМ!$A$39:$A$782,$A38,СВЦЭМ!$B$39:$B$782,M$11)+'СЕТ СН'!$F$14+СВЦЭМ!$D$10+'СЕТ СН'!$F$5-'СЕТ СН'!$F$24</f>
        <v>2528.33534788</v>
      </c>
      <c r="N38" s="36">
        <f>SUMIFS(СВЦЭМ!$D$39:$D$782,СВЦЭМ!$A$39:$A$782,$A38,СВЦЭМ!$B$39:$B$782,N$11)+'СЕТ СН'!$F$14+СВЦЭМ!$D$10+'СЕТ СН'!$F$5-'СЕТ СН'!$F$24</f>
        <v>2517.5120273800003</v>
      </c>
      <c r="O38" s="36">
        <f>SUMIFS(СВЦЭМ!$D$39:$D$782,СВЦЭМ!$A$39:$A$782,$A38,СВЦЭМ!$B$39:$B$782,O$11)+'СЕТ СН'!$F$14+СВЦЭМ!$D$10+'СЕТ СН'!$F$5-'СЕТ СН'!$F$24</f>
        <v>2511.4114695799999</v>
      </c>
      <c r="P38" s="36">
        <f>SUMIFS(СВЦЭМ!$D$39:$D$782,СВЦЭМ!$A$39:$A$782,$A38,СВЦЭМ!$B$39:$B$782,P$11)+'СЕТ СН'!$F$14+СВЦЭМ!$D$10+'СЕТ СН'!$F$5-'СЕТ СН'!$F$24</f>
        <v>2570.0075537000002</v>
      </c>
      <c r="Q38" s="36">
        <f>SUMIFS(СВЦЭМ!$D$39:$D$782,СВЦЭМ!$A$39:$A$782,$A38,СВЦЭМ!$B$39:$B$782,Q$11)+'СЕТ СН'!$F$14+СВЦЭМ!$D$10+'СЕТ СН'!$F$5-'СЕТ СН'!$F$24</f>
        <v>2595.14161844</v>
      </c>
      <c r="R38" s="36">
        <f>SUMIFS(СВЦЭМ!$D$39:$D$782,СВЦЭМ!$A$39:$A$782,$A38,СВЦЭМ!$B$39:$B$782,R$11)+'СЕТ СН'!$F$14+СВЦЭМ!$D$10+'СЕТ СН'!$F$5-'СЕТ СН'!$F$24</f>
        <v>2597.8628512</v>
      </c>
      <c r="S38" s="36">
        <f>SUMIFS(СВЦЭМ!$D$39:$D$782,СВЦЭМ!$A$39:$A$782,$A38,СВЦЭМ!$B$39:$B$782,S$11)+'СЕТ СН'!$F$14+СВЦЭМ!$D$10+'СЕТ СН'!$F$5-'СЕТ СН'!$F$24</f>
        <v>2602.9313649400001</v>
      </c>
      <c r="T38" s="36">
        <f>SUMIFS(СВЦЭМ!$D$39:$D$782,СВЦЭМ!$A$39:$A$782,$A38,СВЦЭМ!$B$39:$B$782,T$11)+'СЕТ СН'!$F$14+СВЦЭМ!$D$10+'СЕТ СН'!$F$5-'СЕТ СН'!$F$24</f>
        <v>2577.8712374400002</v>
      </c>
      <c r="U38" s="36">
        <f>SUMIFS(СВЦЭМ!$D$39:$D$782,СВЦЭМ!$A$39:$A$782,$A38,СВЦЭМ!$B$39:$B$782,U$11)+'СЕТ СН'!$F$14+СВЦЭМ!$D$10+'СЕТ СН'!$F$5-'СЕТ СН'!$F$24</f>
        <v>2511.3342686599999</v>
      </c>
      <c r="V38" s="36">
        <f>SUMIFS(СВЦЭМ!$D$39:$D$782,СВЦЭМ!$A$39:$A$782,$A38,СВЦЭМ!$B$39:$B$782,V$11)+'СЕТ СН'!$F$14+СВЦЭМ!$D$10+'СЕТ СН'!$F$5-'СЕТ СН'!$F$24</f>
        <v>2493.7617064699998</v>
      </c>
      <c r="W38" s="36">
        <f>SUMIFS(СВЦЭМ!$D$39:$D$782,СВЦЭМ!$A$39:$A$782,$A38,СВЦЭМ!$B$39:$B$782,W$11)+'СЕТ СН'!$F$14+СВЦЭМ!$D$10+'СЕТ СН'!$F$5-'СЕТ СН'!$F$24</f>
        <v>2507.7412938299999</v>
      </c>
      <c r="X38" s="36">
        <f>SUMIFS(СВЦЭМ!$D$39:$D$782,СВЦЭМ!$A$39:$A$782,$A38,СВЦЭМ!$B$39:$B$782,X$11)+'СЕТ СН'!$F$14+СВЦЭМ!$D$10+'СЕТ СН'!$F$5-'СЕТ СН'!$F$24</f>
        <v>2569.78607422</v>
      </c>
      <c r="Y38" s="36">
        <f>SUMIFS(СВЦЭМ!$D$39:$D$782,СВЦЭМ!$A$39:$A$782,$A38,СВЦЭМ!$B$39:$B$782,Y$11)+'СЕТ СН'!$F$14+СВЦЭМ!$D$10+'СЕТ СН'!$F$5-'СЕТ СН'!$F$24</f>
        <v>2657.45223188</v>
      </c>
    </row>
    <row r="39" spans="1:27" ht="15.75" x14ac:dyDescent="0.2">
      <c r="A39" s="35">
        <f t="shared" si="0"/>
        <v>45197</v>
      </c>
      <c r="B39" s="36">
        <f>SUMIFS(СВЦЭМ!$D$39:$D$782,СВЦЭМ!$A$39:$A$782,$A39,СВЦЭМ!$B$39:$B$782,B$11)+'СЕТ СН'!$F$14+СВЦЭМ!$D$10+'СЕТ СН'!$F$5-'СЕТ СН'!$F$24</f>
        <v>2774.0228780699999</v>
      </c>
      <c r="C39" s="36">
        <f>SUMIFS(СВЦЭМ!$D$39:$D$782,СВЦЭМ!$A$39:$A$782,$A39,СВЦЭМ!$B$39:$B$782,C$11)+'СЕТ СН'!$F$14+СВЦЭМ!$D$10+'СЕТ СН'!$F$5-'СЕТ СН'!$F$24</f>
        <v>2805.6658889700002</v>
      </c>
      <c r="D39" s="36">
        <f>SUMIFS(СВЦЭМ!$D$39:$D$782,СВЦЭМ!$A$39:$A$782,$A39,СВЦЭМ!$B$39:$B$782,D$11)+'СЕТ СН'!$F$14+СВЦЭМ!$D$10+'СЕТ СН'!$F$5-'СЕТ СН'!$F$24</f>
        <v>2905.1097453699999</v>
      </c>
      <c r="E39" s="36">
        <f>SUMIFS(СВЦЭМ!$D$39:$D$782,СВЦЭМ!$A$39:$A$782,$A39,СВЦЭМ!$B$39:$B$782,E$11)+'СЕТ СН'!$F$14+СВЦЭМ!$D$10+'СЕТ СН'!$F$5-'СЕТ СН'!$F$24</f>
        <v>2898.7092340199997</v>
      </c>
      <c r="F39" s="36">
        <f>SUMIFS(СВЦЭМ!$D$39:$D$782,СВЦЭМ!$A$39:$A$782,$A39,СВЦЭМ!$B$39:$B$782,F$11)+'СЕТ СН'!$F$14+СВЦЭМ!$D$10+'СЕТ СН'!$F$5-'СЕТ СН'!$F$24</f>
        <v>2897.4449607500001</v>
      </c>
      <c r="G39" s="36">
        <f>SUMIFS(СВЦЭМ!$D$39:$D$782,СВЦЭМ!$A$39:$A$782,$A39,СВЦЭМ!$B$39:$B$782,G$11)+'СЕТ СН'!$F$14+СВЦЭМ!$D$10+'СЕТ СН'!$F$5-'СЕТ СН'!$F$24</f>
        <v>2884.5887948999998</v>
      </c>
      <c r="H39" s="36">
        <f>SUMIFS(СВЦЭМ!$D$39:$D$782,СВЦЭМ!$A$39:$A$782,$A39,СВЦЭМ!$B$39:$B$782,H$11)+'СЕТ СН'!$F$14+СВЦЭМ!$D$10+'СЕТ СН'!$F$5-'СЕТ СН'!$F$24</f>
        <v>2803.0982045299997</v>
      </c>
      <c r="I39" s="36">
        <f>SUMIFS(СВЦЭМ!$D$39:$D$782,СВЦЭМ!$A$39:$A$782,$A39,СВЦЭМ!$B$39:$B$782,I$11)+'СЕТ СН'!$F$14+СВЦЭМ!$D$10+'СЕТ СН'!$F$5-'СЕТ СН'!$F$24</f>
        <v>2705.7293099600001</v>
      </c>
      <c r="J39" s="36">
        <f>SUMIFS(СВЦЭМ!$D$39:$D$782,СВЦЭМ!$A$39:$A$782,$A39,СВЦЭМ!$B$39:$B$782,J$11)+'СЕТ СН'!$F$14+СВЦЭМ!$D$10+'СЕТ СН'!$F$5-'СЕТ СН'!$F$24</f>
        <v>2667.7376815500002</v>
      </c>
      <c r="K39" s="36">
        <f>SUMIFS(СВЦЭМ!$D$39:$D$782,СВЦЭМ!$A$39:$A$782,$A39,СВЦЭМ!$B$39:$B$782,K$11)+'СЕТ СН'!$F$14+СВЦЭМ!$D$10+'СЕТ СН'!$F$5-'СЕТ СН'!$F$24</f>
        <v>2613.6066498199998</v>
      </c>
      <c r="L39" s="36">
        <f>SUMIFS(СВЦЭМ!$D$39:$D$782,СВЦЭМ!$A$39:$A$782,$A39,СВЦЭМ!$B$39:$B$782,L$11)+'СЕТ СН'!$F$14+СВЦЭМ!$D$10+'СЕТ СН'!$F$5-'СЕТ СН'!$F$24</f>
        <v>2610.69058008</v>
      </c>
      <c r="M39" s="36">
        <f>SUMIFS(СВЦЭМ!$D$39:$D$782,СВЦЭМ!$A$39:$A$782,$A39,СВЦЭМ!$B$39:$B$782,M$11)+'СЕТ СН'!$F$14+СВЦЭМ!$D$10+'СЕТ СН'!$F$5-'СЕТ СН'!$F$24</f>
        <v>2615.4632236799998</v>
      </c>
      <c r="N39" s="36">
        <f>SUMIFS(СВЦЭМ!$D$39:$D$782,СВЦЭМ!$A$39:$A$782,$A39,СВЦЭМ!$B$39:$B$782,N$11)+'СЕТ СН'!$F$14+СВЦЭМ!$D$10+'СЕТ СН'!$F$5-'СЕТ СН'!$F$24</f>
        <v>2601.4632349499998</v>
      </c>
      <c r="O39" s="36">
        <f>SUMIFS(СВЦЭМ!$D$39:$D$782,СВЦЭМ!$A$39:$A$782,$A39,СВЦЭМ!$B$39:$B$782,O$11)+'СЕТ СН'!$F$14+СВЦЭМ!$D$10+'СЕТ СН'!$F$5-'СЕТ СН'!$F$24</f>
        <v>2628.4814777299998</v>
      </c>
      <c r="P39" s="36">
        <f>SUMIFS(СВЦЭМ!$D$39:$D$782,СВЦЭМ!$A$39:$A$782,$A39,СВЦЭМ!$B$39:$B$782,P$11)+'СЕТ СН'!$F$14+СВЦЭМ!$D$10+'СЕТ СН'!$F$5-'СЕТ СН'!$F$24</f>
        <v>2665.1098432600002</v>
      </c>
      <c r="Q39" s="36">
        <f>SUMIFS(СВЦЭМ!$D$39:$D$782,СВЦЭМ!$A$39:$A$782,$A39,СВЦЭМ!$B$39:$B$782,Q$11)+'СЕТ СН'!$F$14+СВЦЭМ!$D$10+'СЕТ СН'!$F$5-'СЕТ СН'!$F$24</f>
        <v>2662.2000132600001</v>
      </c>
      <c r="R39" s="36">
        <f>SUMIFS(СВЦЭМ!$D$39:$D$782,СВЦЭМ!$A$39:$A$782,$A39,СВЦЭМ!$B$39:$B$782,R$11)+'СЕТ СН'!$F$14+СВЦЭМ!$D$10+'СЕТ СН'!$F$5-'СЕТ СН'!$F$24</f>
        <v>2659.02528463</v>
      </c>
      <c r="S39" s="36">
        <f>SUMIFS(СВЦЭМ!$D$39:$D$782,СВЦЭМ!$A$39:$A$782,$A39,СВЦЭМ!$B$39:$B$782,S$11)+'СЕТ СН'!$F$14+СВЦЭМ!$D$10+'СЕТ СН'!$F$5-'СЕТ СН'!$F$24</f>
        <v>2661.4915220100002</v>
      </c>
      <c r="T39" s="36">
        <f>SUMIFS(СВЦЭМ!$D$39:$D$782,СВЦЭМ!$A$39:$A$782,$A39,СВЦЭМ!$B$39:$B$782,T$11)+'СЕТ СН'!$F$14+СВЦЭМ!$D$10+'СЕТ СН'!$F$5-'СЕТ СН'!$F$24</f>
        <v>2636.1641953600001</v>
      </c>
      <c r="U39" s="36">
        <f>SUMIFS(СВЦЭМ!$D$39:$D$782,СВЦЭМ!$A$39:$A$782,$A39,СВЦЭМ!$B$39:$B$782,U$11)+'СЕТ СН'!$F$14+СВЦЭМ!$D$10+'СЕТ СН'!$F$5-'СЕТ СН'!$F$24</f>
        <v>2578.2565899199999</v>
      </c>
      <c r="V39" s="36">
        <f>SUMIFS(СВЦЭМ!$D$39:$D$782,СВЦЭМ!$A$39:$A$782,$A39,СВЦЭМ!$B$39:$B$782,V$11)+'СЕТ СН'!$F$14+СВЦЭМ!$D$10+'СЕТ СН'!$F$5-'СЕТ СН'!$F$24</f>
        <v>2565.11818743</v>
      </c>
      <c r="W39" s="36">
        <f>SUMIFS(СВЦЭМ!$D$39:$D$782,СВЦЭМ!$A$39:$A$782,$A39,СВЦЭМ!$B$39:$B$782,W$11)+'СЕТ СН'!$F$14+СВЦЭМ!$D$10+'СЕТ СН'!$F$5-'СЕТ СН'!$F$24</f>
        <v>2577.9149741599999</v>
      </c>
      <c r="X39" s="36">
        <f>SUMIFS(СВЦЭМ!$D$39:$D$782,СВЦЭМ!$A$39:$A$782,$A39,СВЦЭМ!$B$39:$B$782,X$11)+'СЕТ СН'!$F$14+СВЦЭМ!$D$10+'СЕТ СН'!$F$5-'СЕТ СН'!$F$24</f>
        <v>2641.46188923</v>
      </c>
      <c r="Y39" s="36">
        <f>SUMIFS(СВЦЭМ!$D$39:$D$782,СВЦЭМ!$A$39:$A$782,$A39,СВЦЭМ!$B$39:$B$782,Y$11)+'СЕТ СН'!$F$14+СВЦЭМ!$D$10+'СЕТ СН'!$F$5-'СЕТ СН'!$F$24</f>
        <v>2734.93307929</v>
      </c>
    </row>
    <row r="40" spans="1:27" ht="15.75" x14ac:dyDescent="0.2">
      <c r="A40" s="35">
        <f t="shared" si="0"/>
        <v>45198</v>
      </c>
      <c r="B40" s="36">
        <f>SUMIFS(СВЦЭМ!$D$39:$D$782,СВЦЭМ!$A$39:$A$782,$A40,СВЦЭМ!$B$39:$B$782,B$11)+'СЕТ СН'!$F$14+СВЦЭМ!$D$10+'СЕТ СН'!$F$5-'СЕТ СН'!$F$24</f>
        <v>2768.6387675000001</v>
      </c>
      <c r="C40" s="36">
        <f>SUMIFS(СВЦЭМ!$D$39:$D$782,СВЦЭМ!$A$39:$A$782,$A40,СВЦЭМ!$B$39:$B$782,C$11)+'СЕТ СН'!$F$14+СВЦЭМ!$D$10+'СЕТ СН'!$F$5-'СЕТ СН'!$F$24</f>
        <v>2842.0489157399998</v>
      </c>
      <c r="D40" s="36">
        <f>SUMIFS(СВЦЭМ!$D$39:$D$782,СВЦЭМ!$A$39:$A$782,$A40,СВЦЭМ!$B$39:$B$782,D$11)+'СЕТ СН'!$F$14+СВЦЭМ!$D$10+'СЕТ СН'!$F$5-'СЕТ СН'!$F$24</f>
        <v>2939.4254139699997</v>
      </c>
      <c r="E40" s="36">
        <f>SUMIFS(СВЦЭМ!$D$39:$D$782,СВЦЭМ!$A$39:$A$782,$A40,СВЦЭМ!$B$39:$B$782,E$11)+'СЕТ СН'!$F$14+СВЦЭМ!$D$10+'СЕТ СН'!$F$5-'СЕТ СН'!$F$24</f>
        <v>2943.7451722599999</v>
      </c>
      <c r="F40" s="36">
        <f>SUMIFS(СВЦЭМ!$D$39:$D$782,СВЦЭМ!$A$39:$A$782,$A40,СВЦЭМ!$B$39:$B$782,F$11)+'СЕТ СН'!$F$14+СВЦЭМ!$D$10+'СЕТ СН'!$F$5-'СЕТ СН'!$F$24</f>
        <v>2944.38978701</v>
      </c>
      <c r="G40" s="36">
        <f>SUMIFS(СВЦЭМ!$D$39:$D$782,СВЦЭМ!$A$39:$A$782,$A40,СВЦЭМ!$B$39:$B$782,G$11)+'СЕТ СН'!$F$14+СВЦЭМ!$D$10+'СЕТ СН'!$F$5-'СЕТ СН'!$F$24</f>
        <v>2932.27031863</v>
      </c>
      <c r="H40" s="36">
        <f>SUMIFS(СВЦЭМ!$D$39:$D$782,СВЦЭМ!$A$39:$A$782,$A40,СВЦЭМ!$B$39:$B$782,H$11)+'СЕТ СН'!$F$14+СВЦЭМ!$D$10+'СЕТ СН'!$F$5-'СЕТ СН'!$F$24</f>
        <v>2854.3411392500002</v>
      </c>
      <c r="I40" s="36">
        <f>SUMIFS(СВЦЭМ!$D$39:$D$782,СВЦЭМ!$A$39:$A$782,$A40,СВЦЭМ!$B$39:$B$782,I$11)+'СЕТ СН'!$F$14+СВЦЭМ!$D$10+'СЕТ СН'!$F$5-'СЕТ СН'!$F$24</f>
        <v>2732.9590888499997</v>
      </c>
      <c r="J40" s="36">
        <f>SUMIFS(СВЦЭМ!$D$39:$D$782,СВЦЭМ!$A$39:$A$782,$A40,СВЦЭМ!$B$39:$B$782,J$11)+'СЕТ СН'!$F$14+СВЦЭМ!$D$10+'СЕТ СН'!$F$5-'СЕТ СН'!$F$24</f>
        <v>2684.5002036699998</v>
      </c>
      <c r="K40" s="36">
        <f>SUMIFS(СВЦЭМ!$D$39:$D$782,СВЦЭМ!$A$39:$A$782,$A40,СВЦЭМ!$B$39:$B$782,K$11)+'СЕТ СН'!$F$14+СВЦЭМ!$D$10+'СЕТ СН'!$F$5-'СЕТ СН'!$F$24</f>
        <v>2635.8840157100003</v>
      </c>
      <c r="L40" s="36">
        <f>SUMIFS(СВЦЭМ!$D$39:$D$782,СВЦЭМ!$A$39:$A$782,$A40,СВЦЭМ!$B$39:$B$782,L$11)+'СЕТ СН'!$F$14+СВЦЭМ!$D$10+'СЕТ СН'!$F$5-'СЕТ СН'!$F$24</f>
        <v>2632.7747895499997</v>
      </c>
      <c r="M40" s="36">
        <f>SUMIFS(СВЦЭМ!$D$39:$D$782,СВЦЭМ!$A$39:$A$782,$A40,СВЦЭМ!$B$39:$B$782,M$11)+'СЕТ СН'!$F$14+СВЦЭМ!$D$10+'СЕТ СН'!$F$5-'СЕТ СН'!$F$24</f>
        <v>2637.33781628</v>
      </c>
      <c r="N40" s="36">
        <f>SUMIFS(СВЦЭМ!$D$39:$D$782,СВЦЭМ!$A$39:$A$782,$A40,СВЦЭМ!$B$39:$B$782,N$11)+'СЕТ СН'!$F$14+СВЦЭМ!$D$10+'СЕТ СН'!$F$5-'СЕТ СН'!$F$24</f>
        <v>2650.7638120299998</v>
      </c>
      <c r="O40" s="36">
        <f>SUMIFS(СВЦЭМ!$D$39:$D$782,СВЦЭМ!$A$39:$A$782,$A40,СВЦЭМ!$B$39:$B$782,O$11)+'СЕТ СН'!$F$14+СВЦЭМ!$D$10+'СЕТ СН'!$F$5-'СЕТ СН'!$F$24</f>
        <v>2634.2235948799998</v>
      </c>
      <c r="P40" s="36">
        <f>SUMIFS(СВЦЭМ!$D$39:$D$782,СВЦЭМ!$A$39:$A$782,$A40,СВЦЭМ!$B$39:$B$782,P$11)+'СЕТ СН'!$F$14+СВЦЭМ!$D$10+'СЕТ СН'!$F$5-'СЕТ СН'!$F$24</f>
        <v>2700.44210875</v>
      </c>
      <c r="Q40" s="36">
        <f>SUMIFS(СВЦЭМ!$D$39:$D$782,СВЦЭМ!$A$39:$A$782,$A40,СВЦЭМ!$B$39:$B$782,Q$11)+'СЕТ СН'!$F$14+СВЦЭМ!$D$10+'СЕТ СН'!$F$5-'СЕТ СН'!$F$24</f>
        <v>2676.0064549799999</v>
      </c>
      <c r="R40" s="36">
        <f>SUMIFS(СВЦЭМ!$D$39:$D$782,СВЦЭМ!$A$39:$A$782,$A40,СВЦЭМ!$B$39:$B$782,R$11)+'СЕТ СН'!$F$14+СВЦЭМ!$D$10+'СЕТ СН'!$F$5-'СЕТ СН'!$F$24</f>
        <v>2686.47517814</v>
      </c>
      <c r="S40" s="36">
        <f>SUMIFS(СВЦЭМ!$D$39:$D$782,СВЦЭМ!$A$39:$A$782,$A40,СВЦЭМ!$B$39:$B$782,S$11)+'СЕТ СН'!$F$14+СВЦЭМ!$D$10+'СЕТ СН'!$F$5-'СЕТ СН'!$F$24</f>
        <v>2692.1849244800001</v>
      </c>
      <c r="T40" s="36">
        <f>SUMIFS(СВЦЭМ!$D$39:$D$782,СВЦЭМ!$A$39:$A$782,$A40,СВЦЭМ!$B$39:$B$782,T$11)+'СЕТ СН'!$F$14+СВЦЭМ!$D$10+'СЕТ СН'!$F$5-'СЕТ СН'!$F$24</f>
        <v>2655.59973575</v>
      </c>
      <c r="U40" s="36">
        <f>SUMIFS(СВЦЭМ!$D$39:$D$782,СВЦЭМ!$A$39:$A$782,$A40,СВЦЭМ!$B$39:$B$782,U$11)+'СЕТ СН'!$F$14+СВЦЭМ!$D$10+'СЕТ СН'!$F$5-'СЕТ СН'!$F$24</f>
        <v>2611.4478885400003</v>
      </c>
      <c r="V40" s="36">
        <f>SUMIFS(СВЦЭМ!$D$39:$D$782,СВЦЭМ!$A$39:$A$782,$A40,СВЦЭМ!$B$39:$B$782,V$11)+'СЕТ СН'!$F$14+СВЦЭМ!$D$10+'СЕТ СН'!$F$5-'СЕТ СН'!$F$24</f>
        <v>2597.76771723</v>
      </c>
      <c r="W40" s="36">
        <f>SUMIFS(СВЦЭМ!$D$39:$D$782,СВЦЭМ!$A$39:$A$782,$A40,СВЦЭМ!$B$39:$B$782,W$11)+'СЕТ СН'!$F$14+СВЦЭМ!$D$10+'СЕТ СН'!$F$5-'СЕТ СН'!$F$24</f>
        <v>2613.9739979200003</v>
      </c>
      <c r="X40" s="36">
        <f>SUMIFS(СВЦЭМ!$D$39:$D$782,СВЦЭМ!$A$39:$A$782,$A40,СВЦЭМ!$B$39:$B$782,X$11)+'СЕТ СН'!$F$14+СВЦЭМ!$D$10+'СЕТ СН'!$F$5-'СЕТ СН'!$F$24</f>
        <v>2675.4085342600001</v>
      </c>
      <c r="Y40" s="36">
        <f>SUMIFS(СВЦЭМ!$D$39:$D$782,СВЦЭМ!$A$39:$A$782,$A40,СВЦЭМ!$B$39:$B$782,Y$11)+'СЕТ СН'!$F$14+СВЦЭМ!$D$10+'СЕТ СН'!$F$5-'СЕТ СН'!$F$24</f>
        <v>2835.0119376100001</v>
      </c>
    </row>
    <row r="41" spans="1:27" ht="15.75" x14ac:dyDescent="0.2">
      <c r="A41" s="35">
        <f t="shared" si="0"/>
        <v>45199</v>
      </c>
      <c r="B41" s="36">
        <f>SUMIFS(СВЦЭМ!$D$39:$D$782,СВЦЭМ!$A$39:$A$782,$A41,СВЦЭМ!$B$39:$B$782,B$11)+'СЕТ СН'!$F$14+СВЦЭМ!$D$10+'СЕТ СН'!$F$5-'СЕТ СН'!$F$24</f>
        <v>2779.9950166500003</v>
      </c>
      <c r="C41" s="36">
        <f>SUMIFS(СВЦЭМ!$D$39:$D$782,СВЦЭМ!$A$39:$A$782,$A41,СВЦЭМ!$B$39:$B$782,C$11)+'СЕТ СН'!$F$14+СВЦЭМ!$D$10+'СЕТ СН'!$F$5-'СЕТ СН'!$F$24</f>
        <v>2772.6855836499999</v>
      </c>
      <c r="D41" s="36">
        <f>SUMIFS(СВЦЭМ!$D$39:$D$782,СВЦЭМ!$A$39:$A$782,$A41,СВЦЭМ!$B$39:$B$782,D$11)+'СЕТ СН'!$F$14+СВЦЭМ!$D$10+'СЕТ СН'!$F$5-'СЕТ СН'!$F$24</f>
        <v>2844.36695366</v>
      </c>
      <c r="E41" s="36">
        <f>SUMIFS(СВЦЭМ!$D$39:$D$782,СВЦЭМ!$A$39:$A$782,$A41,СВЦЭМ!$B$39:$B$782,E$11)+'СЕТ СН'!$F$14+СВЦЭМ!$D$10+'СЕТ СН'!$F$5-'СЕТ СН'!$F$24</f>
        <v>2857.3250429899999</v>
      </c>
      <c r="F41" s="36">
        <f>SUMIFS(СВЦЭМ!$D$39:$D$782,СВЦЭМ!$A$39:$A$782,$A41,СВЦЭМ!$B$39:$B$782,F$11)+'СЕТ СН'!$F$14+СВЦЭМ!$D$10+'СЕТ СН'!$F$5-'СЕТ СН'!$F$24</f>
        <v>2850.2147099499998</v>
      </c>
      <c r="G41" s="36">
        <f>SUMIFS(СВЦЭМ!$D$39:$D$782,СВЦЭМ!$A$39:$A$782,$A41,СВЦЭМ!$B$39:$B$782,G$11)+'СЕТ СН'!$F$14+СВЦЭМ!$D$10+'СЕТ СН'!$F$5-'СЕТ СН'!$F$24</f>
        <v>2840.2882091399997</v>
      </c>
      <c r="H41" s="36">
        <f>SUMIFS(СВЦЭМ!$D$39:$D$782,СВЦЭМ!$A$39:$A$782,$A41,СВЦЭМ!$B$39:$B$782,H$11)+'СЕТ СН'!$F$14+СВЦЭМ!$D$10+'СЕТ СН'!$F$5-'СЕТ СН'!$F$24</f>
        <v>2805.9772975000001</v>
      </c>
      <c r="I41" s="36">
        <f>SUMIFS(СВЦЭМ!$D$39:$D$782,СВЦЭМ!$A$39:$A$782,$A41,СВЦЭМ!$B$39:$B$782,I$11)+'СЕТ СН'!$F$14+СВЦЭМ!$D$10+'СЕТ СН'!$F$5-'СЕТ СН'!$F$24</f>
        <v>2752.7504216500001</v>
      </c>
      <c r="J41" s="36">
        <f>SUMIFS(СВЦЭМ!$D$39:$D$782,СВЦЭМ!$A$39:$A$782,$A41,СВЦЭМ!$B$39:$B$782,J$11)+'СЕТ СН'!$F$14+СВЦЭМ!$D$10+'СЕТ СН'!$F$5-'СЕТ СН'!$F$24</f>
        <v>2668.0127101400003</v>
      </c>
      <c r="K41" s="36">
        <f>SUMIFS(СВЦЭМ!$D$39:$D$782,СВЦЭМ!$A$39:$A$782,$A41,СВЦЭМ!$B$39:$B$782,K$11)+'СЕТ СН'!$F$14+СВЦЭМ!$D$10+'СЕТ СН'!$F$5-'СЕТ СН'!$F$24</f>
        <v>2584.4510875799997</v>
      </c>
      <c r="L41" s="36">
        <f>SUMIFS(СВЦЭМ!$D$39:$D$782,СВЦЭМ!$A$39:$A$782,$A41,СВЦЭМ!$B$39:$B$782,L$11)+'СЕТ СН'!$F$14+СВЦЭМ!$D$10+'СЕТ СН'!$F$5-'СЕТ СН'!$F$24</f>
        <v>2562.2015477899999</v>
      </c>
      <c r="M41" s="36">
        <f>SUMIFS(СВЦЭМ!$D$39:$D$782,СВЦЭМ!$A$39:$A$782,$A41,СВЦЭМ!$B$39:$B$782,M$11)+'СЕТ СН'!$F$14+СВЦЭМ!$D$10+'СЕТ СН'!$F$5-'СЕТ СН'!$F$24</f>
        <v>2564.8873282499999</v>
      </c>
      <c r="N41" s="36">
        <f>SUMIFS(СВЦЭМ!$D$39:$D$782,СВЦЭМ!$A$39:$A$782,$A41,СВЦЭМ!$B$39:$B$782,N$11)+'СЕТ СН'!$F$14+СВЦЭМ!$D$10+'СЕТ СН'!$F$5-'СЕТ СН'!$F$24</f>
        <v>2539.5416061699998</v>
      </c>
      <c r="O41" s="36">
        <f>SUMIFS(СВЦЭМ!$D$39:$D$782,СВЦЭМ!$A$39:$A$782,$A41,СВЦЭМ!$B$39:$B$782,O$11)+'СЕТ СН'!$F$14+СВЦЭМ!$D$10+'СЕТ СН'!$F$5-'СЕТ СН'!$F$24</f>
        <v>2556.9280520100001</v>
      </c>
      <c r="P41" s="36">
        <f>SUMIFS(СВЦЭМ!$D$39:$D$782,СВЦЭМ!$A$39:$A$782,$A41,СВЦЭМ!$B$39:$B$782,P$11)+'СЕТ СН'!$F$14+СВЦЭМ!$D$10+'СЕТ СН'!$F$5-'СЕТ СН'!$F$24</f>
        <v>2598.4558603</v>
      </c>
      <c r="Q41" s="36">
        <f>SUMIFS(СВЦЭМ!$D$39:$D$782,СВЦЭМ!$A$39:$A$782,$A41,СВЦЭМ!$B$39:$B$782,Q$11)+'СЕТ СН'!$F$14+СВЦЭМ!$D$10+'СЕТ СН'!$F$5-'СЕТ СН'!$F$24</f>
        <v>2592.7936649900003</v>
      </c>
      <c r="R41" s="36">
        <f>SUMIFS(СВЦЭМ!$D$39:$D$782,СВЦЭМ!$A$39:$A$782,$A41,СВЦЭМ!$B$39:$B$782,R$11)+'СЕТ СН'!$F$14+СВЦЭМ!$D$10+'СЕТ СН'!$F$5-'СЕТ СН'!$F$24</f>
        <v>2593.0544785700004</v>
      </c>
      <c r="S41" s="36">
        <f>SUMIFS(СВЦЭМ!$D$39:$D$782,СВЦЭМ!$A$39:$A$782,$A41,СВЦЭМ!$B$39:$B$782,S$11)+'СЕТ СН'!$F$14+СВЦЭМ!$D$10+'СЕТ СН'!$F$5-'СЕТ СН'!$F$24</f>
        <v>2610.10453813</v>
      </c>
      <c r="T41" s="36">
        <f>SUMIFS(СВЦЭМ!$D$39:$D$782,СВЦЭМ!$A$39:$A$782,$A41,СВЦЭМ!$B$39:$B$782,T$11)+'СЕТ СН'!$F$14+СВЦЭМ!$D$10+'СЕТ СН'!$F$5-'СЕТ СН'!$F$24</f>
        <v>2590.7109565400001</v>
      </c>
      <c r="U41" s="36">
        <f>SUMIFS(СВЦЭМ!$D$39:$D$782,СВЦЭМ!$A$39:$A$782,$A41,СВЦЭМ!$B$39:$B$782,U$11)+'СЕТ СН'!$F$14+СВЦЭМ!$D$10+'СЕТ СН'!$F$5-'СЕТ СН'!$F$24</f>
        <v>2577.06663295</v>
      </c>
      <c r="V41" s="36">
        <f>SUMIFS(СВЦЭМ!$D$39:$D$782,СВЦЭМ!$A$39:$A$782,$A41,СВЦЭМ!$B$39:$B$782,V$11)+'СЕТ СН'!$F$14+СВЦЭМ!$D$10+'СЕТ СН'!$F$5-'СЕТ СН'!$F$24</f>
        <v>2557.55582912</v>
      </c>
      <c r="W41" s="36">
        <f>SUMIFS(СВЦЭМ!$D$39:$D$782,СВЦЭМ!$A$39:$A$782,$A41,СВЦЭМ!$B$39:$B$782,W$11)+'СЕТ СН'!$F$14+СВЦЭМ!$D$10+'СЕТ СН'!$F$5-'СЕТ СН'!$F$24</f>
        <v>2576.2263381000002</v>
      </c>
      <c r="X41" s="36">
        <f>SUMIFS(СВЦЭМ!$D$39:$D$782,СВЦЭМ!$A$39:$A$782,$A41,СВЦЭМ!$B$39:$B$782,X$11)+'СЕТ СН'!$F$14+СВЦЭМ!$D$10+'СЕТ СН'!$F$5-'СЕТ СН'!$F$24</f>
        <v>2627.87455378</v>
      </c>
      <c r="Y41" s="36">
        <f>SUMIFS(СВЦЭМ!$D$39:$D$782,СВЦЭМ!$A$39:$A$782,$A41,СВЦЭМ!$B$39:$B$782,Y$11)+'СЕТ СН'!$F$14+СВЦЭМ!$D$10+'СЕТ СН'!$F$5-'СЕТ СН'!$F$24</f>
        <v>2689.2013541699998</v>
      </c>
    </row>
    <row r="42" spans="1:27"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37"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7" ht="12.75" customHeight="1" x14ac:dyDescent="0.2">
      <c r="A46" s="138"/>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7" ht="12.75" customHeight="1" x14ac:dyDescent="0.2">
      <c r="A47" s="13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01.09.2023</v>
      </c>
      <c r="B48" s="36">
        <f>SUMIFS(СВЦЭМ!$D$39:$D$782,СВЦЭМ!$A$39:$A$782,$A48,СВЦЭМ!$B$39:$B$782,B$47)+'СЕТ СН'!$G$14+СВЦЭМ!$D$10+'СЕТ СН'!$G$5-'СЕТ СН'!$G$24</f>
        <v>3636.6037419300001</v>
      </c>
      <c r="C48" s="36">
        <f>SUMIFS(СВЦЭМ!$D$39:$D$782,СВЦЭМ!$A$39:$A$782,$A48,СВЦЭМ!$B$39:$B$782,C$47)+'СЕТ СН'!$G$14+СВЦЭМ!$D$10+'СЕТ СН'!$G$5-'СЕТ СН'!$G$24</f>
        <v>3693.2540132100003</v>
      </c>
      <c r="D48" s="36">
        <f>SUMIFS(СВЦЭМ!$D$39:$D$782,СВЦЭМ!$A$39:$A$782,$A48,СВЦЭМ!$B$39:$B$782,D$47)+'СЕТ СН'!$G$14+СВЦЭМ!$D$10+'СЕТ СН'!$G$5-'СЕТ СН'!$G$24</f>
        <v>3702.6956038799999</v>
      </c>
      <c r="E48" s="36">
        <f>SUMIFS(СВЦЭМ!$D$39:$D$782,СВЦЭМ!$A$39:$A$782,$A48,СВЦЭМ!$B$39:$B$782,E$47)+'СЕТ СН'!$G$14+СВЦЭМ!$D$10+'СЕТ СН'!$G$5-'СЕТ СН'!$G$24</f>
        <v>3723.4528528800001</v>
      </c>
      <c r="F48" s="36">
        <f>SUMIFS(СВЦЭМ!$D$39:$D$782,СВЦЭМ!$A$39:$A$782,$A48,СВЦЭМ!$B$39:$B$782,F$47)+'СЕТ СН'!$G$14+СВЦЭМ!$D$10+'СЕТ СН'!$G$5-'СЕТ СН'!$G$24</f>
        <v>3778.1000436100003</v>
      </c>
      <c r="G48" s="36">
        <f>SUMIFS(СВЦЭМ!$D$39:$D$782,СВЦЭМ!$A$39:$A$782,$A48,СВЦЭМ!$B$39:$B$782,G$47)+'СЕТ СН'!$G$14+СВЦЭМ!$D$10+'СЕТ СН'!$G$5-'СЕТ СН'!$G$24</f>
        <v>3782.6513764400001</v>
      </c>
      <c r="H48" s="36">
        <f>SUMIFS(СВЦЭМ!$D$39:$D$782,СВЦЭМ!$A$39:$A$782,$A48,СВЦЭМ!$B$39:$B$782,H$47)+'СЕТ СН'!$G$14+СВЦЭМ!$D$10+'СЕТ СН'!$G$5-'СЕТ СН'!$G$24</f>
        <v>3684.9673523800002</v>
      </c>
      <c r="I48" s="36">
        <f>SUMIFS(СВЦЭМ!$D$39:$D$782,СВЦЭМ!$A$39:$A$782,$A48,СВЦЭМ!$B$39:$B$782,I$47)+'СЕТ СН'!$G$14+СВЦЭМ!$D$10+'СЕТ СН'!$G$5-'СЕТ СН'!$G$24</f>
        <v>3619.17136919</v>
      </c>
      <c r="J48" s="36">
        <f>SUMIFS(СВЦЭМ!$D$39:$D$782,СВЦЭМ!$A$39:$A$782,$A48,СВЦЭМ!$B$39:$B$782,J$47)+'СЕТ СН'!$G$14+СВЦЭМ!$D$10+'СЕТ СН'!$G$5-'СЕТ СН'!$G$24</f>
        <v>3535.0653389099998</v>
      </c>
      <c r="K48" s="36">
        <f>SUMIFS(СВЦЭМ!$D$39:$D$782,СВЦЭМ!$A$39:$A$782,$A48,СВЦЭМ!$B$39:$B$782,K$47)+'СЕТ СН'!$G$14+СВЦЭМ!$D$10+'СЕТ СН'!$G$5-'СЕТ СН'!$G$24</f>
        <v>3480.7483589399999</v>
      </c>
      <c r="L48" s="36">
        <f>SUMIFS(СВЦЭМ!$D$39:$D$782,СВЦЭМ!$A$39:$A$782,$A48,СВЦЭМ!$B$39:$B$782,L$47)+'СЕТ СН'!$G$14+СВЦЭМ!$D$10+'СЕТ СН'!$G$5-'СЕТ СН'!$G$24</f>
        <v>3460.6545092200004</v>
      </c>
      <c r="M48" s="36">
        <f>SUMIFS(СВЦЭМ!$D$39:$D$782,СВЦЭМ!$A$39:$A$782,$A48,СВЦЭМ!$B$39:$B$782,M$47)+'СЕТ СН'!$G$14+СВЦЭМ!$D$10+'СЕТ СН'!$G$5-'СЕТ СН'!$G$24</f>
        <v>3456.90676472</v>
      </c>
      <c r="N48" s="36">
        <f>SUMIFS(СВЦЭМ!$D$39:$D$782,СВЦЭМ!$A$39:$A$782,$A48,СВЦЭМ!$B$39:$B$782,N$47)+'СЕТ СН'!$G$14+СВЦЭМ!$D$10+'СЕТ СН'!$G$5-'СЕТ СН'!$G$24</f>
        <v>3454.5998035299999</v>
      </c>
      <c r="O48" s="36">
        <f>SUMIFS(СВЦЭМ!$D$39:$D$782,СВЦЭМ!$A$39:$A$782,$A48,СВЦЭМ!$B$39:$B$782,O$47)+'СЕТ СН'!$G$14+СВЦЭМ!$D$10+'СЕТ СН'!$G$5-'СЕТ СН'!$G$24</f>
        <v>3465.62201375</v>
      </c>
      <c r="P48" s="36">
        <f>SUMIFS(СВЦЭМ!$D$39:$D$782,СВЦЭМ!$A$39:$A$782,$A48,СВЦЭМ!$B$39:$B$782,P$47)+'СЕТ СН'!$G$14+СВЦЭМ!$D$10+'СЕТ СН'!$G$5-'СЕТ СН'!$G$24</f>
        <v>3451.5065390999998</v>
      </c>
      <c r="Q48" s="36">
        <f>SUMIFS(СВЦЭМ!$D$39:$D$782,СВЦЭМ!$A$39:$A$782,$A48,СВЦЭМ!$B$39:$B$782,Q$47)+'СЕТ СН'!$G$14+СВЦЭМ!$D$10+'СЕТ СН'!$G$5-'СЕТ СН'!$G$24</f>
        <v>3447.1052210500002</v>
      </c>
      <c r="R48" s="36">
        <f>SUMIFS(СВЦЭМ!$D$39:$D$782,СВЦЭМ!$A$39:$A$782,$A48,СВЦЭМ!$B$39:$B$782,R$47)+'СЕТ СН'!$G$14+СВЦЭМ!$D$10+'СЕТ СН'!$G$5-'СЕТ СН'!$G$24</f>
        <v>3483.0551262600002</v>
      </c>
      <c r="S48" s="36">
        <f>SUMIFS(СВЦЭМ!$D$39:$D$782,СВЦЭМ!$A$39:$A$782,$A48,СВЦЭМ!$B$39:$B$782,S$47)+'СЕТ СН'!$G$14+СВЦЭМ!$D$10+'СЕТ СН'!$G$5-'СЕТ СН'!$G$24</f>
        <v>3471.6892957199998</v>
      </c>
      <c r="T48" s="36">
        <f>SUMIFS(СВЦЭМ!$D$39:$D$782,СВЦЭМ!$A$39:$A$782,$A48,СВЦЭМ!$B$39:$B$782,T$47)+'СЕТ СН'!$G$14+СВЦЭМ!$D$10+'СЕТ СН'!$G$5-'СЕТ СН'!$G$24</f>
        <v>3464.8937385700001</v>
      </c>
      <c r="U48" s="36">
        <f>SUMIFS(СВЦЭМ!$D$39:$D$782,СВЦЭМ!$A$39:$A$782,$A48,СВЦЭМ!$B$39:$B$782,U$47)+'СЕТ СН'!$G$14+СВЦЭМ!$D$10+'СЕТ СН'!$G$5-'СЕТ СН'!$G$24</f>
        <v>3452.3108042700001</v>
      </c>
      <c r="V48" s="36">
        <f>SUMIFS(СВЦЭМ!$D$39:$D$782,СВЦЭМ!$A$39:$A$782,$A48,СВЦЭМ!$B$39:$B$782,V$47)+'СЕТ СН'!$G$14+СВЦЭМ!$D$10+'СЕТ СН'!$G$5-'СЕТ СН'!$G$24</f>
        <v>3429.6137642600002</v>
      </c>
      <c r="W48" s="36">
        <f>SUMIFS(СВЦЭМ!$D$39:$D$782,СВЦЭМ!$A$39:$A$782,$A48,СВЦЭМ!$B$39:$B$782,W$47)+'СЕТ СН'!$G$14+СВЦЭМ!$D$10+'СЕТ СН'!$G$5-'СЕТ СН'!$G$24</f>
        <v>3433.5669176299998</v>
      </c>
      <c r="X48" s="36">
        <f>SUMIFS(СВЦЭМ!$D$39:$D$782,СВЦЭМ!$A$39:$A$782,$A48,СВЦЭМ!$B$39:$B$782,X$47)+'СЕТ СН'!$G$14+СВЦЭМ!$D$10+'СЕТ СН'!$G$5-'СЕТ СН'!$G$24</f>
        <v>3498.85667853</v>
      </c>
      <c r="Y48" s="36">
        <f>SUMIFS(СВЦЭМ!$D$39:$D$782,СВЦЭМ!$A$39:$A$782,$A48,СВЦЭМ!$B$39:$B$782,Y$47)+'СЕТ СН'!$G$14+СВЦЭМ!$D$10+'СЕТ СН'!$G$5-'СЕТ СН'!$G$24</f>
        <v>3564.5820481700002</v>
      </c>
      <c r="AA48" s="45"/>
    </row>
    <row r="49" spans="1:25" ht="15.75" x14ac:dyDescent="0.2">
      <c r="A49" s="35">
        <f>A48+1</f>
        <v>45171</v>
      </c>
      <c r="B49" s="36">
        <f>SUMIFS(СВЦЭМ!$D$39:$D$782,СВЦЭМ!$A$39:$A$782,$A49,СВЦЭМ!$B$39:$B$782,B$47)+'СЕТ СН'!$G$14+СВЦЭМ!$D$10+'СЕТ СН'!$G$5-'СЕТ СН'!$G$24</f>
        <v>3639.6557724599998</v>
      </c>
      <c r="C49" s="36">
        <f>SUMIFS(СВЦЭМ!$D$39:$D$782,СВЦЭМ!$A$39:$A$782,$A49,СВЦЭМ!$B$39:$B$782,C$47)+'СЕТ СН'!$G$14+СВЦЭМ!$D$10+'СЕТ СН'!$G$5-'СЕТ СН'!$G$24</f>
        <v>3700.0114896100004</v>
      </c>
      <c r="D49" s="36">
        <f>SUMIFS(СВЦЭМ!$D$39:$D$782,СВЦЭМ!$A$39:$A$782,$A49,СВЦЭМ!$B$39:$B$782,D$47)+'СЕТ СН'!$G$14+СВЦЭМ!$D$10+'СЕТ СН'!$G$5-'СЕТ СН'!$G$24</f>
        <v>3699.1229151500002</v>
      </c>
      <c r="E49" s="36">
        <f>SUMIFS(СВЦЭМ!$D$39:$D$782,СВЦЭМ!$A$39:$A$782,$A49,СВЦЭМ!$B$39:$B$782,E$47)+'СЕТ СН'!$G$14+СВЦЭМ!$D$10+'СЕТ СН'!$G$5-'СЕТ СН'!$G$24</f>
        <v>3728.0906605</v>
      </c>
      <c r="F49" s="36">
        <f>SUMIFS(СВЦЭМ!$D$39:$D$782,СВЦЭМ!$A$39:$A$782,$A49,СВЦЭМ!$B$39:$B$782,F$47)+'СЕТ СН'!$G$14+СВЦЭМ!$D$10+'СЕТ СН'!$G$5-'СЕТ СН'!$G$24</f>
        <v>3755.9797689300003</v>
      </c>
      <c r="G49" s="36">
        <f>SUMIFS(СВЦЭМ!$D$39:$D$782,СВЦЭМ!$A$39:$A$782,$A49,СВЦЭМ!$B$39:$B$782,G$47)+'СЕТ СН'!$G$14+СВЦЭМ!$D$10+'СЕТ СН'!$G$5-'СЕТ СН'!$G$24</f>
        <v>3750.7377537299999</v>
      </c>
      <c r="H49" s="36">
        <f>SUMIFS(СВЦЭМ!$D$39:$D$782,СВЦЭМ!$A$39:$A$782,$A49,СВЦЭМ!$B$39:$B$782,H$47)+'СЕТ СН'!$G$14+СВЦЭМ!$D$10+'СЕТ СН'!$G$5-'СЕТ СН'!$G$24</f>
        <v>3743.52542189</v>
      </c>
      <c r="I49" s="36">
        <f>SUMIFS(СВЦЭМ!$D$39:$D$782,СВЦЭМ!$A$39:$A$782,$A49,СВЦЭМ!$B$39:$B$782,I$47)+'СЕТ СН'!$G$14+СВЦЭМ!$D$10+'СЕТ СН'!$G$5-'СЕТ СН'!$G$24</f>
        <v>3682.6543896399999</v>
      </c>
      <c r="J49" s="36">
        <f>SUMIFS(СВЦЭМ!$D$39:$D$782,СВЦЭМ!$A$39:$A$782,$A49,СВЦЭМ!$B$39:$B$782,J$47)+'СЕТ СН'!$G$14+СВЦЭМ!$D$10+'СЕТ СН'!$G$5-'СЕТ СН'!$G$24</f>
        <v>3569.1485912899998</v>
      </c>
      <c r="K49" s="36">
        <f>SUMIFS(СВЦЭМ!$D$39:$D$782,СВЦЭМ!$A$39:$A$782,$A49,СВЦЭМ!$B$39:$B$782,K$47)+'СЕТ СН'!$G$14+СВЦЭМ!$D$10+'СЕТ СН'!$G$5-'СЕТ СН'!$G$24</f>
        <v>3455.73027684</v>
      </c>
      <c r="L49" s="36">
        <f>SUMIFS(СВЦЭМ!$D$39:$D$782,СВЦЭМ!$A$39:$A$782,$A49,СВЦЭМ!$B$39:$B$782,L$47)+'СЕТ СН'!$G$14+СВЦЭМ!$D$10+'СЕТ СН'!$G$5-'СЕТ СН'!$G$24</f>
        <v>3415.2339737399998</v>
      </c>
      <c r="M49" s="36">
        <f>SUMIFS(СВЦЭМ!$D$39:$D$782,СВЦЭМ!$A$39:$A$782,$A49,СВЦЭМ!$B$39:$B$782,M$47)+'СЕТ СН'!$G$14+СВЦЭМ!$D$10+'СЕТ СН'!$G$5-'СЕТ СН'!$G$24</f>
        <v>3398.9219599899998</v>
      </c>
      <c r="N49" s="36">
        <f>SUMIFS(СВЦЭМ!$D$39:$D$782,СВЦЭМ!$A$39:$A$782,$A49,СВЦЭМ!$B$39:$B$782,N$47)+'СЕТ СН'!$G$14+СВЦЭМ!$D$10+'СЕТ СН'!$G$5-'СЕТ СН'!$G$24</f>
        <v>3397.9785039999997</v>
      </c>
      <c r="O49" s="36">
        <f>SUMIFS(СВЦЭМ!$D$39:$D$782,СВЦЭМ!$A$39:$A$782,$A49,СВЦЭМ!$B$39:$B$782,O$47)+'СЕТ СН'!$G$14+СВЦЭМ!$D$10+'СЕТ СН'!$G$5-'СЕТ СН'!$G$24</f>
        <v>3418.4613371400001</v>
      </c>
      <c r="P49" s="36">
        <f>SUMIFS(СВЦЭМ!$D$39:$D$782,СВЦЭМ!$A$39:$A$782,$A49,СВЦЭМ!$B$39:$B$782,P$47)+'СЕТ СН'!$G$14+СВЦЭМ!$D$10+'СЕТ СН'!$G$5-'СЕТ СН'!$G$24</f>
        <v>3387.8200646499999</v>
      </c>
      <c r="Q49" s="36">
        <f>SUMIFS(СВЦЭМ!$D$39:$D$782,СВЦЭМ!$A$39:$A$782,$A49,СВЦЭМ!$B$39:$B$782,Q$47)+'СЕТ СН'!$G$14+СВЦЭМ!$D$10+'СЕТ СН'!$G$5-'СЕТ СН'!$G$24</f>
        <v>3389.2854318899999</v>
      </c>
      <c r="R49" s="36">
        <f>SUMIFS(СВЦЭМ!$D$39:$D$782,СВЦЭМ!$A$39:$A$782,$A49,СВЦЭМ!$B$39:$B$782,R$47)+'СЕТ СН'!$G$14+СВЦЭМ!$D$10+'СЕТ СН'!$G$5-'СЕТ СН'!$G$24</f>
        <v>3427.19401604</v>
      </c>
      <c r="S49" s="36">
        <f>SUMIFS(СВЦЭМ!$D$39:$D$782,СВЦЭМ!$A$39:$A$782,$A49,СВЦЭМ!$B$39:$B$782,S$47)+'СЕТ СН'!$G$14+СВЦЭМ!$D$10+'СЕТ СН'!$G$5-'СЕТ СН'!$G$24</f>
        <v>3420.4934777500002</v>
      </c>
      <c r="T49" s="36">
        <f>SUMIFS(СВЦЭМ!$D$39:$D$782,СВЦЭМ!$A$39:$A$782,$A49,СВЦЭМ!$B$39:$B$782,T$47)+'СЕТ СН'!$G$14+СВЦЭМ!$D$10+'СЕТ СН'!$G$5-'СЕТ СН'!$G$24</f>
        <v>3425.7338076300002</v>
      </c>
      <c r="U49" s="36">
        <f>SUMIFS(СВЦЭМ!$D$39:$D$782,СВЦЭМ!$A$39:$A$782,$A49,СВЦЭМ!$B$39:$B$782,U$47)+'СЕТ СН'!$G$14+СВЦЭМ!$D$10+'СЕТ СН'!$G$5-'СЕТ СН'!$G$24</f>
        <v>3433.7291820299997</v>
      </c>
      <c r="V49" s="36">
        <f>SUMIFS(СВЦЭМ!$D$39:$D$782,СВЦЭМ!$A$39:$A$782,$A49,СВЦЭМ!$B$39:$B$782,V$47)+'СЕТ СН'!$G$14+СВЦЭМ!$D$10+'СЕТ СН'!$G$5-'СЕТ СН'!$G$24</f>
        <v>3415.2512557600003</v>
      </c>
      <c r="W49" s="36">
        <f>SUMIFS(СВЦЭМ!$D$39:$D$782,СВЦЭМ!$A$39:$A$782,$A49,СВЦЭМ!$B$39:$B$782,W$47)+'СЕТ СН'!$G$14+СВЦЭМ!$D$10+'СЕТ СН'!$G$5-'СЕТ СН'!$G$24</f>
        <v>3401.1642867700002</v>
      </c>
      <c r="X49" s="36">
        <f>SUMIFS(СВЦЭМ!$D$39:$D$782,СВЦЭМ!$A$39:$A$782,$A49,СВЦЭМ!$B$39:$B$782,X$47)+'СЕТ СН'!$G$14+СВЦЭМ!$D$10+'СЕТ СН'!$G$5-'СЕТ СН'!$G$24</f>
        <v>3468.8579845499999</v>
      </c>
      <c r="Y49" s="36">
        <f>SUMIFS(СВЦЭМ!$D$39:$D$782,СВЦЭМ!$A$39:$A$782,$A49,СВЦЭМ!$B$39:$B$782,Y$47)+'СЕТ СН'!$G$14+СВЦЭМ!$D$10+'СЕТ СН'!$G$5-'СЕТ СН'!$G$24</f>
        <v>3555.2489818700001</v>
      </c>
    </row>
    <row r="50" spans="1:25" ht="15.75" x14ac:dyDescent="0.2">
      <c r="A50" s="35">
        <f t="shared" ref="A50:A77" si="1">A49+1</f>
        <v>45172</v>
      </c>
      <c r="B50" s="36">
        <f>SUMIFS(СВЦЭМ!$D$39:$D$782,СВЦЭМ!$A$39:$A$782,$A50,СВЦЭМ!$B$39:$B$782,B$47)+'СЕТ СН'!$G$14+СВЦЭМ!$D$10+'СЕТ СН'!$G$5-'СЕТ СН'!$G$24</f>
        <v>3583.9321056200001</v>
      </c>
      <c r="C50" s="36">
        <f>SUMIFS(СВЦЭМ!$D$39:$D$782,СВЦЭМ!$A$39:$A$782,$A50,СВЦЭМ!$B$39:$B$782,C$47)+'СЕТ СН'!$G$14+СВЦЭМ!$D$10+'СЕТ СН'!$G$5-'СЕТ СН'!$G$24</f>
        <v>3655.6327440599998</v>
      </c>
      <c r="D50" s="36">
        <f>SUMIFS(СВЦЭМ!$D$39:$D$782,СВЦЭМ!$A$39:$A$782,$A50,СВЦЭМ!$B$39:$B$782,D$47)+'СЕТ СН'!$G$14+СВЦЭМ!$D$10+'СЕТ СН'!$G$5-'СЕТ СН'!$G$24</f>
        <v>3718.4609036900001</v>
      </c>
      <c r="E50" s="36">
        <f>SUMIFS(СВЦЭМ!$D$39:$D$782,СВЦЭМ!$A$39:$A$782,$A50,СВЦЭМ!$B$39:$B$782,E$47)+'СЕТ СН'!$G$14+СВЦЭМ!$D$10+'СЕТ СН'!$G$5-'СЕТ СН'!$G$24</f>
        <v>3840.0352262400002</v>
      </c>
      <c r="F50" s="36">
        <f>SUMIFS(СВЦЭМ!$D$39:$D$782,СВЦЭМ!$A$39:$A$782,$A50,СВЦЭМ!$B$39:$B$782,F$47)+'СЕТ СН'!$G$14+СВЦЭМ!$D$10+'СЕТ СН'!$G$5-'СЕТ СН'!$G$24</f>
        <v>3817.2740466699997</v>
      </c>
      <c r="G50" s="36">
        <f>SUMIFS(СВЦЭМ!$D$39:$D$782,СВЦЭМ!$A$39:$A$782,$A50,СВЦЭМ!$B$39:$B$782,G$47)+'СЕТ СН'!$G$14+СВЦЭМ!$D$10+'СЕТ СН'!$G$5-'СЕТ СН'!$G$24</f>
        <v>3795.5699362599998</v>
      </c>
      <c r="H50" s="36">
        <f>SUMIFS(СВЦЭМ!$D$39:$D$782,СВЦЭМ!$A$39:$A$782,$A50,СВЦЭМ!$B$39:$B$782,H$47)+'СЕТ СН'!$G$14+СВЦЭМ!$D$10+'СЕТ СН'!$G$5-'СЕТ СН'!$G$24</f>
        <v>3802.9362961100001</v>
      </c>
      <c r="I50" s="36">
        <f>SUMIFS(СВЦЭМ!$D$39:$D$782,СВЦЭМ!$A$39:$A$782,$A50,СВЦЭМ!$B$39:$B$782,I$47)+'СЕТ СН'!$G$14+СВЦЭМ!$D$10+'СЕТ СН'!$G$5-'СЕТ СН'!$G$24</f>
        <v>3753.1566677700002</v>
      </c>
      <c r="J50" s="36">
        <f>SUMIFS(СВЦЭМ!$D$39:$D$782,СВЦЭМ!$A$39:$A$782,$A50,СВЦЭМ!$B$39:$B$782,J$47)+'СЕТ СН'!$G$14+СВЦЭМ!$D$10+'СЕТ СН'!$G$5-'СЕТ СН'!$G$24</f>
        <v>3652.79566376</v>
      </c>
      <c r="K50" s="36">
        <f>SUMIFS(СВЦЭМ!$D$39:$D$782,СВЦЭМ!$A$39:$A$782,$A50,СВЦЭМ!$B$39:$B$782,K$47)+'СЕТ СН'!$G$14+СВЦЭМ!$D$10+'СЕТ СН'!$G$5-'СЕТ СН'!$G$24</f>
        <v>3554.9699272600001</v>
      </c>
      <c r="L50" s="36">
        <f>SUMIFS(СВЦЭМ!$D$39:$D$782,СВЦЭМ!$A$39:$A$782,$A50,СВЦЭМ!$B$39:$B$782,L$47)+'СЕТ СН'!$G$14+СВЦЭМ!$D$10+'СЕТ СН'!$G$5-'СЕТ СН'!$G$24</f>
        <v>3490.48295994</v>
      </c>
      <c r="M50" s="36">
        <f>SUMIFS(СВЦЭМ!$D$39:$D$782,СВЦЭМ!$A$39:$A$782,$A50,СВЦЭМ!$B$39:$B$782,M$47)+'СЕТ СН'!$G$14+СВЦЭМ!$D$10+'СЕТ СН'!$G$5-'СЕТ СН'!$G$24</f>
        <v>3468.66809057</v>
      </c>
      <c r="N50" s="36">
        <f>SUMIFS(СВЦЭМ!$D$39:$D$782,СВЦЭМ!$A$39:$A$782,$A50,СВЦЭМ!$B$39:$B$782,N$47)+'СЕТ СН'!$G$14+СВЦЭМ!$D$10+'СЕТ СН'!$G$5-'СЕТ СН'!$G$24</f>
        <v>3462.8165073099999</v>
      </c>
      <c r="O50" s="36">
        <f>SUMIFS(СВЦЭМ!$D$39:$D$782,СВЦЭМ!$A$39:$A$782,$A50,СВЦЭМ!$B$39:$B$782,O$47)+'СЕТ СН'!$G$14+СВЦЭМ!$D$10+'СЕТ СН'!$G$5-'СЕТ СН'!$G$24</f>
        <v>3472.74127211</v>
      </c>
      <c r="P50" s="36">
        <f>SUMIFS(СВЦЭМ!$D$39:$D$782,СВЦЭМ!$A$39:$A$782,$A50,СВЦЭМ!$B$39:$B$782,P$47)+'СЕТ СН'!$G$14+СВЦЭМ!$D$10+'СЕТ СН'!$G$5-'СЕТ СН'!$G$24</f>
        <v>3443.4044920799997</v>
      </c>
      <c r="Q50" s="36">
        <f>SUMIFS(СВЦЭМ!$D$39:$D$782,СВЦЭМ!$A$39:$A$782,$A50,СВЦЭМ!$B$39:$B$782,Q$47)+'СЕТ СН'!$G$14+СВЦЭМ!$D$10+'СЕТ СН'!$G$5-'СЕТ СН'!$G$24</f>
        <v>3453.2943579299999</v>
      </c>
      <c r="R50" s="36">
        <f>SUMIFS(СВЦЭМ!$D$39:$D$782,СВЦЭМ!$A$39:$A$782,$A50,СВЦЭМ!$B$39:$B$782,R$47)+'СЕТ СН'!$G$14+СВЦЭМ!$D$10+'СЕТ СН'!$G$5-'СЕТ СН'!$G$24</f>
        <v>3484.1200951700002</v>
      </c>
      <c r="S50" s="36">
        <f>SUMIFS(СВЦЭМ!$D$39:$D$782,СВЦЭМ!$A$39:$A$782,$A50,СВЦЭМ!$B$39:$B$782,S$47)+'СЕТ СН'!$G$14+СВЦЭМ!$D$10+'СЕТ СН'!$G$5-'СЕТ СН'!$G$24</f>
        <v>3482.83987123</v>
      </c>
      <c r="T50" s="36">
        <f>SUMIFS(СВЦЭМ!$D$39:$D$782,СВЦЭМ!$A$39:$A$782,$A50,СВЦЭМ!$B$39:$B$782,T$47)+'СЕТ СН'!$G$14+СВЦЭМ!$D$10+'СЕТ СН'!$G$5-'СЕТ СН'!$G$24</f>
        <v>3489.9637196200001</v>
      </c>
      <c r="U50" s="36">
        <f>SUMIFS(СВЦЭМ!$D$39:$D$782,СВЦЭМ!$A$39:$A$782,$A50,СВЦЭМ!$B$39:$B$782,U$47)+'СЕТ СН'!$G$14+СВЦЭМ!$D$10+'СЕТ СН'!$G$5-'СЕТ СН'!$G$24</f>
        <v>3483.1107143700001</v>
      </c>
      <c r="V50" s="36">
        <f>SUMIFS(СВЦЭМ!$D$39:$D$782,СВЦЭМ!$A$39:$A$782,$A50,СВЦЭМ!$B$39:$B$782,V$47)+'СЕТ СН'!$G$14+СВЦЭМ!$D$10+'СЕТ СН'!$G$5-'СЕТ СН'!$G$24</f>
        <v>3464.3171628</v>
      </c>
      <c r="W50" s="36">
        <f>SUMIFS(СВЦЭМ!$D$39:$D$782,СВЦЭМ!$A$39:$A$782,$A50,СВЦЭМ!$B$39:$B$782,W$47)+'СЕТ СН'!$G$14+СВЦЭМ!$D$10+'СЕТ СН'!$G$5-'СЕТ СН'!$G$24</f>
        <v>3473.9010979700001</v>
      </c>
      <c r="X50" s="36">
        <f>SUMIFS(СВЦЭМ!$D$39:$D$782,СВЦЭМ!$A$39:$A$782,$A50,СВЦЭМ!$B$39:$B$782,X$47)+'СЕТ СН'!$G$14+СВЦЭМ!$D$10+'СЕТ СН'!$G$5-'СЕТ СН'!$G$24</f>
        <v>3549.94679073</v>
      </c>
      <c r="Y50" s="36">
        <f>SUMIFS(СВЦЭМ!$D$39:$D$782,СВЦЭМ!$A$39:$A$782,$A50,СВЦЭМ!$B$39:$B$782,Y$47)+'СЕТ СН'!$G$14+СВЦЭМ!$D$10+'СЕТ СН'!$G$5-'СЕТ СН'!$G$24</f>
        <v>3619.0207234999998</v>
      </c>
    </row>
    <row r="51" spans="1:25" ht="15.75" x14ac:dyDescent="0.2">
      <c r="A51" s="35">
        <f t="shared" si="1"/>
        <v>45173</v>
      </c>
      <c r="B51" s="36">
        <f>SUMIFS(СВЦЭМ!$D$39:$D$782,СВЦЭМ!$A$39:$A$782,$A51,СВЦЭМ!$B$39:$B$782,B$47)+'СЕТ СН'!$G$14+СВЦЭМ!$D$10+'СЕТ СН'!$G$5-'СЕТ СН'!$G$24</f>
        <v>3718.1118906000002</v>
      </c>
      <c r="C51" s="36">
        <f>SUMIFS(СВЦЭМ!$D$39:$D$782,СВЦЭМ!$A$39:$A$782,$A51,СВЦЭМ!$B$39:$B$782,C$47)+'СЕТ СН'!$G$14+СВЦЭМ!$D$10+'СЕТ СН'!$G$5-'СЕТ СН'!$G$24</f>
        <v>3793.0535783300002</v>
      </c>
      <c r="D51" s="36">
        <f>SUMIFS(СВЦЭМ!$D$39:$D$782,СВЦЭМ!$A$39:$A$782,$A51,СВЦЭМ!$B$39:$B$782,D$47)+'СЕТ СН'!$G$14+СВЦЭМ!$D$10+'СЕТ СН'!$G$5-'СЕТ СН'!$G$24</f>
        <v>3801.09038289</v>
      </c>
      <c r="E51" s="36">
        <f>SUMIFS(СВЦЭМ!$D$39:$D$782,СВЦЭМ!$A$39:$A$782,$A51,СВЦЭМ!$B$39:$B$782,E$47)+'СЕТ СН'!$G$14+СВЦЭМ!$D$10+'СЕТ СН'!$G$5-'СЕТ СН'!$G$24</f>
        <v>3832.6553429699998</v>
      </c>
      <c r="F51" s="36">
        <f>SUMIFS(СВЦЭМ!$D$39:$D$782,СВЦЭМ!$A$39:$A$782,$A51,СВЦЭМ!$B$39:$B$782,F$47)+'СЕТ СН'!$G$14+СВЦЭМ!$D$10+'СЕТ СН'!$G$5-'СЕТ СН'!$G$24</f>
        <v>3883.4537719</v>
      </c>
      <c r="G51" s="36">
        <f>SUMIFS(СВЦЭМ!$D$39:$D$782,СВЦЭМ!$A$39:$A$782,$A51,СВЦЭМ!$B$39:$B$782,G$47)+'СЕТ СН'!$G$14+СВЦЭМ!$D$10+'СЕТ СН'!$G$5-'СЕТ СН'!$G$24</f>
        <v>3881.2342224000004</v>
      </c>
      <c r="H51" s="36">
        <f>SUMIFS(СВЦЭМ!$D$39:$D$782,СВЦЭМ!$A$39:$A$782,$A51,СВЦЭМ!$B$39:$B$782,H$47)+'СЕТ СН'!$G$14+СВЦЭМ!$D$10+'СЕТ СН'!$G$5-'СЕТ СН'!$G$24</f>
        <v>3900.38857852</v>
      </c>
      <c r="I51" s="36">
        <f>SUMIFS(СВЦЭМ!$D$39:$D$782,СВЦЭМ!$A$39:$A$782,$A51,СВЦЭМ!$B$39:$B$782,I$47)+'СЕТ СН'!$G$14+СВЦЭМ!$D$10+'СЕТ СН'!$G$5-'СЕТ СН'!$G$24</f>
        <v>3747.8697673300003</v>
      </c>
      <c r="J51" s="36">
        <f>SUMIFS(СВЦЭМ!$D$39:$D$782,СВЦЭМ!$A$39:$A$782,$A51,СВЦЭМ!$B$39:$B$782,J$47)+'СЕТ СН'!$G$14+СВЦЭМ!$D$10+'СЕТ СН'!$G$5-'СЕТ СН'!$G$24</f>
        <v>3634.8809339199997</v>
      </c>
      <c r="K51" s="36">
        <f>SUMIFS(СВЦЭМ!$D$39:$D$782,СВЦЭМ!$A$39:$A$782,$A51,СВЦЭМ!$B$39:$B$782,K$47)+'СЕТ СН'!$G$14+СВЦЭМ!$D$10+'СЕТ СН'!$G$5-'СЕТ СН'!$G$24</f>
        <v>3575.4641584199999</v>
      </c>
      <c r="L51" s="36">
        <f>SUMIFS(СВЦЭМ!$D$39:$D$782,СВЦЭМ!$A$39:$A$782,$A51,СВЦЭМ!$B$39:$B$782,L$47)+'СЕТ СН'!$G$14+СВЦЭМ!$D$10+'СЕТ СН'!$G$5-'СЕТ СН'!$G$24</f>
        <v>3567.6743813100002</v>
      </c>
      <c r="M51" s="36">
        <f>SUMIFS(СВЦЭМ!$D$39:$D$782,СВЦЭМ!$A$39:$A$782,$A51,СВЦЭМ!$B$39:$B$782,M$47)+'СЕТ СН'!$G$14+СВЦЭМ!$D$10+'СЕТ СН'!$G$5-'СЕТ СН'!$G$24</f>
        <v>3557.15592281</v>
      </c>
      <c r="N51" s="36">
        <f>SUMIFS(СВЦЭМ!$D$39:$D$782,СВЦЭМ!$A$39:$A$782,$A51,СВЦЭМ!$B$39:$B$782,N$47)+'СЕТ СН'!$G$14+СВЦЭМ!$D$10+'СЕТ СН'!$G$5-'СЕТ СН'!$G$24</f>
        <v>3579.8455578000003</v>
      </c>
      <c r="O51" s="36">
        <f>SUMIFS(СВЦЭМ!$D$39:$D$782,СВЦЭМ!$A$39:$A$782,$A51,СВЦЭМ!$B$39:$B$782,O$47)+'СЕТ СН'!$G$14+СВЦЭМ!$D$10+'СЕТ СН'!$G$5-'СЕТ СН'!$G$24</f>
        <v>3561.3453738799999</v>
      </c>
      <c r="P51" s="36">
        <f>SUMIFS(СВЦЭМ!$D$39:$D$782,СВЦЭМ!$A$39:$A$782,$A51,СВЦЭМ!$B$39:$B$782,P$47)+'СЕТ СН'!$G$14+СВЦЭМ!$D$10+'СЕТ СН'!$G$5-'СЕТ СН'!$G$24</f>
        <v>3541.6860257500002</v>
      </c>
      <c r="Q51" s="36">
        <f>SUMIFS(СВЦЭМ!$D$39:$D$782,СВЦЭМ!$A$39:$A$782,$A51,СВЦЭМ!$B$39:$B$782,Q$47)+'СЕТ СН'!$G$14+СВЦЭМ!$D$10+'СЕТ СН'!$G$5-'СЕТ СН'!$G$24</f>
        <v>3548.7335157899997</v>
      </c>
      <c r="R51" s="36">
        <f>SUMIFS(СВЦЭМ!$D$39:$D$782,СВЦЭМ!$A$39:$A$782,$A51,СВЦЭМ!$B$39:$B$782,R$47)+'СЕТ СН'!$G$14+СВЦЭМ!$D$10+'СЕТ СН'!$G$5-'СЕТ СН'!$G$24</f>
        <v>3586.3439829600002</v>
      </c>
      <c r="S51" s="36">
        <f>SUMIFS(СВЦЭМ!$D$39:$D$782,СВЦЭМ!$A$39:$A$782,$A51,СВЦЭМ!$B$39:$B$782,S$47)+'СЕТ СН'!$G$14+СВЦЭМ!$D$10+'СЕТ СН'!$G$5-'СЕТ СН'!$G$24</f>
        <v>3567.8876351600002</v>
      </c>
      <c r="T51" s="36">
        <f>SUMIFS(СВЦЭМ!$D$39:$D$782,СВЦЭМ!$A$39:$A$782,$A51,СВЦЭМ!$B$39:$B$782,T$47)+'СЕТ СН'!$G$14+СВЦЭМ!$D$10+'СЕТ СН'!$G$5-'СЕТ СН'!$G$24</f>
        <v>3554.0483573900001</v>
      </c>
      <c r="U51" s="36">
        <f>SUMIFS(СВЦЭМ!$D$39:$D$782,СВЦЭМ!$A$39:$A$782,$A51,СВЦЭМ!$B$39:$B$782,U$47)+'СЕТ СН'!$G$14+СВЦЭМ!$D$10+'СЕТ СН'!$G$5-'СЕТ СН'!$G$24</f>
        <v>3550.9680748700002</v>
      </c>
      <c r="V51" s="36">
        <f>SUMIFS(СВЦЭМ!$D$39:$D$782,СВЦЭМ!$A$39:$A$782,$A51,СВЦЭМ!$B$39:$B$782,V$47)+'СЕТ СН'!$G$14+СВЦЭМ!$D$10+'СЕТ СН'!$G$5-'СЕТ СН'!$G$24</f>
        <v>3530.3355087700002</v>
      </c>
      <c r="W51" s="36">
        <f>SUMIFS(СВЦЭМ!$D$39:$D$782,СВЦЭМ!$A$39:$A$782,$A51,СВЦЭМ!$B$39:$B$782,W$47)+'СЕТ СН'!$G$14+СВЦЭМ!$D$10+'СЕТ СН'!$G$5-'СЕТ СН'!$G$24</f>
        <v>3532.7978687700002</v>
      </c>
      <c r="X51" s="36">
        <f>SUMIFS(СВЦЭМ!$D$39:$D$782,СВЦЭМ!$A$39:$A$782,$A51,СВЦЭМ!$B$39:$B$782,X$47)+'СЕТ СН'!$G$14+СВЦЭМ!$D$10+'СЕТ СН'!$G$5-'СЕТ СН'!$G$24</f>
        <v>3604.9758843300001</v>
      </c>
      <c r="Y51" s="36">
        <f>SUMIFS(СВЦЭМ!$D$39:$D$782,СВЦЭМ!$A$39:$A$782,$A51,СВЦЭМ!$B$39:$B$782,Y$47)+'СЕТ СН'!$G$14+СВЦЭМ!$D$10+'СЕТ СН'!$G$5-'СЕТ СН'!$G$24</f>
        <v>3704.4343282300001</v>
      </c>
    </row>
    <row r="52" spans="1:25" ht="15.75" x14ac:dyDescent="0.2">
      <c r="A52" s="35">
        <f t="shared" si="1"/>
        <v>45174</v>
      </c>
      <c r="B52" s="36">
        <f>SUMIFS(СВЦЭМ!$D$39:$D$782,СВЦЭМ!$A$39:$A$782,$A52,СВЦЭМ!$B$39:$B$782,B$47)+'СЕТ СН'!$G$14+СВЦЭМ!$D$10+'СЕТ СН'!$G$5-'СЕТ СН'!$G$24</f>
        <v>3828.7091238100002</v>
      </c>
      <c r="C52" s="36">
        <f>SUMIFS(СВЦЭМ!$D$39:$D$782,СВЦЭМ!$A$39:$A$782,$A52,СВЦЭМ!$B$39:$B$782,C$47)+'СЕТ СН'!$G$14+СВЦЭМ!$D$10+'СЕТ СН'!$G$5-'СЕТ СН'!$G$24</f>
        <v>3921.3576812800002</v>
      </c>
      <c r="D52" s="36">
        <f>SUMIFS(СВЦЭМ!$D$39:$D$782,СВЦЭМ!$A$39:$A$782,$A52,СВЦЭМ!$B$39:$B$782,D$47)+'СЕТ СН'!$G$14+СВЦЭМ!$D$10+'СЕТ СН'!$G$5-'СЕТ СН'!$G$24</f>
        <v>3935.41631005</v>
      </c>
      <c r="E52" s="36">
        <f>SUMIFS(СВЦЭМ!$D$39:$D$782,СВЦЭМ!$A$39:$A$782,$A52,СВЦЭМ!$B$39:$B$782,E$47)+'СЕТ СН'!$G$14+СВЦЭМ!$D$10+'СЕТ СН'!$G$5-'СЕТ СН'!$G$24</f>
        <v>3938.8657988300001</v>
      </c>
      <c r="F52" s="36">
        <f>SUMIFS(СВЦЭМ!$D$39:$D$782,СВЦЭМ!$A$39:$A$782,$A52,СВЦЭМ!$B$39:$B$782,F$47)+'СЕТ СН'!$G$14+СВЦЭМ!$D$10+'СЕТ СН'!$G$5-'СЕТ СН'!$G$24</f>
        <v>3941.9920004300002</v>
      </c>
      <c r="G52" s="36">
        <f>SUMIFS(СВЦЭМ!$D$39:$D$782,СВЦЭМ!$A$39:$A$782,$A52,СВЦЭМ!$B$39:$B$782,G$47)+'СЕТ СН'!$G$14+СВЦЭМ!$D$10+'СЕТ СН'!$G$5-'СЕТ СН'!$G$24</f>
        <v>3914.8471601299998</v>
      </c>
      <c r="H52" s="36">
        <f>SUMIFS(СВЦЭМ!$D$39:$D$782,СВЦЭМ!$A$39:$A$782,$A52,СВЦЭМ!$B$39:$B$782,H$47)+'СЕТ СН'!$G$14+СВЦЭМ!$D$10+'СЕТ СН'!$G$5-'СЕТ СН'!$G$24</f>
        <v>3863.7080283200003</v>
      </c>
      <c r="I52" s="36">
        <f>SUMIFS(СВЦЭМ!$D$39:$D$782,СВЦЭМ!$A$39:$A$782,$A52,СВЦЭМ!$B$39:$B$782,I$47)+'СЕТ СН'!$G$14+СВЦЭМ!$D$10+'СЕТ СН'!$G$5-'СЕТ СН'!$G$24</f>
        <v>3696.1986571899997</v>
      </c>
      <c r="J52" s="36">
        <f>SUMIFS(СВЦЭМ!$D$39:$D$782,СВЦЭМ!$A$39:$A$782,$A52,СВЦЭМ!$B$39:$B$782,J$47)+'СЕТ СН'!$G$14+СВЦЭМ!$D$10+'СЕТ СН'!$G$5-'СЕТ СН'!$G$24</f>
        <v>3593.81168574</v>
      </c>
      <c r="K52" s="36">
        <f>SUMIFS(СВЦЭМ!$D$39:$D$782,СВЦЭМ!$A$39:$A$782,$A52,СВЦЭМ!$B$39:$B$782,K$47)+'СЕТ СН'!$G$14+СВЦЭМ!$D$10+'СЕТ СН'!$G$5-'СЕТ СН'!$G$24</f>
        <v>3522.4238792799997</v>
      </c>
      <c r="L52" s="36">
        <f>SUMIFS(СВЦЭМ!$D$39:$D$782,СВЦЭМ!$A$39:$A$782,$A52,СВЦЭМ!$B$39:$B$782,L$47)+'СЕТ СН'!$G$14+СВЦЭМ!$D$10+'СЕТ СН'!$G$5-'СЕТ СН'!$G$24</f>
        <v>3490.3286603400002</v>
      </c>
      <c r="M52" s="36">
        <f>SUMIFS(СВЦЭМ!$D$39:$D$782,СВЦЭМ!$A$39:$A$782,$A52,СВЦЭМ!$B$39:$B$782,M$47)+'СЕТ СН'!$G$14+СВЦЭМ!$D$10+'СЕТ СН'!$G$5-'СЕТ СН'!$G$24</f>
        <v>3478.6823269500001</v>
      </c>
      <c r="N52" s="36">
        <f>SUMIFS(СВЦЭМ!$D$39:$D$782,СВЦЭМ!$A$39:$A$782,$A52,СВЦЭМ!$B$39:$B$782,N$47)+'СЕТ СН'!$G$14+СВЦЭМ!$D$10+'СЕТ СН'!$G$5-'СЕТ СН'!$G$24</f>
        <v>3481.13348593</v>
      </c>
      <c r="O52" s="36">
        <f>SUMIFS(СВЦЭМ!$D$39:$D$782,СВЦЭМ!$A$39:$A$782,$A52,СВЦЭМ!$B$39:$B$782,O$47)+'СЕТ СН'!$G$14+СВЦЭМ!$D$10+'СЕТ СН'!$G$5-'СЕТ СН'!$G$24</f>
        <v>3475.6497527500001</v>
      </c>
      <c r="P52" s="36">
        <f>SUMIFS(СВЦЭМ!$D$39:$D$782,СВЦЭМ!$A$39:$A$782,$A52,СВЦЭМ!$B$39:$B$782,P$47)+'СЕТ СН'!$G$14+СВЦЭМ!$D$10+'СЕТ СН'!$G$5-'СЕТ СН'!$G$24</f>
        <v>3452.24311227</v>
      </c>
      <c r="Q52" s="36">
        <f>SUMIFS(СВЦЭМ!$D$39:$D$782,СВЦЭМ!$A$39:$A$782,$A52,СВЦЭМ!$B$39:$B$782,Q$47)+'СЕТ СН'!$G$14+СВЦЭМ!$D$10+'СЕТ СН'!$G$5-'СЕТ СН'!$G$24</f>
        <v>3457.6887545999998</v>
      </c>
      <c r="R52" s="36">
        <f>SUMIFS(СВЦЭМ!$D$39:$D$782,СВЦЭМ!$A$39:$A$782,$A52,СВЦЭМ!$B$39:$B$782,R$47)+'СЕТ СН'!$G$14+СВЦЭМ!$D$10+'СЕТ СН'!$G$5-'СЕТ СН'!$G$24</f>
        <v>3487.7288478400001</v>
      </c>
      <c r="S52" s="36">
        <f>SUMIFS(СВЦЭМ!$D$39:$D$782,СВЦЭМ!$A$39:$A$782,$A52,СВЦЭМ!$B$39:$B$782,S$47)+'СЕТ СН'!$G$14+СВЦЭМ!$D$10+'СЕТ СН'!$G$5-'СЕТ СН'!$G$24</f>
        <v>3495.6069797999999</v>
      </c>
      <c r="T52" s="36">
        <f>SUMIFS(СВЦЭМ!$D$39:$D$782,СВЦЭМ!$A$39:$A$782,$A52,СВЦЭМ!$B$39:$B$782,T$47)+'СЕТ СН'!$G$14+СВЦЭМ!$D$10+'СЕТ СН'!$G$5-'СЕТ СН'!$G$24</f>
        <v>3481.1625425800003</v>
      </c>
      <c r="U52" s="36">
        <f>SUMIFS(СВЦЭМ!$D$39:$D$782,СВЦЭМ!$A$39:$A$782,$A52,СВЦЭМ!$B$39:$B$782,U$47)+'СЕТ СН'!$G$14+СВЦЭМ!$D$10+'СЕТ СН'!$G$5-'СЕТ СН'!$G$24</f>
        <v>3466.62802659</v>
      </c>
      <c r="V52" s="36">
        <f>SUMIFS(СВЦЭМ!$D$39:$D$782,СВЦЭМ!$A$39:$A$782,$A52,СВЦЭМ!$B$39:$B$782,V$47)+'СЕТ СН'!$G$14+СВЦЭМ!$D$10+'СЕТ СН'!$G$5-'СЕТ СН'!$G$24</f>
        <v>3442.6182499500001</v>
      </c>
      <c r="W52" s="36">
        <f>SUMIFS(СВЦЭМ!$D$39:$D$782,СВЦЭМ!$A$39:$A$782,$A52,СВЦЭМ!$B$39:$B$782,W$47)+'СЕТ СН'!$G$14+СВЦЭМ!$D$10+'СЕТ СН'!$G$5-'СЕТ СН'!$G$24</f>
        <v>3458.3488003399998</v>
      </c>
      <c r="X52" s="36">
        <f>SUMIFS(СВЦЭМ!$D$39:$D$782,СВЦЭМ!$A$39:$A$782,$A52,СВЦЭМ!$B$39:$B$782,X$47)+'СЕТ СН'!$G$14+СВЦЭМ!$D$10+'СЕТ СН'!$G$5-'СЕТ СН'!$G$24</f>
        <v>3528.4307284000001</v>
      </c>
      <c r="Y52" s="36">
        <f>SUMIFS(СВЦЭМ!$D$39:$D$782,СВЦЭМ!$A$39:$A$782,$A52,СВЦЭМ!$B$39:$B$782,Y$47)+'СЕТ СН'!$G$14+СВЦЭМ!$D$10+'СЕТ СН'!$G$5-'СЕТ СН'!$G$24</f>
        <v>3672.3976515200002</v>
      </c>
    </row>
    <row r="53" spans="1:25" ht="15.75" x14ac:dyDescent="0.2">
      <c r="A53" s="35">
        <f t="shared" si="1"/>
        <v>45175</v>
      </c>
      <c r="B53" s="36">
        <f>SUMIFS(СВЦЭМ!$D$39:$D$782,СВЦЭМ!$A$39:$A$782,$A53,СВЦЭМ!$B$39:$B$782,B$47)+'СЕТ СН'!$G$14+СВЦЭМ!$D$10+'СЕТ СН'!$G$5-'СЕТ СН'!$G$24</f>
        <v>3597.41978457</v>
      </c>
      <c r="C53" s="36">
        <f>SUMIFS(СВЦЭМ!$D$39:$D$782,СВЦЭМ!$A$39:$A$782,$A53,СВЦЭМ!$B$39:$B$782,C$47)+'СЕТ СН'!$G$14+СВЦЭМ!$D$10+'СЕТ СН'!$G$5-'СЕТ СН'!$G$24</f>
        <v>3684.33208582</v>
      </c>
      <c r="D53" s="36">
        <f>SUMIFS(СВЦЭМ!$D$39:$D$782,СВЦЭМ!$A$39:$A$782,$A53,СВЦЭМ!$B$39:$B$782,D$47)+'СЕТ СН'!$G$14+СВЦЭМ!$D$10+'СЕТ СН'!$G$5-'СЕТ СН'!$G$24</f>
        <v>3733.2918628699999</v>
      </c>
      <c r="E53" s="36">
        <f>SUMIFS(СВЦЭМ!$D$39:$D$782,СВЦЭМ!$A$39:$A$782,$A53,СВЦЭМ!$B$39:$B$782,E$47)+'СЕТ СН'!$G$14+СВЦЭМ!$D$10+'СЕТ СН'!$G$5-'СЕТ СН'!$G$24</f>
        <v>3733.3796118800001</v>
      </c>
      <c r="F53" s="36">
        <f>SUMIFS(СВЦЭМ!$D$39:$D$782,СВЦЭМ!$A$39:$A$782,$A53,СВЦЭМ!$B$39:$B$782,F$47)+'СЕТ СН'!$G$14+СВЦЭМ!$D$10+'СЕТ СН'!$G$5-'СЕТ СН'!$G$24</f>
        <v>3689.01334159</v>
      </c>
      <c r="G53" s="36">
        <f>SUMIFS(СВЦЭМ!$D$39:$D$782,СВЦЭМ!$A$39:$A$782,$A53,СВЦЭМ!$B$39:$B$782,G$47)+'СЕТ СН'!$G$14+СВЦЭМ!$D$10+'СЕТ СН'!$G$5-'СЕТ СН'!$G$24</f>
        <v>3683.0361943600001</v>
      </c>
      <c r="H53" s="36">
        <f>SUMIFS(СВЦЭМ!$D$39:$D$782,СВЦЭМ!$A$39:$A$782,$A53,СВЦЭМ!$B$39:$B$782,H$47)+'СЕТ СН'!$G$14+СВЦЭМ!$D$10+'СЕТ СН'!$G$5-'СЕТ СН'!$G$24</f>
        <v>3643.0578868000002</v>
      </c>
      <c r="I53" s="36">
        <f>SUMIFS(СВЦЭМ!$D$39:$D$782,СВЦЭМ!$A$39:$A$782,$A53,СВЦЭМ!$B$39:$B$782,I$47)+'СЕТ СН'!$G$14+СВЦЭМ!$D$10+'СЕТ СН'!$G$5-'СЕТ СН'!$G$24</f>
        <v>3569.7941255000001</v>
      </c>
      <c r="J53" s="36">
        <f>SUMIFS(СВЦЭМ!$D$39:$D$782,СВЦЭМ!$A$39:$A$782,$A53,СВЦЭМ!$B$39:$B$782,J$47)+'СЕТ СН'!$G$14+СВЦЭМ!$D$10+'СЕТ СН'!$G$5-'СЕТ СН'!$G$24</f>
        <v>3493.5744524500001</v>
      </c>
      <c r="K53" s="36">
        <f>SUMIFS(СВЦЭМ!$D$39:$D$782,СВЦЭМ!$A$39:$A$782,$A53,СВЦЭМ!$B$39:$B$782,K$47)+'СЕТ СН'!$G$14+СВЦЭМ!$D$10+'СЕТ СН'!$G$5-'СЕТ СН'!$G$24</f>
        <v>3426.79382356</v>
      </c>
      <c r="L53" s="36">
        <f>SUMIFS(СВЦЭМ!$D$39:$D$782,СВЦЭМ!$A$39:$A$782,$A53,СВЦЭМ!$B$39:$B$782,L$47)+'СЕТ СН'!$G$14+СВЦЭМ!$D$10+'СЕТ СН'!$G$5-'СЕТ СН'!$G$24</f>
        <v>3397.7333213100001</v>
      </c>
      <c r="M53" s="36">
        <f>SUMIFS(СВЦЭМ!$D$39:$D$782,СВЦЭМ!$A$39:$A$782,$A53,СВЦЭМ!$B$39:$B$782,M$47)+'СЕТ СН'!$G$14+СВЦЭМ!$D$10+'СЕТ СН'!$G$5-'СЕТ СН'!$G$24</f>
        <v>3392.6417268699997</v>
      </c>
      <c r="N53" s="36">
        <f>SUMIFS(СВЦЭМ!$D$39:$D$782,СВЦЭМ!$A$39:$A$782,$A53,СВЦЭМ!$B$39:$B$782,N$47)+'СЕТ СН'!$G$14+СВЦЭМ!$D$10+'СЕТ СН'!$G$5-'СЕТ СН'!$G$24</f>
        <v>3401.1558421099999</v>
      </c>
      <c r="O53" s="36">
        <f>SUMIFS(СВЦЭМ!$D$39:$D$782,СВЦЭМ!$A$39:$A$782,$A53,СВЦЭМ!$B$39:$B$782,O$47)+'СЕТ СН'!$G$14+СВЦЭМ!$D$10+'СЕТ СН'!$G$5-'СЕТ СН'!$G$24</f>
        <v>3402.3304461300004</v>
      </c>
      <c r="P53" s="36">
        <f>SUMIFS(СВЦЭМ!$D$39:$D$782,СВЦЭМ!$A$39:$A$782,$A53,СВЦЭМ!$B$39:$B$782,P$47)+'СЕТ СН'!$G$14+СВЦЭМ!$D$10+'СЕТ СН'!$G$5-'СЕТ СН'!$G$24</f>
        <v>3368.80304058</v>
      </c>
      <c r="Q53" s="36">
        <f>SUMIFS(СВЦЭМ!$D$39:$D$782,СВЦЭМ!$A$39:$A$782,$A53,СВЦЭМ!$B$39:$B$782,Q$47)+'СЕТ СН'!$G$14+СВЦЭМ!$D$10+'СЕТ СН'!$G$5-'СЕТ СН'!$G$24</f>
        <v>3378.7888693100003</v>
      </c>
      <c r="R53" s="36">
        <f>SUMIFS(СВЦЭМ!$D$39:$D$782,СВЦЭМ!$A$39:$A$782,$A53,СВЦЭМ!$B$39:$B$782,R$47)+'СЕТ СН'!$G$14+СВЦЭМ!$D$10+'СЕТ СН'!$G$5-'СЕТ СН'!$G$24</f>
        <v>3408.6016048500001</v>
      </c>
      <c r="S53" s="36">
        <f>SUMIFS(СВЦЭМ!$D$39:$D$782,СВЦЭМ!$A$39:$A$782,$A53,СВЦЭМ!$B$39:$B$782,S$47)+'СЕТ СН'!$G$14+СВЦЭМ!$D$10+'СЕТ СН'!$G$5-'СЕТ СН'!$G$24</f>
        <v>3403.2636434999999</v>
      </c>
      <c r="T53" s="36">
        <f>SUMIFS(СВЦЭМ!$D$39:$D$782,СВЦЭМ!$A$39:$A$782,$A53,СВЦЭМ!$B$39:$B$782,T$47)+'СЕТ СН'!$G$14+СВЦЭМ!$D$10+'СЕТ СН'!$G$5-'СЕТ СН'!$G$24</f>
        <v>3400.5214547099999</v>
      </c>
      <c r="U53" s="36">
        <f>SUMIFS(СВЦЭМ!$D$39:$D$782,СВЦЭМ!$A$39:$A$782,$A53,СВЦЭМ!$B$39:$B$782,U$47)+'СЕТ СН'!$G$14+СВЦЭМ!$D$10+'СЕТ СН'!$G$5-'СЕТ СН'!$G$24</f>
        <v>3390.1101634000001</v>
      </c>
      <c r="V53" s="36">
        <f>SUMIFS(СВЦЭМ!$D$39:$D$782,СВЦЭМ!$A$39:$A$782,$A53,СВЦЭМ!$B$39:$B$782,V$47)+'СЕТ СН'!$G$14+СВЦЭМ!$D$10+'СЕТ СН'!$G$5-'СЕТ СН'!$G$24</f>
        <v>3361.1833757900004</v>
      </c>
      <c r="W53" s="36">
        <f>SUMIFS(СВЦЭМ!$D$39:$D$782,СВЦЭМ!$A$39:$A$782,$A53,СВЦЭМ!$B$39:$B$782,W$47)+'СЕТ СН'!$G$14+СВЦЭМ!$D$10+'СЕТ СН'!$G$5-'СЕТ СН'!$G$24</f>
        <v>3366.7749581899998</v>
      </c>
      <c r="X53" s="36">
        <f>SUMIFS(СВЦЭМ!$D$39:$D$782,СВЦЭМ!$A$39:$A$782,$A53,СВЦЭМ!$B$39:$B$782,X$47)+'СЕТ СН'!$G$14+СВЦЭМ!$D$10+'СЕТ СН'!$G$5-'СЕТ СН'!$G$24</f>
        <v>3439.0790883099999</v>
      </c>
      <c r="Y53" s="36">
        <f>SUMIFS(СВЦЭМ!$D$39:$D$782,СВЦЭМ!$A$39:$A$782,$A53,СВЦЭМ!$B$39:$B$782,Y$47)+'СЕТ СН'!$G$14+СВЦЭМ!$D$10+'СЕТ СН'!$G$5-'СЕТ СН'!$G$24</f>
        <v>3529.3824139899998</v>
      </c>
    </row>
    <row r="54" spans="1:25" ht="15.75" x14ac:dyDescent="0.2">
      <c r="A54" s="35">
        <f t="shared" si="1"/>
        <v>45176</v>
      </c>
      <c r="B54" s="36">
        <f>SUMIFS(СВЦЭМ!$D$39:$D$782,СВЦЭМ!$A$39:$A$782,$A54,СВЦЭМ!$B$39:$B$782,B$47)+'СЕТ СН'!$G$14+СВЦЭМ!$D$10+'СЕТ СН'!$G$5-'СЕТ СН'!$G$24</f>
        <v>3647.9113741700003</v>
      </c>
      <c r="C54" s="36">
        <f>SUMIFS(СВЦЭМ!$D$39:$D$782,СВЦЭМ!$A$39:$A$782,$A54,СВЦЭМ!$B$39:$B$782,C$47)+'СЕТ СН'!$G$14+СВЦЭМ!$D$10+'СЕТ СН'!$G$5-'СЕТ СН'!$G$24</f>
        <v>3690.5048122899998</v>
      </c>
      <c r="D54" s="36">
        <f>SUMIFS(СВЦЭМ!$D$39:$D$782,СВЦЭМ!$A$39:$A$782,$A54,СВЦЭМ!$B$39:$B$782,D$47)+'СЕТ СН'!$G$14+СВЦЭМ!$D$10+'СЕТ СН'!$G$5-'СЕТ СН'!$G$24</f>
        <v>3696.0773078299999</v>
      </c>
      <c r="E54" s="36">
        <f>SUMIFS(СВЦЭМ!$D$39:$D$782,СВЦЭМ!$A$39:$A$782,$A54,СВЦЭМ!$B$39:$B$782,E$47)+'СЕТ СН'!$G$14+СВЦЭМ!$D$10+'СЕТ СН'!$G$5-'СЕТ СН'!$G$24</f>
        <v>3706.1861027599998</v>
      </c>
      <c r="F54" s="36">
        <f>SUMIFS(СВЦЭМ!$D$39:$D$782,СВЦЭМ!$A$39:$A$782,$A54,СВЦЭМ!$B$39:$B$782,F$47)+'СЕТ СН'!$G$14+СВЦЭМ!$D$10+'СЕТ СН'!$G$5-'СЕТ СН'!$G$24</f>
        <v>3759.4650638900002</v>
      </c>
      <c r="G54" s="36">
        <f>SUMIFS(СВЦЭМ!$D$39:$D$782,СВЦЭМ!$A$39:$A$782,$A54,СВЦЭМ!$B$39:$B$782,G$47)+'СЕТ СН'!$G$14+СВЦЭМ!$D$10+'СЕТ СН'!$G$5-'СЕТ СН'!$G$24</f>
        <v>3736.7935883</v>
      </c>
      <c r="H54" s="36">
        <f>SUMIFS(СВЦЭМ!$D$39:$D$782,СВЦЭМ!$A$39:$A$782,$A54,СВЦЭМ!$B$39:$B$782,H$47)+'СЕТ СН'!$G$14+СВЦЭМ!$D$10+'СЕТ СН'!$G$5-'СЕТ СН'!$G$24</f>
        <v>3652.3591421800002</v>
      </c>
      <c r="I54" s="36">
        <f>SUMIFS(СВЦЭМ!$D$39:$D$782,СВЦЭМ!$A$39:$A$782,$A54,СВЦЭМ!$B$39:$B$782,I$47)+'СЕТ СН'!$G$14+СВЦЭМ!$D$10+'СЕТ СН'!$G$5-'СЕТ СН'!$G$24</f>
        <v>3582.1096509700001</v>
      </c>
      <c r="J54" s="36">
        <f>SUMIFS(СВЦЭМ!$D$39:$D$782,СВЦЭМ!$A$39:$A$782,$A54,СВЦЭМ!$B$39:$B$782,J$47)+'СЕТ СН'!$G$14+СВЦЭМ!$D$10+'СЕТ СН'!$G$5-'СЕТ СН'!$G$24</f>
        <v>3516.1334882800002</v>
      </c>
      <c r="K54" s="36">
        <f>SUMIFS(СВЦЭМ!$D$39:$D$782,СВЦЭМ!$A$39:$A$782,$A54,СВЦЭМ!$B$39:$B$782,K$47)+'СЕТ СН'!$G$14+СВЦЭМ!$D$10+'СЕТ СН'!$G$5-'СЕТ СН'!$G$24</f>
        <v>3489.1552500299999</v>
      </c>
      <c r="L54" s="36">
        <f>SUMIFS(СВЦЭМ!$D$39:$D$782,СВЦЭМ!$A$39:$A$782,$A54,СВЦЭМ!$B$39:$B$782,L$47)+'СЕТ СН'!$G$14+СВЦЭМ!$D$10+'СЕТ СН'!$G$5-'СЕТ СН'!$G$24</f>
        <v>3499.54338874</v>
      </c>
      <c r="M54" s="36">
        <f>SUMIFS(СВЦЭМ!$D$39:$D$782,СВЦЭМ!$A$39:$A$782,$A54,СВЦЭМ!$B$39:$B$782,M$47)+'СЕТ СН'!$G$14+СВЦЭМ!$D$10+'СЕТ СН'!$G$5-'СЕТ СН'!$G$24</f>
        <v>3491.8737225200002</v>
      </c>
      <c r="N54" s="36">
        <f>SUMIFS(СВЦЭМ!$D$39:$D$782,СВЦЭМ!$A$39:$A$782,$A54,СВЦЭМ!$B$39:$B$782,N$47)+'СЕТ СН'!$G$14+СВЦЭМ!$D$10+'СЕТ СН'!$G$5-'СЕТ СН'!$G$24</f>
        <v>3495.0505980200001</v>
      </c>
      <c r="O54" s="36">
        <f>SUMIFS(СВЦЭМ!$D$39:$D$782,СВЦЭМ!$A$39:$A$782,$A54,СВЦЭМ!$B$39:$B$782,O$47)+'СЕТ СН'!$G$14+СВЦЭМ!$D$10+'СЕТ СН'!$G$5-'СЕТ СН'!$G$24</f>
        <v>3499.0322581099999</v>
      </c>
      <c r="P54" s="36">
        <f>SUMIFS(СВЦЭМ!$D$39:$D$782,СВЦЭМ!$A$39:$A$782,$A54,СВЦЭМ!$B$39:$B$782,P$47)+'СЕТ СН'!$G$14+СВЦЭМ!$D$10+'СЕТ СН'!$G$5-'СЕТ СН'!$G$24</f>
        <v>3470.7030589699998</v>
      </c>
      <c r="Q54" s="36">
        <f>SUMIFS(СВЦЭМ!$D$39:$D$782,СВЦЭМ!$A$39:$A$782,$A54,СВЦЭМ!$B$39:$B$782,Q$47)+'СЕТ СН'!$G$14+СВЦЭМ!$D$10+'СЕТ СН'!$G$5-'СЕТ СН'!$G$24</f>
        <v>3480.3770606200001</v>
      </c>
      <c r="R54" s="36">
        <f>SUMIFS(СВЦЭМ!$D$39:$D$782,СВЦЭМ!$A$39:$A$782,$A54,СВЦЭМ!$B$39:$B$782,R$47)+'СЕТ СН'!$G$14+СВЦЭМ!$D$10+'СЕТ СН'!$G$5-'СЕТ СН'!$G$24</f>
        <v>3502.6021633700002</v>
      </c>
      <c r="S54" s="36">
        <f>SUMIFS(СВЦЭМ!$D$39:$D$782,СВЦЭМ!$A$39:$A$782,$A54,СВЦЭМ!$B$39:$B$782,S$47)+'СЕТ СН'!$G$14+СВЦЭМ!$D$10+'СЕТ СН'!$G$5-'СЕТ СН'!$G$24</f>
        <v>3460.44499847</v>
      </c>
      <c r="T54" s="36">
        <f>SUMIFS(СВЦЭМ!$D$39:$D$782,СВЦЭМ!$A$39:$A$782,$A54,СВЦЭМ!$B$39:$B$782,T$47)+'СЕТ СН'!$G$14+СВЦЭМ!$D$10+'СЕТ СН'!$G$5-'СЕТ СН'!$G$24</f>
        <v>3461.7273546300003</v>
      </c>
      <c r="U54" s="36">
        <f>SUMIFS(СВЦЭМ!$D$39:$D$782,СВЦЭМ!$A$39:$A$782,$A54,СВЦЭМ!$B$39:$B$782,U$47)+'СЕТ СН'!$G$14+СВЦЭМ!$D$10+'СЕТ СН'!$G$5-'СЕТ СН'!$G$24</f>
        <v>3446.98039346</v>
      </c>
      <c r="V54" s="36">
        <f>SUMIFS(СВЦЭМ!$D$39:$D$782,СВЦЭМ!$A$39:$A$782,$A54,СВЦЭМ!$B$39:$B$782,V$47)+'СЕТ СН'!$G$14+СВЦЭМ!$D$10+'СЕТ СН'!$G$5-'СЕТ СН'!$G$24</f>
        <v>3417.4533895499999</v>
      </c>
      <c r="W54" s="36">
        <f>SUMIFS(СВЦЭМ!$D$39:$D$782,СВЦЭМ!$A$39:$A$782,$A54,СВЦЭМ!$B$39:$B$782,W$47)+'СЕТ СН'!$G$14+СВЦЭМ!$D$10+'СЕТ СН'!$G$5-'СЕТ СН'!$G$24</f>
        <v>3433.5522962100003</v>
      </c>
      <c r="X54" s="36">
        <f>SUMIFS(СВЦЭМ!$D$39:$D$782,СВЦЭМ!$A$39:$A$782,$A54,СВЦЭМ!$B$39:$B$782,X$47)+'СЕТ СН'!$G$14+СВЦЭМ!$D$10+'СЕТ СН'!$G$5-'СЕТ СН'!$G$24</f>
        <v>3503.0749738700001</v>
      </c>
      <c r="Y54" s="36">
        <f>SUMIFS(СВЦЭМ!$D$39:$D$782,СВЦЭМ!$A$39:$A$782,$A54,СВЦЭМ!$B$39:$B$782,Y$47)+'СЕТ СН'!$G$14+СВЦЭМ!$D$10+'СЕТ СН'!$G$5-'СЕТ СН'!$G$24</f>
        <v>3584.2650663300001</v>
      </c>
    </row>
    <row r="55" spans="1:25" ht="15.75" x14ac:dyDescent="0.2">
      <c r="A55" s="35">
        <f t="shared" si="1"/>
        <v>45177</v>
      </c>
      <c r="B55" s="36">
        <f>SUMIFS(СВЦЭМ!$D$39:$D$782,СВЦЭМ!$A$39:$A$782,$A55,СВЦЭМ!$B$39:$B$782,B$47)+'СЕТ СН'!$G$14+СВЦЭМ!$D$10+'СЕТ СН'!$G$5-'СЕТ СН'!$G$24</f>
        <v>3626.3541394399999</v>
      </c>
      <c r="C55" s="36">
        <f>SUMIFS(СВЦЭМ!$D$39:$D$782,СВЦЭМ!$A$39:$A$782,$A55,СВЦЭМ!$B$39:$B$782,C$47)+'СЕТ СН'!$G$14+СВЦЭМ!$D$10+'СЕТ СН'!$G$5-'СЕТ СН'!$G$24</f>
        <v>3681.7877965500002</v>
      </c>
      <c r="D55" s="36">
        <f>SUMIFS(СВЦЭМ!$D$39:$D$782,СВЦЭМ!$A$39:$A$782,$A55,СВЦЭМ!$B$39:$B$782,D$47)+'СЕТ СН'!$G$14+СВЦЭМ!$D$10+'СЕТ СН'!$G$5-'СЕТ СН'!$G$24</f>
        <v>3678.38860849</v>
      </c>
      <c r="E55" s="36">
        <f>SUMIFS(СВЦЭМ!$D$39:$D$782,СВЦЭМ!$A$39:$A$782,$A55,СВЦЭМ!$B$39:$B$782,E$47)+'СЕТ СН'!$G$14+СВЦЭМ!$D$10+'СЕТ СН'!$G$5-'СЕТ СН'!$G$24</f>
        <v>3694.1938520900003</v>
      </c>
      <c r="F55" s="36">
        <f>SUMIFS(СВЦЭМ!$D$39:$D$782,СВЦЭМ!$A$39:$A$782,$A55,СВЦЭМ!$B$39:$B$782,F$47)+'СЕТ СН'!$G$14+СВЦЭМ!$D$10+'СЕТ СН'!$G$5-'СЕТ СН'!$G$24</f>
        <v>3704.2341162299999</v>
      </c>
      <c r="G55" s="36">
        <f>SUMIFS(СВЦЭМ!$D$39:$D$782,СВЦЭМ!$A$39:$A$782,$A55,СВЦЭМ!$B$39:$B$782,G$47)+'СЕТ СН'!$G$14+СВЦЭМ!$D$10+'СЕТ СН'!$G$5-'СЕТ СН'!$G$24</f>
        <v>3721.6776254699998</v>
      </c>
      <c r="H55" s="36">
        <f>SUMIFS(СВЦЭМ!$D$39:$D$782,СВЦЭМ!$A$39:$A$782,$A55,СВЦЭМ!$B$39:$B$782,H$47)+'СЕТ СН'!$G$14+СВЦЭМ!$D$10+'СЕТ СН'!$G$5-'СЕТ СН'!$G$24</f>
        <v>3662.8689213100001</v>
      </c>
      <c r="I55" s="36">
        <f>SUMIFS(СВЦЭМ!$D$39:$D$782,СВЦЭМ!$A$39:$A$782,$A55,СВЦЭМ!$B$39:$B$782,I$47)+'СЕТ СН'!$G$14+СВЦЭМ!$D$10+'СЕТ СН'!$G$5-'СЕТ СН'!$G$24</f>
        <v>3564.1608669300003</v>
      </c>
      <c r="J55" s="36">
        <f>SUMIFS(СВЦЭМ!$D$39:$D$782,СВЦЭМ!$A$39:$A$782,$A55,СВЦЭМ!$B$39:$B$782,J$47)+'СЕТ СН'!$G$14+СВЦЭМ!$D$10+'СЕТ СН'!$G$5-'СЕТ СН'!$G$24</f>
        <v>3491.8584453499998</v>
      </c>
      <c r="K55" s="36">
        <f>SUMIFS(СВЦЭМ!$D$39:$D$782,СВЦЭМ!$A$39:$A$782,$A55,СВЦЭМ!$B$39:$B$782,K$47)+'СЕТ СН'!$G$14+СВЦЭМ!$D$10+'СЕТ СН'!$G$5-'СЕТ СН'!$G$24</f>
        <v>3426.77831341</v>
      </c>
      <c r="L55" s="36">
        <f>SUMIFS(СВЦЭМ!$D$39:$D$782,СВЦЭМ!$A$39:$A$782,$A55,СВЦЭМ!$B$39:$B$782,L$47)+'СЕТ СН'!$G$14+СВЦЭМ!$D$10+'СЕТ СН'!$G$5-'СЕТ СН'!$G$24</f>
        <v>3456.8378666999997</v>
      </c>
      <c r="M55" s="36">
        <f>SUMIFS(СВЦЭМ!$D$39:$D$782,СВЦЭМ!$A$39:$A$782,$A55,СВЦЭМ!$B$39:$B$782,M$47)+'СЕТ СН'!$G$14+СВЦЭМ!$D$10+'СЕТ СН'!$G$5-'СЕТ СН'!$G$24</f>
        <v>3462.35817731</v>
      </c>
      <c r="N55" s="36">
        <f>SUMIFS(СВЦЭМ!$D$39:$D$782,СВЦЭМ!$A$39:$A$782,$A55,СВЦЭМ!$B$39:$B$782,N$47)+'СЕТ СН'!$G$14+СВЦЭМ!$D$10+'СЕТ СН'!$G$5-'СЕТ СН'!$G$24</f>
        <v>3488.4284858299998</v>
      </c>
      <c r="O55" s="36">
        <f>SUMIFS(СВЦЭМ!$D$39:$D$782,СВЦЭМ!$A$39:$A$782,$A55,СВЦЭМ!$B$39:$B$782,O$47)+'СЕТ СН'!$G$14+СВЦЭМ!$D$10+'СЕТ СН'!$G$5-'СЕТ СН'!$G$24</f>
        <v>3470.84422154</v>
      </c>
      <c r="P55" s="36">
        <f>SUMIFS(СВЦЭМ!$D$39:$D$782,СВЦЭМ!$A$39:$A$782,$A55,СВЦЭМ!$B$39:$B$782,P$47)+'СЕТ СН'!$G$14+СВЦЭМ!$D$10+'СЕТ СН'!$G$5-'СЕТ СН'!$G$24</f>
        <v>3453.12242904</v>
      </c>
      <c r="Q55" s="36">
        <f>SUMIFS(СВЦЭМ!$D$39:$D$782,СВЦЭМ!$A$39:$A$782,$A55,СВЦЭМ!$B$39:$B$782,Q$47)+'СЕТ СН'!$G$14+СВЦЭМ!$D$10+'СЕТ СН'!$G$5-'СЕТ СН'!$G$24</f>
        <v>3452.8537448100001</v>
      </c>
      <c r="R55" s="36">
        <f>SUMIFS(СВЦЭМ!$D$39:$D$782,СВЦЭМ!$A$39:$A$782,$A55,СВЦЭМ!$B$39:$B$782,R$47)+'СЕТ СН'!$G$14+СВЦЭМ!$D$10+'СЕТ СН'!$G$5-'СЕТ СН'!$G$24</f>
        <v>3499.33851409</v>
      </c>
      <c r="S55" s="36">
        <f>SUMIFS(СВЦЭМ!$D$39:$D$782,СВЦЭМ!$A$39:$A$782,$A55,СВЦЭМ!$B$39:$B$782,S$47)+'СЕТ СН'!$G$14+СВЦЭМ!$D$10+'СЕТ СН'!$G$5-'СЕТ СН'!$G$24</f>
        <v>3497.8364131099997</v>
      </c>
      <c r="T55" s="36">
        <f>SUMIFS(СВЦЭМ!$D$39:$D$782,СВЦЭМ!$A$39:$A$782,$A55,СВЦЭМ!$B$39:$B$782,T$47)+'СЕТ СН'!$G$14+СВЦЭМ!$D$10+'СЕТ СН'!$G$5-'СЕТ СН'!$G$24</f>
        <v>3481.7759267199999</v>
      </c>
      <c r="U55" s="36">
        <f>SUMIFS(СВЦЭМ!$D$39:$D$782,СВЦЭМ!$A$39:$A$782,$A55,СВЦЭМ!$B$39:$B$782,U$47)+'СЕТ СН'!$G$14+СВЦЭМ!$D$10+'СЕТ СН'!$G$5-'СЕТ СН'!$G$24</f>
        <v>3475.30078443</v>
      </c>
      <c r="V55" s="36">
        <f>SUMIFS(СВЦЭМ!$D$39:$D$782,СВЦЭМ!$A$39:$A$782,$A55,СВЦЭМ!$B$39:$B$782,V$47)+'СЕТ СН'!$G$14+СВЦЭМ!$D$10+'СЕТ СН'!$G$5-'СЕТ СН'!$G$24</f>
        <v>3462.77278488</v>
      </c>
      <c r="W55" s="36">
        <f>SUMIFS(СВЦЭМ!$D$39:$D$782,СВЦЭМ!$A$39:$A$782,$A55,СВЦЭМ!$B$39:$B$782,W$47)+'СЕТ СН'!$G$14+СВЦЭМ!$D$10+'СЕТ СН'!$G$5-'СЕТ СН'!$G$24</f>
        <v>3454.8456295699998</v>
      </c>
      <c r="X55" s="36">
        <f>SUMIFS(СВЦЭМ!$D$39:$D$782,СВЦЭМ!$A$39:$A$782,$A55,СВЦЭМ!$B$39:$B$782,X$47)+'СЕТ СН'!$G$14+СВЦЭМ!$D$10+'СЕТ СН'!$G$5-'СЕТ СН'!$G$24</f>
        <v>3471.5098584300003</v>
      </c>
      <c r="Y55" s="36">
        <f>SUMIFS(СВЦЭМ!$D$39:$D$782,СВЦЭМ!$A$39:$A$782,$A55,СВЦЭМ!$B$39:$B$782,Y$47)+'СЕТ СН'!$G$14+СВЦЭМ!$D$10+'СЕТ СН'!$G$5-'СЕТ СН'!$G$24</f>
        <v>3564.75208393</v>
      </c>
    </row>
    <row r="56" spans="1:25" ht="15.75" x14ac:dyDescent="0.2">
      <c r="A56" s="35">
        <f t="shared" si="1"/>
        <v>45178</v>
      </c>
      <c r="B56" s="36">
        <f>SUMIFS(СВЦЭМ!$D$39:$D$782,СВЦЭМ!$A$39:$A$782,$A56,СВЦЭМ!$B$39:$B$782,B$47)+'СЕТ СН'!$G$14+СВЦЭМ!$D$10+'СЕТ СН'!$G$5-'СЕТ СН'!$G$24</f>
        <v>3626.2774790800004</v>
      </c>
      <c r="C56" s="36">
        <f>SUMIFS(СВЦЭМ!$D$39:$D$782,СВЦЭМ!$A$39:$A$782,$A56,СВЦЭМ!$B$39:$B$782,C$47)+'СЕТ СН'!$G$14+СВЦЭМ!$D$10+'СЕТ СН'!$G$5-'СЕТ СН'!$G$24</f>
        <v>3677.1717080099997</v>
      </c>
      <c r="D56" s="36">
        <f>SUMIFS(СВЦЭМ!$D$39:$D$782,СВЦЭМ!$A$39:$A$782,$A56,СВЦЭМ!$B$39:$B$782,D$47)+'СЕТ СН'!$G$14+СВЦЭМ!$D$10+'СЕТ СН'!$G$5-'СЕТ СН'!$G$24</f>
        <v>3725.42050135</v>
      </c>
      <c r="E56" s="36">
        <f>SUMIFS(СВЦЭМ!$D$39:$D$782,СВЦЭМ!$A$39:$A$782,$A56,СВЦЭМ!$B$39:$B$782,E$47)+'СЕТ СН'!$G$14+СВЦЭМ!$D$10+'СЕТ СН'!$G$5-'СЕТ СН'!$G$24</f>
        <v>3757.3047748200001</v>
      </c>
      <c r="F56" s="36">
        <f>SUMIFS(СВЦЭМ!$D$39:$D$782,СВЦЭМ!$A$39:$A$782,$A56,СВЦЭМ!$B$39:$B$782,F$47)+'СЕТ СН'!$G$14+СВЦЭМ!$D$10+'СЕТ СН'!$G$5-'СЕТ СН'!$G$24</f>
        <v>3779.0293385599998</v>
      </c>
      <c r="G56" s="36">
        <f>SUMIFS(СВЦЭМ!$D$39:$D$782,СВЦЭМ!$A$39:$A$782,$A56,СВЦЭМ!$B$39:$B$782,G$47)+'СЕТ СН'!$G$14+СВЦЭМ!$D$10+'СЕТ СН'!$G$5-'СЕТ СН'!$G$24</f>
        <v>3770.3720144700001</v>
      </c>
      <c r="H56" s="36">
        <f>SUMIFS(СВЦЭМ!$D$39:$D$782,СВЦЭМ!$A$39:$A$782,$A56,СВЦЭМ!$B$39:$B$782,H$47)+'СЕТ СН'!$G$14+СВЦЭМ!$D$10+'СЕТ СН'!$G$5-'СЕТ СН'!$G$24</f>
        <v>3742.6443682700001</v>
      </c>
      <c r="I56" s="36">
        <f>SUMIFS(СВЦЭМ!$D$39:$D$782,СВЦЭМ!$A$39:$A$782,$A56,СВЦЭМ!$B$39:$B$782,I$47)+'СЕТ СН'!$G$14+СВЦЭМ!$D$10+'СЕТ СН'!$G$5-'СЕТ СН'!$G$24</f>
        <v>3676.2620899399999</v>
      </c>
      <c r="J56" s="36">
        <f>SUMIFS(СВЦЭМ!$D$39:$D$782,СВЦЭМ!$A$39:$A$782,$A56,СВЦЭМ!$B$39:$B$782,J$47)+'СЕТ СН'!$G$14+СВЦЭМ!$D$10+'СЕТ СН'!$G$5-'СЕТ СН'!$G$24</f>
        <v>3566.3281592800004</v>
      </c>
      <c r="K56" s="36">
        <f>SUMIFS(СВЦЭМ!$D$39:$D$782,СВЦЭМ!$A$39:$A$782,$A56,СВЦЭМ!$B$39:$B$782,K$47)+'СЕТ СН'!$G$14+СВЦЭМ!$D$10+'СЕТ СН'!$G$5-'СЕТ СН'!$G$24</f>
        <v>3465.92333431</v>
      </c>
      <c r="L56" s="36">
        <f>SUMIFS(СВЦЭМ!$D$39:$D$782,СВЦЭМ!$A$39:$A$782,$A56,СВЦЭМ!$B$39:$B$782,L$47)+'СЕТ СН'!$G$14+СВЦЭМ!$D$10+'СЕТ СН'!$G$5-'СЕТ СН'!$G$24</f>
        <v>3429.34890077</v>
      </c>
      <c r="M56" s="36">
        <f>SUMIFS(СВЦЭМ!$D$39:$D$782,СВЦЭМ!$A$39:$A$782,$A56,СВЦЭМ!$B$39:$B$782,M$47)+'СЕТ СН'!$G$14+СВЦЭМ!$D$10+'СЕТ СН'!$G$5-'СЕТ СН'!$G$24</f>
        <v>3412.9113043699999</v>
      </c>
      <c r="N56" s="36">
        <f>SUMIFS(СВЦЭМ!$D$39:$D$782,СВЦЭМ!$A$39:$A$782,$A56,СВЦЭМ!$B$39:$B$782,N$47)+'СЕТ СН'!$G$14+СВЦЭМ!$D$10+'СЕТ СН'!$G$5-'СЕТ СН'!$G$24</f>
        <v>3412.9546551800004</v>
      </c>
      <c r="O56" s="36">
        <f>SUMIFS(СВЦЭМ!$D$39:$D$782,СВЦЭМ!$A$39:$A$782,$A56,СВЦЭМ!$B$39:$B$782,O$47)+'СЕТ СН'!$G$14+СВЦЭМ!$D$10+'СЕТ СН'!$G$5-'СЕТ СН'!$G$24</f>
        <v>3428.73324774</v>
      </c>
      <c r="P56" s="36">
        <f>SUMIFS(СВЦЭМ!$D$39:$D$782,СВЦЭМ!$A$39:$A$782,$A56,СВЦЭМ!$B$39:$B$782,P$47)+'СЕТ СН'!$G$14+СВЦЭМ!$D$10+'СЕТ СН'!$G$5-'СЕТ СН'!$G$24</f>
        <v>3425.8852874900003</v>
      </c>
      <c r="Q56" s="36">
        <f>SUMIFS(СВЦЭМ!$D$39:$D$782,СВЦЭМ!$A$39:$A$782,$A56,СВЦЭМ!$B$39:$B$782,Q$47)+'СЕТ СН'!$G$14+СВЦЭМ!$D$10+'СЕТ СН'!$G$5-'СЕТ СН'!$G$24</f>
        <v>3434.3907790800004</v>
      </c>
      <c r="R56" s="36">
        <f>SUMIFS(СВЦЭМ!$D$39:$D$782,СВЦЭМ!$A$39:$A$782,$A56,СВЦЭМ!$B$39:$B$782,R$47)+'СЕТ СН'!$G$14+СВЦЭМ!$D$10+'СЕТ СН'!$G$5-'СЕТ СН'!$G$24</f>
        <v>3441.8200906500001</v>
      </c>
      <c r="S56" s="36">
        <f>SUMIFS(СВЦЭМ!$D$39:$D$782,СВЦЭМ!$A$39:$A$782,$A56,СВЦЭМ!$B$39:$B$782,S$47)+'СЕТ СН'!$G$14+СВЦЭМ!$D$10+'СЕТ СН'!$G$5-'СЕТ СН'!$G$24</f>
        <v>3414.0207717000003</v>
      </c>
      <c r="T56" s="36">
        <f>SUMIFS(СВЦЭМ!$D$39:$D$782,СВЦЭМ!$A$39:$A$782,$A56,СВЦЭМ!$B$39:$B$782,T$47)+'СЕТ СН'!$G$14+СВЦЭМ!$D$10+'СЕТ СН'!$G$5-'СЕТ СН'!$G$24</f>
        <v>3418.2926266599998</v>
      </c>
      <c r="U56" s="36">
        <f>SUMIFS(СВЦЭМ!$D$39:$D$782,СВЦЭМ!$A$39:$A$782,$A56,СВЦЭМ!$B$39:$B$782,U$47)+'СЕТ СН'!$G$14+СВЦЭМ!$D$10+'СЕТ СН'!$G$5-'СЕТ СН'!$G$24</f>
        <v>3419.3493345900001</v>
      </c>
      <c r="V56" s="36">
        <f>SUMIFS(СВЦЭМ!$D$39:$D$782,СВЦЭМ!$A$39:$A$782,$A56,СВЦЭМ!$B$39:$B$782,V$47)+'СЕТ СН'!$G$14+СВЦЭМ!$D$10+'СЕТ СН'!$G$5-'СЕТ СН'!$G$24</f>
        <v>3388.5441438799999</v>
      </c>
      <c r="W56" s="36">
        <f>SUMIFS(СВЦЭМ!$D$39:$D$782,СВЦЭМ!$A$39:$A$782,$A56,СВЦЭМ!$B$39:$B$782,W$47)+'СЕТ СН'!$G$14+СВЦЭМ!$D$10+'СЕТ СН'!$G$5-'СЕТ СН'!$G$24</f>
        <v>3393.67467141</v>
      </c>
      <c r="X56" s="36">
        <f>SUMIFS(СВЦЭМ!$D$39:$D$782,СВЦЭМ!$A$39:$A$782,$A56,СВЦЭМ!$B$39:$B$782,X$47)+'СЕТ СН'!$G$14+СВЦЭМ!$D$10+'СЕТ СН'!$G$5-'СЕТ СН'!$G$24</f>
        <v>3464.8884633400003</v>
      </c>
      <c r="Y56" s="36">
        <f>SUMIFS(СВЦЭМ!$D$39:$D$782,СВЦЭМ!$A$39:$A$782,$A56,СВЦЭМ!$B$39:$B$782,Y$47)+'СЕТ СН'!$G$14+СВЦЭМ!$D$10+'СЕТ СН'!$G$5-'СЕТ СН'!$G$24</f>
        <v>3559.0058723500001</v>
      </c>
    </row>
    <row r="57" spans="1:25" ht="15.75" x14ac:dyDescent="0.2">
      <c r="A57" s="35">
        <f t="shared" si="1"/>
        <v>45179</v>
      </c>
      <c r="B57" s="36">
        <f>SUMIFS(СВЦЭМ!$D$39:$D$782,СВЦЭМ!$A$39:$A$782,$A57,СВЦЭМ!$B$39:$B$782,B$47)+'СЕТ СН'!$G$14+СВЦЭМ!$D$10+'СЕТ СН'!$G$5-'СЕТ СН'!$G$24</f>
        <v>3577.4354570699998</v>
      </c>
      <c r="C57" s="36">
        <f>SUMIFS(СВЦЭМ!$D$39:$D$782,СВЦЭМ!$A$39:$A$782,$A57,СВЦЭМ!$B$39:$B$782,C$47)+'СЕТ СН'!$G$14+СВЦЭМ!$D$10+'СЕТ СН'!$G$5-'СЕТ СН'!$G$24</f>
        <v>3652.9625155900003</v>
      </c>
      <c r="D57" s="36">
        <f>SUMIFS(СВЦЭМ!$D$39:$D$782,СВЦЭМ!$A$39:$A$782,$A57,СВЦЭМ!$B$39:$B$782,D$47)+'СЕТ СН'!$G$14+СВЦЭМ!$D$10+'СЕТ СН'!$G$5-'СЕТ СН'!$G$24</f>
        <v>3690.53688629</v>
      </c>
      <c r="E57" s="36">
        <f>SUMIFS(СВЦЭМ!$D$39:$D$782,СВЦЭМ!$A$39:$A$782,$A57,СВЦЭМ!$B$39:$B$782,E$47)+'СЕТ СН'!$G$14+СВЦЭМ!$D$10+'СЕТ СН'!$G$5-'СЕТ СН'!$G$24</f>
        <v>3705.4478792999998</v>
      </c>
      <c r="F57" s="36">
        <f>SUMIFS(СВЦЭМ!$D$39:$D$782,СВЦЭМ!$A$39:$A$782,$A57,СВЦЭМ!$B$39:$B$782,F$47)+'СЕТ СН'!$G$14+СВЦЭМ!$D$10+'СЕТ СН'!$G$5-'СЕТ СН'!$G$24</f>
        <v>3708.6835048299999</v>
      </c>
      <c r="G57" s="36">
        <f>SUMIFS(СВЦЭМ!$D$39:$D$782,СВЦЭМ!$A$39:$A$782,$A57,СВЦЭМ!$B$39:$B$782,G$47)+'СЕТ СН'!$G$14+СВЦЭМ!$D$10+'СЕТ СН'!$G$5-'СЕТ СН'!$G$24</f>
        <v>3681.9104482499997</v>
      </c>
      <c r="H57" s="36">
        <f>SUMIFS(СВЦЭМ!$D$39:$D$782,СВЦЭМ!$A$39:$A$782,$A57,СВЦЭМ!$B$39:$B$782,H$47)+'СЕТ СН'!$G$14+СВЦЭМ!$D$10+'СЕТ СН'!$G$5-'СЕТ СН'!$G$24</f>
        <v>3664.38501645</v>
      </c>
      <c r="I57" s="36">
        <f>SUMIFS(СВЦЭМ!$D$39:$D$782,СВЦЭМ!$A$39:$A$782,$A57,СВЦЭМ!$B$39:$B$782,I$47)+'СЕТ СН'!$G$14+СВЦЭМ!$D$10+'СЕТ СН'!$G$5-'СЕТ СН'!$G$24</f>
        <v>3635.4495511800001</v>
      </c>
      <c r="J57" s="36">
        <f>SUMIFS(СВЦЭМ!$D$39:$D$782,СВЦЭМ!$A$39:$A$782,$A57,СВЦЭМ!$B$39:$B$782,J$47)+'СЕТ СН'!$G$14+СВЦЭМ!$D$10+'СЕТ СН'!$G$5-'СЕТ СН'!$G$24</f>
        <v>3548.0883397699999</v>
      </c>
      <c r="K57" s="36">
        <f>SUMIFS(СВЦЭМ!$D$39:$D$782,СВЦЭМ!$A$39:$A$782,$A57,СВЦЭМ!$B$39:$B$782,K$47)+'СЕТ СН'!$G$14+СВЦЭМ!$D$10+'СЕТ СН'!$G$5-'СЕТ СН'!$G$24</f>
        <v>3446.9532711000002</v>
      </c>
      <c r="L57" s="36">
        <f>SUMIFS(СВЦЭМ!$D$39:$D$782,СВЦЭМ!$A$39:$A$782,$A57,СВЦЭМ!$B$39:$B$782,L$47)+'СЕТ СН'!$G$14+СВЦЭМ!$D$10+'СЕТ СН'!$G$5-'СЕТ СН'!$G$24</f>
        <v>3412.6545537299999</v>
      </c>
      <c r="M57" s="36">
        <f>SUMIFS(СВЦЭМ!$D$39:$D$782,СВЦЭМ!$A$39:$A$782,$A57,СВЦЭМ!$B$39:$B$782,M$47)+'СЕТ СН'!$G$14+СВЦЭМ!$D$10+'СЕТ СН'!$G$5-'СЕТ СН'!$G$24</f>
        <v>3410.8877089899997</v>
      </c>
      <c r="N57" s="36">
        <f>SUMIFS(СВЦЭМ!$D$39:$D$782,СВЦЭМ!$A$39:$A$782,$A57,СВЦЭМ!$B$39:$B$782,N$47)+'СЕТ СН'!$G$14+СВЦЭМ!$D$10+'СЕТ СН'!$G$5-'СЕТ СН'!$G$24</f>
        <v>3417.4235606900002</v>
      </c>
      <c r="O57" s="36">
        <f>SUMIFS(СВЦЭМ!$D$39:$D$782,СВЦЭМ!$A$39:$A$782,$A57,СВЦЭМ!$B$39:$B$782,O$47)+'СЕТ СН'!$G$14+СВЦЭМ!$D$10+'СЕТ СН'!$G$5-'СЕТ СН'!$G$24</f>
        <v>3434.78173118</v>
      </c>
      <c r="P57" s="36">
        <f>SUMIFS(СВЦЭМ!$D$39:$D$782,СВЦЭМ!$A$39:$A$782,$A57,СВЦЭМ!$B$39:$B$782,P$47)+'СЕТ СН'!$G$14+СВЦЭМ!$D$10+'СЕТ СН'!$G$5-'СЕТ СН'!$G$24</f>
        <v>3441.39364664</v>
      </c>
      <c r="Q57" s="36">
        <f>SUMIFS(СВЦЭМ!$D$39:$D$782,СВЦЭМ!$A$39:$A$782,$A57,СВЦЭМ!$B$39:$B$782,Q$47)+'СЕТ СН'!$G$14+СВЦЭМ!$D$10+'СЕТ СН'!$G$5-'СЕТ СН'!$G$24</f>
        <v>3443.26949079</v>
      </c>
      <c r="R57" s="36">
        <f>SUMIFS(СВЦЭМ!$D$39:$D$782,СВЦЭМ!$A$39:$A$782,$A57,СВЦЭМ!$B$39:$B$782,R$47)+'СЕТ СН'!$G$14+СВЦЭМ!$D$10+'СЕТ СН'!$G$5-'СЕТ СН'!$G$24</f>
        <v>3447.4080625799998</v>
      </c>
      <c r="S57" s="36">
        <f>SUMIFS(СВЦЭМ!$D$39:$D$782,СВЦЭМ!$A$39:$A$782,$A57,СВЦЭМ!$B$39:$B$782,S$47)+'СЕТ СН'!$G$14+СВЦЭМ!$D$10+'СЕТ СН'!$G$5-'СЕТ СН'!$G$24</f>
        <v>3428.4615975900001</v>
      </c>
      <c r="T57" s="36">
        <f>SUMIFS(СВЦЭМ!$D$39:$D$782,СВЦЭМ!$A$39:$A$782,$A57,СВЦЭМ!$B$39:$B$782,T$47)+'СЕТ СН'!$G$14+СВЦЭМ!$D$10+'СЕТ СН'!$G$5-'СЕТ СН'!$G$24</f>
        <v>3424.39174314</v>
      </c>
      <c r="U57" s="36">
        <f>SUMIFS(СВЦЭМ!$D$39:$D$782,СВЦЭМ!$A$39:$A$782,$A57,СВЦЭМ!$B$39:$B$782,U$47)+'СЕТ СН'!$G$14+СВЦЭМ!$D$10+'СЕТ СН'!$G$5-'СЕТ СН'!$G$24</f>
        <v>3406.75390272</v>
      </c>
      <c r="V57" s="36">
        <f>SUMIFS(СВЦЭМ!$D$39:$D$782,СВЦЭМ!$A$39:$A$782,$A57,СВЦЭМ!$B$39:$B$782,V$47)+'СЕТ СН'!$G$14+СВЦЭМ!$D$10+'СЕТ СН'!$G$5-'СЕТ СН'!$G$24</f>
        <v>3380.0865385799998</v>
      </c>
      <c r="W57" s="36">
        <f>SUMIFS(СВЦЭМ!$D$39:$D$782,СВЦЭМ!$A$39:$A$782,$A57,СВЦЭМ!$B$39:$B$782,W$47)+'СЕТ СН'!$G$14+СВЦЭМ!$D$10+'СЕТ СН'!$G$5-'СЕТ СН'!$G$24</f>
        <v>3390.7207109800001</v>
      </c>
      <c r="X57" s="36">
        <f>SUMIFS(СВЦЭМ!$D$39:$D$782,СВЦЭМ!$A$39:$A$782,$A57,СВЦЭМ!$B$39:$B$782,X$47)+'СЕТ СН'!$G$14+СВЦЭМ!$D$10+'СЕТ СН'!$G$5-'СЕТ СН'!$G$24</f>
        <v>3471.2492940700004</v>
      </c>
      <c r="Y57" s="36">
        <f>SUMIFS(СВЦЭМ!$D$39:$D$782,СВЦЭМ!$A$39:$A$782,$A57,СВЦЭМ!$B$39:$B$782,Y$47)+'СЕТ СН'!$G$14+СВЦЭМ!$D$10+'СЕТ СН'!$G$5-'СЕТ СН'!$G$24</f>
        <v>3528.07770132</v>
      </c>
    </row>
    <row r="58" spans="1:25" ht="15.75" x14ac:dyDescent="0.2">
      <c r="A58" s="35">
        <f t="shared" si="1"/>
        <v>45180</v>
      </c>
      <c r="B58" s="36">
        <f>SUMIFS(СВЦЭМ!$D$39:$D$782,СВЦЭМ!$A$39:$A$782,$A58,СВЦЭМ!$B$39:$B$782,B$47)+'СЕТ СН'!$G$14+СВЦЭМ!$D$10+'СЕТ СН'!$G$5-'СЕТ СН'!$G$24</f>
        <v>3591.9664424299999</v>
      </c>
      <c r="C58" s="36">
        <f>SUMIFS(СВЦЭМ!$D$39:$D$782,СВЦЭМ!$A$39:$A$782,$A58,СВЦЭМ!$B$39:$B$782,C$47)+'СЕТ СН'!$G$14+СВЦЭМ!$D$10+'СЕТ СН'!$G$5-'СЕТ СН'!$G$24</f>
        <v>3661.9708619800003</v>
      </c>
      <c r="D58" s="36">
        <f>SUMIFS(СВЦЭМ!$D$39:$D$782,СВЦЭМ!$A$39:$A$782,$A58,СВЦЭМ!$B$39:$B$782,D$47)+'СЕТ СН'!$G$14+СВЦЭМ!$D$10+'СЕТ СН'!$G$5-'СЕТ СН'!$G$24</f>
        <v>3663.6183300399998</v>
      </c>
      <c r="E58" s="36">
        <f>SUMIFS(СВЦЭМ!$D$39:$D$782,СВЦЭМ!$A$39:$A$782,$A58,СВЦЭМ!$B$39:$B$782,E$47)+'СЕТ СН'!$G$14+СВЦЭМ!$D$10+'СЕТ СН'!$G$5-'СЕТ СН'!$G$24</f>
        <v>3682.10847749</v>
      </c>
      <c r="F58" s="36">
        <f>SUMIFS(СВЦЭМ!$D$39:$D$782,СВЦЭМ!$A$39:$A$782,$A58,СВЦЭМ!$B$39:$B$782,F$47)+'СЕТ СН'!$G$14+СВЦЭМ!$D$10+'СЕТ СН'!$G$5-'СЕТ СН'!$G$24</f>
        <v>3718.8050984800002</v>
      </c>
      <c r="G58" s="36">
        <f>SUMIFS(СВЦЭМ!$D$39:$D$782,СВЦЭМ!$A$39:$A$782,$A58,СВЦЭМ!$B$39:$B$782,G$47)+'СЕТ СН'!$G$14+СВЦЭМ!$D$10+'СЕТ СН'!$G$5-'СЕТ СН'!$G$24</f>
        <v>3696.0492420299997</v>
      </c>
      <c r="H58" s="36">
        <f>SUMIFS(СВЦЭМ!$D$39:$D$782,СВЦЭМ!$A$39:$A$782,$A58,СВЦЭМ!$B$39:$B$782,H$47)+'СЕТ СН'!$G$14+СВЦЭМ!$D$10+'СЕТ СН'!$G$5-'СЕТ СН'!$G$24</f>
        <v>3637.8270861000001</v>
      </c>
      <c r="I58" s="36">
        <f>SUMIFS(СВЦЭМ!$D$39:$D$782,СВЦЭМ!$A$39:$A$782,$A58,СВЦЭМ!$B$39:$B$782,I$47)+'СЕТ СН'!$G$14+СВЦЭМ!$D$10+'СЕТ СН'!$G$5-'СЕТ СН'!$G$24</f>
        <v>3518.7058160799997</v>
      </c>
      <c r="J58" s="36">
        <f>SUMIFS(СВЦЭМ!$D$39:$D$782,СВЦЭМ!$A$39:$A$782,$A58,СВЦЭМ!$B$39:$B$782,J$47)+'СЕТ СН'!$G$14+СВЦЭМ!$D$10+'СЕТ СН'!$G$5-'СЕТ СН'!$G$24</f>
        <v>3437.28902182</v>
      </c>
      <c r="K58" s="36">
        <f>SUMIFS(СВЦЭМ!$D$39:$D$782,СВЦЭМ!$A$39:$A$782,$A58,СВЦЭМ!$B$39:$B$782,K$47)+'СЕТ СН'!$G$14+СВЦЭМ!$D$10+'СЕТ СН'!$G$5-'СЕТ СН'!$G$24</f>
        <v>3400.4737541200002</v>
      </c>
      <c r="L58" s="36">
        <f>SUMIFS(СВЦЭМ!$D$39:$D$782,СВЦЭМ!$A$39:$A$782,$A58,СВЦЭМ!$B$39:$B$782,L$47)+'СЕТ СН'!$G$14+СВЦЭМ!$D$10+'СЕТ СН'!$G$5-'СЕТ СН'!$G$24</f>
        <v>3373.3173035099999</v>
      </c>
      <c r="M58" s="36">
        <f>SUMIFS(СВЦЭМ!$D$39:$D$782,СВЦЭМ!$A$39:$A$782,$A58,СВЦЭМ!$B$39:$B$782,M$47)+'СЕТ СН'!$G$14+СВЦЭМ!$D$10+'СЕТ СН'!$G$5-'СЕТ СН'!$G$24</f>
        <v>3359.1930031500001</v>
      </c>
      <c r="N58" s="36">
        <f>SUMIFS(СВЦЭМ!$D$39:$D$782,СВЦЭМ!$A$39:$A$782,$A58,СВЦЭМ!$B$39:$B$782,N$47)+'СЕТ СН'!$G$14+СВЦЭМ!$D$10+'СЕТ СН'!$G$5-'СЕТ СН'!$G$24</f>
        <v>3372.49617201</v>
      </c>
      <c r="O58" s="36">
        <f>SUMIFS(СВЦЭМ!$D$39:$D$782,СВЦЭМ!$A$39:$A$782,$A58,СВЦЭМ!$B$39:$B$782,O$47)+'СЕТ СН'!$G$14+СВЦЭМ!$D$10+'СЕТ СН'!$G$5-'СЕТ СН'!$G$24</f>
        <v>3362.0834906199998</v>
      </c>
      <c r="P58" s="36">
        <f>SUMIFS(СВЦЭМ!$D$39:$D$782,СВЦЭМ!$A$39:$A$782,$A58,СВЦЭМ!$B$39:$B$782,P$47)+'СЕТ СН'!$G$14+СВЦЭМ!$D$10+'СЕТ СН'!$G$5-'СЕТ СН'!$G$24</f>
        <v>3347.2722984800002</v>
      </c>
      <c r="Q58" s="36">
        <f>SUMIFS(СВЦЭМ!$D$39:$D$782,СВЦЭМ!$A$39:$A$782,$A58,СВЦЭМ!$B$39:$B$782,Q$47)+'СЕТ СН'!$G$14+СВЦЭМ!$D$10+'СЕТ СН'!$G$5-'СЕТ СН'!$G$24</f>
        <v>3351.4968242300001</v>
      </c>
      <c r="R58" s="36">
        <f>SUMIFS(СВЦЭМ!$D$39:$D$782,СВЦЭМ!$A$39:$A$782,$A58,СВЦЭМ!$B$39:$B$782,R$47)+'СЕТ СН'!$G$14+СВЦЭМ!$D$10+'СЕТ СН'!$G$5-'СЕТ СН'!$G$24</f>
        <v>3396.4145226199998</v>
      </c>
      <c r="S58" s="36">
        <f>SUMIFS(СВЦЭМ!$D$39:$D$782,СВЦЭМ!$A$39:$A$782,$A58,СВЦЭМ!$B$39:$B$782,S$47)+'СЕТ СН'!$G$14+СВЦЭМ!$D$10+'СЕТ СН'!$G$5-'СЕТ СН'!$G$24</f>
        <v>3397.0452452700001</v>
      </c>
      <c r="T58" s="36">
        <f>SUMIFS(СВЦЭМ!$D$39:$D$782,СВЦЭМ!$A$39:$A$782,$A58,СВЦЭМ!$B$39:$B$782,T$47)+'СЕТ СН'!$G$14+СВЦЭМ!$D$10+'СЕТ СН'!$G$5-'СЕТ СН'!$G$24</f>
        <v>3401.96601844</v>
      </c>
      <c r="U58" s="36">
        <f>SUMIFS(СВЦЭМ!$D$39:$D$782,СВЦЭМ!$A$39:$A$782,$A58,СВЦЭМ!$B$39:$B$782,U$47)+'СЕТ СН'!$G$14+СВЦЭМ!$D$10+'СЕТ СН'!$G$5-'СЕТ СН'!$G$24</f>
        <v>3383.3811644300004</v>
      </c>
      <c r="V58" s="36">
        <f>SUMIFS(СВЦЭМ!$D$39:$D$782,СВЦЭМ!$A$39:$A$782,$A58,СВЦЭМ!$B$39:$B$782,V$47)+'СЕТ СН'!$G$14+СВЦЭМ!$D$10+'СЕТ СН'!$G$5-'СЕТ СН'!$G$24</f>
        <v>3351.8551195500004</v>
      </c>
      <c r="W58" s="36">
        <f>SUMIFS(СВЦЭМ!$D$39:$D$782,СВЦЭМ!$A$39:$A$782,$A58,СВЦЭМ!$B$39:$B$782,W$47)+'СЕТ СН'!$G$14+СВЦЭМ!$D$10+'СЕТ СН'!$G$5-'СЕТ СН'!$G$24</f>
        <v>3359.12205692</v>
      </c>
      <c r="X58" s="36">
        <f>SUMIFS(СВЦЭМ!$D$39:$D$782,СВЦЭМ!$A$39:$A$782,$A58,СВЦЭМ!$B$39:$B$782,X$47)+'СЕТ СН'!$G$14+СВЦЭМ!$D$10+'СЕТ СН'!$G$5-'СЕТ СН'!$G$24</f>
        <v>3431.57979673</v>
      </c>
      <c r="Y58" s="36">
        <f>SUMIFS(СВЦЭМ!$D$39:$D$782,СВЦЭМ!$A$39:$A$782,$A58,СВЦЭМ!$B$39:$B$782,Y$47)+'СЕТ СН'!$G$14+СВЦЭМ!$D$10+'СЕТ СН'!$G$5-'СЕТ СН'!$G$24</f>
        <v>3529.3023678700001</v>
      </c>
    </row>
    <row r="59" spans="1:25" ht="15.75" x14ac:dyDescent="0.2">
      <c r="A59" s="35">
        <f t="shared" si="1"/>
        <v>45181</v>
      </c>
      <c r="B59" s="36">
        <f>SUMIFS(СВЦЭМ!$D$39:$D$782,СВЦЭМ!$A$39:$A$782,$A59,СВЦЭМ!$B$39:$B$782,B$47)+'СЕТ СН'!$G$14+СВЦЭМ!$D$10+'СЕТ СН'!$G$5-'СЕТ СН'!$G$24</f>
        <v>3496.2021447300003</v>
      </c>
      <c r="C59" s="36">
        <f>SUMIFS(СВЦЭМ!$D$39:$D$782,СВЦЭМ!$A$39:$A$782,$A59,СВЦЭМ!$B$39:$B$782,C$47)+'СЕТ СН'!$G$14+СВЦЭМ!$D$10+'СЕТ СН'!$G$5-'СЕТ СН'!$G$24</f>
        <v>3539.6523822700001</v>
      </c>
      <c r="D59" s="36">
        <f>SUMIFS(СВЦЭМ!$D$39:$D$782,СВЦЭМ!$A$39:$A$782,$A59,СВЦЭМ!$B$39:$B$782,D$47)+'СЕТ СН'!$G$14+СВЦЭМ!$D$10+'СЕТ СН'!$G$5-'СЕТ СН'!$G$24</f>
        <v>3571.96145849</v>
      </c>
      <c r="E59" s="36">
        <f>SUMIFS(СВЦЭМ!$D$39:$D$782,СВЦЭМ!$A$39:$A$782,$A59,СВЦЭМ!$B$39:$B$782,E$47)+'СЕТ СН'!$G$14+СВЦЭМ!$D$10+'СЕТ СН'!$G$5-'СЕТ СН'!$G$24</f>
        <v>3588.1939855999999</v>
      </c>
      <c r="F59" s="36">
        <f>SUMIFS(СВЦЭМ!$D$39:$D$782,СВЦЭМ!$A$39:$A$782,$A59,СВЦЭМ!$B$39:$B$782,F$47)+'СЕТ СН'!$G$14+СВЦЭМ!$D$10+'СЕТ СН'!$G$5-'СЕТ СН'!$G$24</f>
        <v>3613.5418432799997</v>
      </c>
      <c r="G59" s="36">
        <f>SUMIFS(СВЦЭМ!$D$39:$D$782,СВЦЭМ!$A$39:$A$782,$A59,СВЦЭМ!$B$39:$B$782,G$47)+'СЕТ СН'!$G$14+СВЦЭМ!$D$10+'СЕТ СН'!$G$5-'СЕТ СН'!$G$24</f>
        <v>3576.70502605</v>
      </c>
      <c r="H59" s="36">
        <f>SUMIFS(СВЦЭМ!$D$39:$D$782,СВЦЭМ!$A$39:$A$782,$A59,СВЦЭМ!$B$39:$B$782,H$47)+'СЕТ СН'!$G$14+СВЦЭМ!$D$10+'СЕТ СН'!$G$5-'СЕТ СН'!$G$24</f>
        <v>3507.45576549</v>
      </c>
      <c r="I59" s="36">
        <f>SUMIFS(СВЦЭМ!$D$39:$D$782,СВЦЭМ!$A$39:$A$782,$A59,СВЦЭМ!$B$39:$B$782,I$47)+'СЕТ СН'!$G$14+СВЦЭМ!$D$10+'СЕТ СН'!$G$5-'СЕТ СН'!$G$24</f>
        <v>3423.9231624000004</v>
      </c>
      <c r="J59" s="36">
        <f>SUMIFS(СВЦЭМ!$D$39:$D$782,СВЦЭМ!$A$39:$A$782,$A59,СВЦЭМ!$B$39:$B$782,J$47)+'СЕТ СН'!$G$14+СВЦЭМ!$D$10+'СЕТ СН'!$G$5-'СЕТ СН'!$G$24</f>
        <v>3348.2594713500002</v>
      </c>
      <c r="K59" s="36">
        <f>SUMIFS(СВЦЭМ!$D$39:$D$782,СВЦЭМ!$A$39:$A$782,$A59,СВЦЭМ!$B$39:$B$782,K$47)+'СЕТ СН'!$G$14+СВЦЭМ!$D$10+'СЕТ СН'!$G$5-'СЕТ СН'!$G$24</f>
        <v>3304.8047206599999</v>
      </c>
      <c r="L59" s="36">
        <f>SUMIFS(СВЦЭМ!$D$39:$D$782,СВЦЭМ!$A$39:$A$782,$A59,СВЦЭМ!$B$39:$B$782,L$47)+'СЕТ СН'!$G$14+СВЦЭМ!$D$10+'СЕТ СН'!$G$5-'СЕТ СН'!$G$24</f>
        <v>3323.7614492499997</v>
      </c>
      <c r="M59" s="36">
        <f>SUMIFS(СВЦЭМ!$D$39:$D$782,СВЦЭМ!$A$39:$A$782,$A59,СВЦЭМ!$B$39:$B$782,M$47)+'СЕТ СН'!$G$14+СВЦЭМ!$D$10+'СЕТ СН'!$G$5-'СЕТ СН'!$G$24</f>
        <v>3335.218828</v>
      </c>
      <c r="N59" s="36">
        <f>SUMIFS(СВЦЭМ!$D$39:$D$782,СВЦЭМ!$A$39:$A$782,$A59,СВЦЭМ!$B$39:$B$782,N$47)+'СЕТ СН'!$G$14+СВЦЭМ!$D$10+'СЕТ СН'!$G$5-'СЕТ СН'!$G$24</f>
        <v>3378.5122134399999</v>
      </c>
      <c r="O59" s="36">
        <f>SUMIFS(СВЦЭМ!$D$39:$D$782,СВЦЭМ!$A$39:$A$782,$A59,СВЦЭМ!$B$39:$B$782,O$47)+'СЕТ СН'!$G$14+СВЦЭМ!$D$10+'СЕТ СН'!$G$5-'СЕТ СН'!$G$24</f>
        <v>3405.6392469100001</v>
      </c>
      <c r="P59" s="36">
        <f>SUMIFS(СВЦЭМ!$D$39:$D$782,СВЦЭМ!$A$39:$A$782,$A59,СВЦЭМ!$B$39:$B$782,P$47)+'СЕТ СН'!$G$14+СВЦЭМ!$D$10+'СЕТ СН'!$G$5-'СЕТ СН'!$G$24</f>
        <v>3391.0499301199998</v>
      </c>
      <c r="Q59" s="36">
        <f>SUMIFS(СВЦЭМ!$D$39:$D$782,СВЦЭМ!$A$39:$A$782,$A59,СВЦЭМ!$B$39:$B$782,Q$47)+'СЕТ СН'!$G$14+СВЦЭМ!$D$10+'СЕТ СН'!$G$5-'СЕТ СН'!$G$24</f>
        <v>3403.77857034</v>
      </c>
      <c r="R59" s="36">
        <f>SUMIFS(СВЦЭМ!$D$39:$D$782,СВЦЭМ!$A$39:$A$782,$A59,СВЦЭМ!$B$39:$B$782,R$47)+'СЕТ СН'!$G$14+СВЦЭМ!$D$10+'СЕТ СН'!$G$5-'СЕТ СН'!$G$24</f>
        <v>3443.9293746200001</v>
      </c>
      <c r="S59" s="36">
        <f>SUMIFS(СВЦЭМ!$D$39:$D$782,СВЦЭМ!$A$39:$A$782,$A59,СВЦЭМ!$B$39:$B$782,S$47)+'СЕТ СН'!$G$14+СВЦЭМ!$D$10+'СЕТ СН'!$G$5-'СЕТ СН'!$G$24</f>
        <v>3442.6834181200002</v>
      </c>
      <c r="T59" s="36">
        <f>SUMIFS(СВЦЭМ!$D$39:$D$782,СВЦЭМ!$A$39:$A$782,$A59,СВЦЭМ!$B$39:$B$782,T$47)+'СЕТ СН'!$G$14+СВЦЭМ!$D$10+'СЕТ СН'!$G$5-'СЕТ СН'!$G$24</f>
        <v>3432.7278754899999</v>
      </c>
      <c r="U59" s="36">
        <f>SUMIFS(СВЦЭМ!$D$39:$D$782,СВЦЭМ!$A$39:$A$782,$A59,СВЦЭМ!$B$39:$B$782,U$47)+'СЕТ СН'!$G$14+СВЦЭМ!$D$10+'СЕТ СН'!$G$5-'СЕТ СН'!$G$24</f>
        <v>3416.8374654700001</v>
      </c>
      <c r="V59" s="36">
        <f>SUMIFS(СВЦЭМ!$D$39:$D$782,СВЦЭМ!$A$39:$A$782,$A59,СВЦЭМ!$B$39:$B$782,V$47)+'СЕТ СН'!$G$14+СВЦЭМ!$D$10+'СЕТ СН'!$G$5-'СЕТ СН'!$G$24</f>
        <v>3377.7556419800003</v>
      </c>
      <c r="W59" s="36">
        <f>SUMIFS(СВЦЭМ!$D$39:$D$782,СВЦЭМ!$A$39:$A$782,$A59,СВЦЭМ!$B$39:$B$782,W$47)+'СЕТ СН'!$G$14+СВЦЭМ!$D$10+'СЕТ СН'!$G$5-'СЕТ СН'!$G$24</f>
        <v>3409.4791639699997</v>
      </c>
      <c r="X59" s="36">
        <f>SUMIFS(СВЦЭМ!$D$39:$D$782,СВЦЭМ!$A$39:$A$782,$A59,СВЦЭМ!$B$39:$B$782,X$47)+'СЕТ СН'!$G$14+СВЦЭМ!$D$10+'СЕТ СН'!$G$5-'СЕТ СН'!$G$24</f>
        <v>3481.8755538800001</v>
      </c>
      <c r="Y59" s="36">
        <f>SUMIFS(СВЦЭМ!$D$39:$D$782,СВЦЭМ!$A$39:$A$782,$A59,СВЦЭМ!$B$39:$B$782,Y$47)+'СЕТ СН'!$G$14+СВЦЭМ!$D$10+'СЕТ СН'!$G$5-'СЕТ СН'!$G$24</f>
        <v>3577.30558733</v>
      </c>
    </row>
    <row r="60" spans="1:25" ht="15.75" x14ac:dyDescent="0.2">
      <c r="A60" s="35">
        <f t="shared" si="1"/>
        <v>45182</v>
      </c>
      <c r="B60" s="36">
        <f>SUMIFS(СВЦЭМ!$D$39:$D$782,СВЦЭМ!$A$39:$A$782,$A60,СВЦЭМ!$B$39:$B$782,B$47)+'СЕТ СН'!$G$14+СВЦЭМ!$D$10+'СЕТ СН'!$G$5-'СЕТ СН'!$G$24</f>
        <v>3756.7856838799999</v>
      </c>
      <c r="C60" s="36">
        <f>SUMIFS(СВЦЭМ!$D$39:$D$782,СВЦЭМ!$A$39:$A$782,$A60,СВЦЭМ!$B$39:$B$782,C$47)+'СЕТ СН'!$G$14+СВЦЭМ!$D$10+'СЕТ СН'!$G$5-'СЕТ СН'!$G$24</f>
        <v>3862.0513911600001</v>
      </c>
      <c r="D60" s="36">
        <f>SUMIFS(СВЦЭМ!$D$39:$D$782,СВЦЭМ!$A$39:$A$782,$A60,СВЦЭМ!$B$39:$B$782,D$47)+'СЕТ СН'!$G$14+СВЦЭМ!$D$10+'СЕТ СН'!$G$5-'СЕТ СН'!$G$24</f>
        <v>3936.2827488399998</v>
      </c>
      <c r="E60" s="36">
        <f>SUMIFS(СВЦЭМ!$D$39:$D$782,СВЦЭМ!$A$39:$A$782,$A60,СВЦЭМ!$B$39:$B$782,E$47)+'СЕТ СН'!$G$14+СВЦЭМ!$D$10+'СЕТ СН'!$G$5-'СЕТ СН'!$G$24</f>
        <v>3964.3243781800002</v>
      </c>
      <c r="F60" s="36">
        <f>SUMIFS(СВЦЭМ!$D$39:$D$782,СВЦЭМ!$A$39:$A$782,$A60,СВЦЭМ!$B$39:$B$782,F$47)+'СЕТ СН'!$G$14+СВЦЭМ!$D$10+'СЕТ СН'!$G$5-'СЕТ СН'!$G$24</f>
        <v>4002.8495946799999</v>
      </c>
      <c r="G60" s="36">
        <f>SUMIFS(СВЦЭМ!$D$39:$D$782,СВЦЭМ!$A$39:$A$782,$A60,СВЦЭМ!$B$39:$B$782,G$47)+'СЕТ СН'!$G$14+СВЦЭМ!$D$10+'СЕТ СН'!$G$5-'СЕТ СН'!$G$24</f>
        <v>3954.6351768499999</v>
      </c>
      <c r="H60" s="36">
        <f>SUMIFS(СВЦЭМ!$D$39:$D$782,СВЦЭМ!$A$39:$A$782,$A60,СВЦЭМ!$B$39:$B$782,H$47)+'СЕТ СН'!$G$14+СВЦЭМ!$D$10+'СЕТ СН'!$G$5-'СЕТ СН'!$G$24</f>
        <v>3825.8006409999998</v>
      </c>
      <c r="I60" s="36">
        <f>SUMIFS(СВЦЭМ!$D$39:$D$782,СВЦЭМ!$A$39:$A$782,$A60,СВЦЭМ!$B$39:$B$782,I$47)+'СЕТ СН'!$G$14+СВЦЭМ!$D$10+'СЕТ СН'!$G$5-'СЕТ СН'!$G$24</f>
        <v>3690.8050550500002</v>
      </c>
      <c r="J60" s="36">
        <f>SUMIFS(СВЦЭМ!$D$39:$D$782,СВЦЭМ!$A$39:$A$782,$A60,СВЦЭМ!$B$39:$B$782,J$47)+'СЕТ СН'!$G$14+СВЦЭМ!$D$10+'СЕТ СН'!$G$5-'СЕТ СН'!$G$24</f>
        <v>3602.4784841999999</v>
      </c>
      <c r="K60" s="36">
        <f>SUMIFS(СВЦЭМ!$D$39:$D$782,СВЦЭМ!$A$39:$A$782,$A60,СВЦЭМ!$B$39:$B$782,K$47)+'СЕТ СН'!$G$14+СВЦЭМ!$D$10+'СЕТ СН'!$G$5-'СЕТ СН'!$G$24</f>
        <v>3531.7934105200002</v>
      </c>
      <c r="L60" s="36">
        <f>SUMIFS(СВЦЭМ!$D$39:$D$782,СВЦЭМ!$A$39:$A$782,$A60,СВЦЭМ!$B$39:$B$782,L$47)+'СЕТ СН'!$G$14+СВЦЭМ!$D$10+'СЕТ СН'!$G$5-'СЕТ СН'!$G$24</f>
        <v>3507.2757715400003</v>
      </c>
      <c r="M60" s="36">
        <f>SUMIFS(СВЦЭМ!$D$39:$D$782,СВЦЭМ!$A$39:$A$782,$A60,СВЦЭМ!$B$39:$B$782,M$47)+'СЕТ СН'!$G$14+СВЦЭМ!$D$10+'СЕТ СН'!$G$5-'СЕТ СН'!$G$24</f>
        <v>3512.1370741999999</v>
      </c>
      <c r="N60" s="36">
        <f>SUMIFS(СВЦЭМ!$D$39:$D$782,СВЦЭМ!$A$39:$A$782,$A60,СВЦЭМ!$B$39:$B$782,N$47)+'СЕТ СН'!$G$14+СВЦЭМ!$D$10+'СЕТ СН'!$G$5-'СЕТ СН'!$G$24</f>
        <v>3520.8464546100004</v>
      </c>
      <c r="O60" s="36">
        <f>SUMIFS(СВЦЭМ!$D$39:$D$782,СВЦЭМ!$A$39:$A$782,$A60,СВЦЭМ!$B$39:$B$782,O$47)+'СЕТ СН'!$G$14+СВЦЭМ!$D$10+'СЕТ СН'!$G$5-'СЕТ СН'!$G$24</f>
        <v>3528.2741666399997</v>
      </c>
      <c r="P60" s="36">
        <f>SUMIFS(СВЦЭМ!$D$39:$D$782,СВЦЭМ!$A$39:$A$782,$A60,СВЦЭМ!$B$39:$B$782,P$47)+'СЕТ СН'!$G$14+СВЦЭМ!$D$10+'СЕТ СН'!$G$5-'СЕТ СН'!$G$24</f>
        <v>3493.3022161200001</v>
      </c>
      <c r="Q60" s="36">
        <f>SUMIFS(СВЦЭМ!$D$39:$D$782,СВЦЭМ!$A$39:$A$782,$A60,СВЦЭМ!$B$39:$B$782,Q$47)+'СЕТ СН'!$G$14+СВЦЭМ!$D$10+'СЕТ СН'!$G$5-'СЕТ СН'!$G$24</f>
        <v>3508.8350173400004</v>
      </c>
      <c r="R60" s="36">
        <f>SUMIFS(СВЦЭМ!$D$39:$D$782,СВЦЭМ!$A$39:$A$782,$A60,СВЦЭМ!$B$39:$B$782,R$47)+'СЕТ СН'!$G$14+СВЦЭМ!$D$10+'СЕТ СН'!$G$5-'СЕТ СН'!$G$24</f>
        <v>3543.89960238</v>
      </c>
      <c r="S60" s="36">
        <f>SUMIFS(СВЦЭМ!$D$39:$D$782,СВЦЭМ!$A$39:$A$782,$A60,СВЦЭМ!$B$39:$B$782,S$47)+'СЕТ СН'!$G$14+СВЦЭМ!$D$10+'СЕТ СН'!$G$5-'СЕТ СН'!$G$24</f>
        <v>3537.2414841300001</v>
      </c>
      <c r="T60" s="36">
        <f>SUMIFS(СВЦЭМ!$D$39:$D$782,СВЦЭМ!$A$39:$A$782,$A60,СВЦЭМ!$B$39:$B$782,T$47)+'СЕТ СН'!$G$14+СВЦЭМ!$D$10+'СЕТ СН'!$G$5-'СЕТ СН'!$G$24</f>
        <v>3513.6842890600001</v>
      </c>
      <c r="U60" s="36">
        <f>SUMIFS(СВЦЭМ!$D$39:$D$782,СВЦЭМ!$A$39:$A$782,$A60,СВЦЭМ!$B$39:$B$782,U$47)+'СЕТ СН'!$G$14+СВЦЭМ!$D$10+'СЕТ СН'!$G$5-'СЕТ СН'!$G$24</f>
        <v>3495.4093293300002</v>
      </c>
      <c r="V60" s="36">
        <f>SUMIFS(СВЦЭМ!$D$39:$D$782,СВЦЭМ!$A$39:$A$782,$A60,СВЦЭМ!$B$39:$B$782,V$47)+'СЕТ СН'!$G$14+СВЦЭМ!$D$10+'СЕТ СН'!$G$5-'СЕТ СН'!$G$24</f>
        <v>3498.41141247</v>
      </c>
      <c r="W60" s="36">
        <f>SUMIFS(СВЦЭМ!$D$39:$D$782,СВЦЭМ!$A$39:$A$782,$A60,СВЦЭМ!$B$39:$B$782,W$47)+'СЕТ СН'!$G$14+СВЦЭМ!$D$10+'СЕТ СН'!$G$5-'СЕТ СН'!$G$24</f>
        <v>3522.5353865300003</v>
      </c>
      <c r="X60" s="36">
        <f>SUMIFS(СВЦЭМ!$D$39:$D$782,СВЦЭМ!$A$39:$A$782,$A60,СВЦЭМ!$B$39:$B$782,X$47)+'СЕТ СН'!$G$14+СВЦЭМ!$D$10+'СЕТ СН'!$G$5-'СЕТ СН'!$G$24</f>
        <v>3599.1398838800001</v>
      </c>
      <c r="Y60" s="36">
        <f>SUMIFS(СВЦЭМ!$D$39:$D$782,СВЦЭМ!$A$39:$A$782,$A60,СВЦЭМ!$B$39:$B$782,Y$47)+'СЕТ СН'!$G$14+СВЦЭМ!$D$10+'СЕТ СН'!$G$5-'СЕТ СН'!$G$24</f>
        <v>3698.1859797400002</v>
      </c>
    </row>
    <row r="61" spans="1:25" ht="15.75" x14ac:dyDescent="0.2">
      <c r="A61" s="35">
        <f t="shared" si="1"/>
        <v>45183</v>
      </c>
      <c r="B61" s="36">
        <f>SUMIFS(СВЦЭМ!$D$39:$D$782,СВЦЭМ!$A$39:$A$782,$A61,СВЦЭМ!$B$39:$B$782,B$47)+'СЕТ СН'!$G$14+СВЦЭМ!$D$10+'СЕТ СН'!$G$5-'СЕТ СН'!$G$24</f>
        <v>3737.3277596200001</v>
      </c>
      <c r="C61" s="36">
        <f>SUMIFS(СВЦЭМ!$D$39:$D$782,СВЦЭМ!$A$39:$A$782,$A61,СВЦЭМ!$B$39:$B$782,C$47)+'СЕТ СН'!$G$14+СВЦЭМ!$D$10+'СЕТ СН'!$G$5-'СЕТ СН'!$G$24</f>
        <v>3871.67462501</v>
      </c>
      <c r="D61" s="36">
        <f>SUMIFS(СВЦЭМ!$D$39:$D$782,СВЦЭМ!$A$39:$A$782,$A61,СВЦЭМ!$B$39:$B$782,D$47)+'СЕТ СН'!$G$14+СВЦЭМ!$D$10+'СЕТ СН'!$G$5-'СЕТ СН'!$G$24</f>
        <v>3915.9528605400001</v>
      </c>
      <c r="E61" s="36">
        <f>SUMIFS(СВЦЭМ!$D$39:$D$782,СВЦЭМ!$A$39:$A$782,$A61,СВЦЭМ!$B$39:$B$782,E$47)+'СЕТ СН'!$G$14+СВЦЭМ!$D$10+'СЕТ СН'!$G$5-'СЕТ СН'!$G$24</f>
        <v>3954.7389841100003</v>
      </c>
      <c r="F61" s="36">
        <f>SUMIFS(СВЦЭМ!$D$39:$D$782,СВЦЭМ!$A$39:$A$782,$A61,СВЦЭМ!$B$39:$B$782,F$47)+'СЕТ СН'!$G$14+СВЦЭМ!$D$10+'СЕТ СН'!$G$5-'СЕТ СН'!$G$24</f>
        <v>3994.6427290900001</v>
      </c>
      <c r="G61" s="36">
        <f>SUMIFS(СВЦЭМ!$D$39:$D$782,СВЦЭМ!$A$39:$A$782,$A61,СВЦЭМ!$B$39:$B$782,G$47)+'СЕТ СН'!$G$14+СВЦЭМ!$D$10+'СЕТ СН'!$G$5-'СЕТ СН'!$G$24</f>
        <v>3953.8050491599997</v>
      </c>
      <c r="H61" s="36">
        <f>SUMIFS(СВЦЭМ!$D$39:$D$782,СВЦЭМ!$A$39:$A$782,$A61,СВЦЭМ!$B$39:$B$782,H$47)+'СЕТ СН'!$G$14+СВЦЭМ!$D$10+'СЕТ СН'!$G$5-'СЕТ СН'!$G$24</f>
        <v>3864.3049979899997</v>
      </c>
      <c r="I61" s="36">
        <f>SUMIFS(СВЦЭМ!$D$39:$D$782,СВЦЭМ!$A$39:$A$782,$A61,СВЦЭМ!$B$39:$B$782,I$47)+'СЕТ СН'!$G$14+СВЦЭМ!$D$10+'СЕТ СН'!$G$5-'СЕТ СН'!$G$24</f>
        <v>3746.25828761</v>
      </c>
      <c r="J61" s="36">
        <f>SUMIFS(СВЦЭМ!$D$39:$D$782,СВЦЭМ!$A$39:$A$782,$A61,СВЦЭМ!$B$39:$B$782,J$47)+'СЕТ СН'!$G$14+СВЦЭМ!$D$10+'СЕТ СН'!$G$5-'СЕТ СН'!$G$24</f>
        <v>3656.7504267200002</v>
      </c>
      <c r="K61" s="36">
        <f>SUMIFS(СВЦЭМ!$D$39:$D$782,СВЦЭМ!$A$39:$A$782,$A61,СВЦЭМ!$B$39:$B$782,K$47)+'СЕТ СН'!$G$14+СВЦЭМ!$D$10+'СЕТ СН'!$G$5-'СЕТ СН'!$G$24</f>
        <v>3589.32318016</v>
      </c>
      <c r="L61" s="36">
        <f>SUMIFS(СВЦЭМ!$D$39:$D$782,СВЦЭМ!$A$39:$A$782,$A61,СВЦЭМ!$B$39:$B$782,L$47)+'СЕТ СН'!$G$14+СВЦЭМ!$D$10+'СЕТ СН'!$G$5-'СЕТ СН'!$G$24</f>
        <v>3576.2955948899998</v>
      </c>
      <c r="M61" s="36">
        <f>SUMIFS(СВЦЭМ!$D$39:$D$782,СВЦЭМ!$A$39:$A$782,$A61,СВЦЭМ!$B$39:$B$782,M$47)+'СЕТ СН'!$G$14+СВЦЭМ!$D$10+'СЕТ СН'!$G$5-'СЕТ СН'!$G$24</f>
        <v>3565.4192395</v>
      </c>
      <c r="N61" s="36">
        <f>SUMIFS(СВЦЭМ!$D$39:$D$782,СВЦЭМ!$A$39:$A$782,$A61,СВЦЭМ!$B$39:$B$782,N$47)+'СЕТ СН'!$G$14+СВЦЭМ!$D$10+'СЕТ СН'!$G$5-'СЕТ СН'!$G$24</f>
        <v>3578.5008342900001</v>
      </c>
      <c r="O61" s="36">
        <f>SUMIFS(СВЦЭМ!$D$39:$D$782,СВЦЭМ!$A$39:$A$782,$A61,СВЦЭМ!$B$39:$B$782,O$47)+'СЕТ СН'!$G$14+СВЦЭМ!$D$10+'СЕТ СН'!$G$5-'СЕТ СН'!$G$24</f>
        <v>3578.7893112000002</v>
      </c>
      <c r="P61" s="36">
        <f>SUMIFS(СВЦЭМ!$D$39:$D$782,СВЦЭМ!$A$39:$A$782,$A61,СВЦЭМ!$B$39:$B$782,P$47)+'СЕТ СН'!$G$14+СВЦЭМ!$D$10+'СЕТ СН'!$G$5-'СЕТ СН'!$G$24</f>
        <v>3575.8990307900003</v>
      </c>
      <c r="Q61" s="36">
        <f>SUMIFS(СВЦЭМ!$D$39:$D$782,СВЦЭМ!$A$39:$A$782,$A61,СВЦЭМ!$B$39:$B$782,Q$47)+'СЕТ СН'!$G$14+СВЦЭМ!$D$10+'СЕТ СН'!$G$5-'СЕТ СН'!$G$24</f>
        <v>3582.7703116299999</v>
      </c>
      <c r="R61" s="36">
        <f>SUMIFS(СВЦЭМ!$D$39:$D$782,СВЦЭМ!$A$39:$A$782,$A61,СВЦЭМ!$B$39:$B$782,R$47)+'СЕТ СН'!$G$14+СВЦЭМ!$D$10+'СЕТ СН'!$G$5-'СЕТ СН'!$G$24</f>
        <v>3606.4904075300001</v>
      </c>
      <c r="S61" s="36">
        <f>SUMIFS(СВЦЭМ!$D$39:$D$782,СВЦЭМ!$A$39:$A$782,$A61,СВЦЭМ!$B$39:$B$782,S$47)+'СЕТ СН'!$G$14+СВЦЭМ!$D$10+'СЕТ СН'!$G$5-'СЕТ СН'!$G$24</f>
        <v>3594.72666798</v>
      </c>
      <c r="T61" s="36">
        <f>SUMIFS(СВЦЭМ!$D$39:$D$782,СВЦЭМ!$A$39:$A$782,$A61,СВЦЭМ!$B$39:$B$782,T$47)+'СЕТ СН'!$G$14+СВЦЭМ!$D$10+'СЕТ СН'!$G$5-'СЕТ СН'!$G$24</f>
        <v>3584.7771252800003</v>
      </c>
      <c r="U61" s="36">
        <f>SUMIFS(СВЦЭМ!$D$39:$D$782,СВЦЭМ!$A$39:$A$782,$A61,СВЦЭМ!$B$39:$B$782,U$47)+'СЕТ СН'!$G$14+СВЦЭМ!$D$10+'СЕТ СН'!$G$5-'СЕТ СН'!$G$24</f>
        <v>3567.6019109999997</v>
      </c>
      <c r="V61" s="36">
        <f>SUMIFS(СВЦЭМ!$D$39:$D$782,СВЦЭМ!$A$39:$A$782,$A61,СВЦЭМ!$B$39:$B$782,V$47)+'СЕТ СН'!$G$14+СВЦЭМ!$D$10+'СЕТ СН'!$G$5-'СЕТ СН'!$G$24</f>
        <v>3540.3173392999997</v>
      </c>
      <c r="W61" s="36">
        <f>SUMIFS(СВЦЭМ!$D$39:$D$782,СВЦЭМ!$A$39:$A$782,$A61,СВЦЭМ!$B$39:$B$782,W$47)+'СЕТ СН'!$G$14+СВЦЭМ!$D$10+'СЕТ СН'!$G$5-'СЕТ СН'!$G$24</f>
        <v>3557.50669057</v>
      </c>
      <c r="X61" s="36">
        <f>SUMIFS(СВЦЭМ!$D$39:$D$782,СВЦЭМ!$A$39:$A$782,$A61,СВЦЭМ!$B$39:$B$782,X$47)+'СЕТ СН'!$G$14+СВЦЭМ!$D$10+'СЕТ СН'!$G$5-'СЕТ СН'!$G$24</f>
        <v>3647.9612836699998</v>
      </c>
      <c r="Y61" s="36">
        <f>SUMIFS(СВЦЭМ!$D$39:$D$782,СВЦЭМ!$A$39:$A$782,$A61,СВЦЭМ!$B$39:$B$782,Y$47)+'СЕТ СН'!$G$14+СВЦЭМ!$D$10+'СЕТ СН'!$G$5-'СЕТ СН'!$G$24</f>
        <v>3757.21458953</v>
      </c>
    </row>
    <row r="62" spans="1:25" ht="15.75" x14ac:dyDescent="0.2">
      <c r="A62" s="35">
        <f t="shared" si="1"/>
        <v>45184</v>
      </c>
      <c r="B62" s="36">
        <f>SUMIFS(СВЦЭМ!$D$39:$D$782,СВЦЭМ!$A$39:$A$782,$A62,СВЦЭМ!$B$39:$B$782,B$47)+'СЕТ СН'!$G$14+СВЦЭМ!$D$10+'СЕТ СН'!$G$5-'СЕТ СН'!$G$24</f>
        <v>3722.1145680700001</v>
      </c>
      <c r="C62" s="36">
        <f>SUMIFS(СВЦЭМ!$D$39:$D$782,СВЦЭМ!$A$39:$A$782,$A62,СВЦЭМ!$B$39:$B$782,C$47)+'СЕТ СН'!$G$14+СВЦЭМ!$D$10+'СЕТ СН'!$G$5-'СЕТ СН'!$G$24</f>
        <v>3804.76837381</v>
      </c>
      <c r="D62" s="36">
        <f>SUMIFS(СВЦЭМ!$D$39:$D$782,СВЦЭМ!$A$39:$A$782,$A62,СВЦЭМ!$B$39:$B$782,D$47)+'СЕТ СН'!$G$14+СВЦЭМ!$D$10+'СЕТ СН'!$G$5-'СЕТ СН'!$G$24</f>
        <v>3806.4560591099998</v>
      </c>
      <c r="E62" s="36">
        <f>SUMIFS(СВЦЭМ!$D$39:$D$782,СВЦЭМ!$A$39:$A$782,$A62,СВЦЭМ!$B$39:$B$782,E$47)+'СЕТ СН'!$G$14+СВЦЭМ!$D$10+'СЕТ СН'!$G$5-'СЕТ СН'!$G$24</f>
        <v>3841.5084449200003</v>
      </c>
      <c r="F62" s="36">
        <f>SUMIFS(СВЦЭМ!$D$39:$D$782,СВЦЭМ!$A$39:$A$782,$A62,СВЦЭМ!$B$39:$B$782,F$47)+'СЕТ СН'!$G$14+СВЦЭМ!$D$10+'СЕТ СН'!$G$5-'СЕТ СН'!$G$24</f>
        <v>3881.5489674800001</v>
      </c>
      <c r="G62" s="36">
        <f>SUMIFS(СВЦЭМ!$D$39:$D$782,СВЦЭМ!$A$39:$A$782,$A62,СВЦЭМ!$B$39:$B$782,G$47)+'СЕТ СН'!$G$14+СВЦЭМ!$D$10+'СЕТ СН'!$G$5-'СЕТ СН'!$G$24</f>
        <v>3859.7223168600003</v>
      </c>
      <c r="H62" s="36">
        <f>SUMIFS(СВЦЭМ!$D$39:$D$782,СВЦЭМ!$A$39:$A$782,$A62,СВЦЭМ!$B$39:$B$782,H$47)+'СЕТ СН'!$G$14+СВЦЭМ!$D$10+'СЕТ СН'!$G$5-'СЕТ СН'!$G$24</f>
        <v>3733.7474159200001</v>
      </c>
      <c r="I62" s="36">
        <f>SUMIFS(СВЦЭМ!$D$39:$D$782,СВЦЭМ!$A$39:$A$782,$A62,СВЦЭМ!$B$39:$B$782,I$47)+'СЕТ СН'!$G$14+СВЦЭМ!$D$10+'СЕТ СН'!$G$5-'СЕТ СН'!$G$24</f>
        <v>3596.9632506500002</v>
      </c>
      <c r="J62" s="36">
        <f>SUMIFS(СВЦЭМ!$D$39:$D$782,СВЦЭМ!$A$39:$A$782,$A62,СВЦЭМ!$B$39:$B$782,J$47)+'СЕТ СН'!$G$14+СВЦЭМ!$D$10+'СЕТ СН'!$G$5-'СЕТ СН'!$G$24</f>
        <v>3533.5184770000001</v>
      </c>
      <c r="K62" s="36">
        <f>SUMIFS(СВЦЭМ!$D$39:$D$782,СВЦЭМ!$A$39:$A$782,$A62,СВЦЭМ!$B$39:$B$782,K$47)+'СЕТ СН'!$G$14+СВЦЭМ!$D$10+'СЕТ СН'!$G$5-'СЕТ СН'!$G$24</f>
        <v>3482.9051969100001</v>
      </c>
      <c r="L62" s="36">
        <f>SUMIFS(СВЦЭМ!$D$39:$D$782,СВЦЭМ!$A$39:$A$782,$A62,СВЦЭМ!$B$39:$B$782,L$47)+'СЕТ СН'!$G$14+СВЦЭМ!$D$10+'СЕТ СН'!$G$5-'СЕТ СН'!$G$24</f>
        <v>3472.7361799600003</v>
      </c>
      <c r="M62" s="36">
        <f>SUMIFS(СВЦЭМ!$D$39:$D$782,СВЦЭМ!$A$39:$A$782,$A62,СВЦЭМ!$B$39:$B$782,M$47)+'СЕТ СН'!$G$14+СВЦЭМ!$D$10+'СЕТ СН'!$G$5-'СЕТ СН'!$G$24</f>
        <v>3450.9436373400004</v>
      </c>
      <c r="N62" s="36">
        <f>SUMIFS(СВЦЭМ!$D$39:$D$782,СВЦЭМ!$A$39:$A$782,$A62,СВЦЭМ!$B$39:$B$782,N$47)+'СЕТ СН'!$G$14+СВЦЭМ!$D$10+'СЕТ СН'!$G$5-'СЕТ СН'!$G$24</f>
        <v>3453.1510385399997</v>
      </c>
      <c r="O62" s="36">
        <f>SUMIFS(СВЦЭМ!$D$39:$D$782,СВЦЭМ!$A$39:$A$782,$A62,СВЦЭМ!$B$39:$B$782,O$47)+'СЕТ СН'!$G$14+СВЦЭМ!$D$10+'СЕТ СН'!$G$5-'СЕТ СН'!$G$24</f>
        <v>3424.73657697</v>
      </c>
      <c r="P62" s="36">
        <f>SUMIFS(СВЦЭМ!$D$39:$D$782,СВЦЭМ!$A$39:$A$782,$A62,СВЦЭМ!$B$39:$B$782,P$47)+'СЕТ СН'!$G$14+СВЦЭМ!$D$10+'СЕТ СН'!$G$5-'СЕТ СН'!$G$24</f>
        <v>3387.1941381400002</v>
      </c>
      <c r="Q62" s="36">
        <f>SUMIFS(СВЦЭМ!$D$39:$D$782,СВЦЭМ!$A$39:$A$782,$A62,СВЦЭМ!$B$39:$B$782,Q$47)+'СЕТ СН'!$G$14+СВЦЭМ!$D$10+'СЕТ СН'!$G$5-'СЕТ СН'!$G$24</f>
        <v>3399.3107139799999</v>
      </c>
      <c r="R62" s="36">
        <f>SUMIFS(СВЦЭМ!$D$39:$D$782,СВЦЭМ!$A$39:$A$782,$A62,СВЦЭМ!$B$39:$B$782,R$47)+'СЕТ СН'!$G$14+СВЦЭМ!$D$10+'СЕТ СН'!$G$5-'СЕТ СН'!$G$24</f>
        <v>3465.55721791</v>
      </c>
      <c r="S62" s="36">
        <f>SUMIFS(СВЦЭМ!$D$39:$D$782,СВЦЭМ!$A$39:$A$782,$A62,СВЦЭМ!$B$39:$B$782,S$47)+'СЕТ СН'!$G$14+СВЦЭМ!$D$10+'СЕТ СН'!$G$5-'СЕТ СН'!$G$24</f>
        <v>3446.44354221</v>
      </c>
      <c r="T62" s="36">
        <f>SUMIFS(СВЦЭМ!$D$39:$D$782,СВЦЭМ!$A$39:$A$782,$A62,СВЦЭМ!$B$39:$B$782,T$47)+'СЕТ СН'!$G$14+СВЦЭМ!$D$10+'СЕТ СН'!$G$5-'СЕТ СН'!$G$24</f>
        <v>3417.3980442700004</v>
      </c>
      <c r="U62" s="36">
        <f>SUMIFS(СВЦЭМ!$D$39:$D$782,СВЦЭМ!$A$39:$A$782,$A62,СВЦЭМ!$B$39:$B$782,U$47)+'СЕТ СН'!$G$14+СВЦЭМ!$D$10+'СЕТ СН'!$G$5-'СЕТ СН'!$G$24</f>
        <v>3389.6911919700001</v>
      </c>
      <c r="V62" s="36">
        <f>SUMIFS(СВЦЭМ!$D$39:$D$782,СВЦЭМ!$A$39:$A$782,$A62,СВЦЭМ!$B$39:$B$782,V$47)+'СЕТ СН'!$G$14+СВЦЭМ!$D$10+'СЕТ СН'!$G$5-'СЕТ СН'!$G$24</f>
        <v>3360.3233923299999</v>
      </c>
      <c r="W62" s="36">
        <f>SUMIFS(СВЦЭМ!$D$39:$D$782,СВЦЭМ!$A$39:$A$782,$A62,СВЦЭМ!$B$39:$B$782,W$47)+'СЕТ СН'!$G$14+СВЦЭМ!$D$10+'СЕТ СН'!$G$5-'СЕТ СН'!$G$24</f>
        <v>3358.13391426</v>
      </c>
      <c r="X62" s="36">
        <f>SUMIFS(СВЦЭМ!$D$39:$D$782,СВЦЭМ!$A$39:$A$782,$A62,СВЦЭМ!$B$39:$B$782,X$47)+'СЕТ СН'!$G$14+СВЦЭМ!$D$10+'СЕТ СН'!$G$5-'СЕТ СН'!$G$24</f>
        <v>3388.85300736</v>
      </c>
      <c r="Y62" s="36">
        <f>SUMIFS(СВЦЭМ!$D$39:$D$782,СВЦЭМ!$A$39:$A$782,$A62,СВЦЭМ!$B$39:$B$782,Y$47)+'СЕТ СН'!$G$14+СВЦЭМ!$D$10+'СЕТ СН'!$G$5-'СЕТ СН'!$G$24</f>
        <v>3510.3914029899997</v>
      </c>
    </row>
    <row r="63" spans="1:25" ht="15.75" x14ac:dyDescent="0.2">
      <c r="A63" s="35">
        <f t="shared" si="1"/>
        <v>45185</v>
      </c>
      <c r="B63" s="36">
        <f>SUMIFS(СВЦЭМ!$D$39:$D$782,СВЦЭМ!$A$39:$A$782,$A63,СВЦЭМ!$B$39:$B$782,B$47)+'СЕТ СН'!$G$14+СВЦЭМ!$D$10+'СЕТ СН'!$G$5-'СЕТ СН'!$G$24</f>
        <v>3593.5108799</v>
      </c>
      <c r="C63" s="36">
        <f>SUMIFS(СВЦЭМ!$D$39:$D$782,СВЦЭМ!$A$39:$A$782,$A63,СВЦЭМ!$B$39:$B$782,C$47)+'СЕТ СН'!$G$14+СВЦЭМ!$D$10+'СЕТ СН'!$G$5-'СЕТ СН'!$G$24</f>
        <v>3619.55708723</v>
      </c>
      <c r="D63" s="36">
        <f>SUMIFS(СВЦЭМ!$D$39:$D$782,СВЦЭМ!$A$39:$A$782,$A63,СВЦЭМ!$B$39:$B$782,D$47)+'СЕТ СН'!$G$14+СВЦЭМ!$D$10+'СЕТ СН'!$G$5-'СЕТ СН'!$G$24</f>
        <v>3626.5968207200003</v>
      </c>
      <c r="E63" s="36">
        <f>SUMIFS(СВЦЭМ!$D$39:$D$782,СВЦЭМ!$A$39:$A$782,$A63,СВЦЭМ!$B$39:$B$782,E$47)+'СЕТ СН'!$G$14+СВЦЭМ!$D$10+'СЕТ СН'!$G$5-'СЕТ СН'!$G$24</f>
        <v>3663.9705463199998</v>
      </c>
      <c r="F63" s="36">
        <f>SUMIFS(СВЦЭМ!$D$39:$D$782,СВЦЭМ!$A$39:$A$782,$A63,СВЦЭМ!$B$39:$B$782,F$47)+'СЕТ СН'!$G$14+СВЦЭМ!$D$10+'СЕТ СН'!$G$5-'СЕТ СН'!$G$24</f>
        <v>3688.02878685</v>
      </c>
      <c r="G63" s="36">
        <f>SUMIFS(СВЦЭМ!$D$39:$D$782,СВЦЭМ!$A$39:$A$782,$A63,СВЦЭМ!$B$39:$B$782,G$47)+'СЕТ СН'!$G$14+СВЦЭМ!$D$10+'СЕТ СН'!$G$5-'СЕТ СН'!$G$24</f>
        <v>3664.4506588200002</v>
      </c>
      <c r="H63" s="36">
        <f>SUMIFS(СВЦЭМ!$D$39:$D$782,СВЦЭМ!$A$39:$A$782,$A63,СВЦЭМ!$B$39:$B$782,H$47)+'СЕТ СН'!$G$14+СВЦЭМ!$D$10+'СЕТ СН'!$G$5-'СЕТ СН'!$G$24</f>
        <v>3634.7894385999998</v>
      </c>
      <c r="I63" s="36">
        <f>SUMIFS(СВЦЭМ!$D$39:$D$782,СВЦЭМ!$A$39:$A$782,$A63,СВЦЭМ!$B$39:$B$782,I$47)+'СЕТ СН'!$G$14+СВЦЭМ!$D$10+'СЕТ СН'!$G$5-'СЕТ СН'!$G$24</f>
        <v>3598.96739415</v>
      </c>
      <c r="J63" s="36">
        <f>SUMIFS(СВЦЭМ!$D$39:$D$782,СВЦЭМ!$A$39:$A$782,$A63,СВЦЭМ!$B$39:$B$782,J$47)+'СЕТ СН'!$G$14+СВЦЭМ!$D$10+'СЕТ СН'!$G$5-'СЕТ СН'!$G$24</f>
        <v>3503.3831121100002</v>
      </c>
      <c r="K63" s="36">
        <f>SUMIFS(СВЦЭМ!$D$39:$D$782,СВЦЭМ!$A$39:$A$782,$A63,СВЦЭМ!$B$39:$B$782,K$47)+'СЕТ СН'!$G$14+СВЦЭМ!$D$10+'СЕТ СН'!$G$5-'СЕТ СН'!$G$24</f>
        <v>3438.2042916099999</v>
      </c>
      <c r="L63" s="36">
        <f>SUMIFS(СВЦЭМ!$D$39:$D$782,СВЦЭМ!$A$39:$A$782,$A63,СВЦЭМ!$B$39:$B$782,L$47)+'СЕТ СН'!$G$14+СВЦЭМ!$D$10+'СЕТ СН'!$G$5-'СЕТ СН'!$G$24</f>
        <v>3400.0289301399998</v>
      </c>
      <c r="M63" s="36">
        <f>SUMIFS(СВЦЭМ!$D$39:$D$782,СВЦЭМ!$A$39:$A$782,$A63,СВЦЭМ!$B$39:$B$782,M$47)+'СЕТ СН'!$G$14+СВЦЭМ!$D$10+'СЕТ СН'!$G$5-'СЕТ СН'!$G$24</f>
        <v>3396.9108442199999</v>
      </c>
      <c r="N63" s="36">
        <f>SUMIFS(СВЦЭМ!$D$39:$D$782,СВЦЭМ!$A$39:$A$782,$A63,СВЦЭМ!$B$39:$B$782,N$47)+'СЕТ СН'!$G$14+СВЦЭМ!$D$10+'СЕТ СН'!$G$5-'СЕТ СН'!$G$24</f>
        <v>3403.0780123900004</v>
      </c>
      <c r="O63" s="36">
        <f>SUMIFS(СВЦЭМ!$D$39:$D$782,СВЦЭМ!$A$39:$A$782,$A63,СВЦЭМ!$B$39:$B$782,O$47)+'СЕТ СН'!$G$14+СВЦЭМ!$D$10+'СЕТ СН'!$G$5-'СЕТ СН'!$G$24</f>
        <v>3419.0748965600001</v>
      </c>
      <c r="P63" s="36">
        <f>SUMIFS(СВЦЭМ!$D$39:$D$782,СВЦЭМ!$A$39:$A$782,$A63,СВЦЭМ!$B$39:$B$782,P$47)+'СЕТ СН'!$G$14+СВЦЭМ!$D$10+'СЕТ СН'!$G$5-'СЕТ СН'!$G$24</f>
        <v>3400.4104429999998</v>
      </c>
      <c r="Q63" s="36">
        <f>SUMIFS(СВЦЭМ!$D$39:$D$782,СВЦЭМ!$A$39:$A$782,$A63,СВЦЭМ!$B$39:$B$782,Q$47)+'СЕТ СН'!$G$14+СВЦЭМ!$D$10+'СЕТ СН'!$G$5-'СЕТ СН'!$G$24</f>
        <v>3399.6508128800001</v>
      </c>
      <c r="R63" s="36">
        <f>SUMIFS(СВЦЭМ!$D$39:$D$782,СВЦЭМ!$A$39:$A$782,$A63,СВЦЭМ!$B$39:$B$782,R$47)+'СЕТ СН'!$G$14+СВЦЭМ!$D$10+'СЕТ СН'!$G$5-'СЕТ СН'!$G$24</f>
        <v>3426.6539466100003</v>
      </c>
      <c r="S63" s="36">
        <f>SUMIFS(СВЦЭМ!$D$39:$D$782,СВЦЭМ!$A$39:$A$782,$A63,СВЦЭМ!$B$39:$B$782,S$47)+'СЕТ СН'!$G$14+СВЦЭМ!$D$10+'СЕТ СН'!$G$5-'СЕТ СН'!$G$24</f>
        <v>3414.7056085499999</v>
      </c>
      <c r="T63" s="36">
        <f>SUMIFS(СВЦЭМ!$D$39:$D$782,СВЦЭМ!$A$39:$A$782,$A63,СВЦЭМ!$B$39:$B$782,T$47)+'СЕТ СН'!$G$14+СВЦЭМ!$D$10+'СЕТ СН'!$G$5-'СЕТ СН'!$G$24</f>
        <v>3393.8954491300001</v>
      </c>
      <c r="U63" s="36">
        <f>SUMIFS(СВЦЭМ!$D$39:$D$782,СВЦЭМ!$A$39:$A$782,$A63,СВЦЭМ!$B$39:$B$782,U$47)+'СЕТ СН'!$G$14+СВЦЭМ!$D$10+'СЕТ СН'!$G$5-'СЕТ СН'!$G$24</f>
        <v>3375.5463103100001</v>
      </c>
      <c r="V63" s="36">
        <f>SUMIFS(СВЦЭМ!$D$39:$D$782,СВЦЭМ!$A$39:$A$782,$A63,СВЦЭМ!$B$39:$B$782,V$47)+'СЕТ СН'!$G$14+СВЦЭМ!$D$10+'СЕТ СН'!$G$5-'СЕТ СН'!$G$24</f>
        <v>3342.9997227000003</v>
      </c>
      <c r="W63" s="36">
        <f>SUMIFS(СВЦЭМ!$D$39:$D$782,СВЦЭМ!$A$39:$A$782,$A63,СВЦЭМ!$B$39:$B$782,W$47)+'СЕТ СН'!$G$14+СВЦЭМ!$D$10+'СЕТ СН'!$G$5-'СЕТ СН'!$G$24</f>
        <v>3351.4577316599998</v>
      </c>
      <c r="X63" s="36">
        <f>SUMIFS(СВЦЭМ!$D$39:$D$782,СВЦЭМ!$A$39:$A$782,$A63,СВЦЭМ!$B$39:$B$782,X$47)+'СЕТ СН'!$G$14+СВЦЭМ!$D$10+'СЕТ СН'!$G$5-'СЕТ СН'!$G$24</f>
        <v>3416.5250543800003</v>
      </c>
      <c r="Y63" s="36">
        <f>SUMIFS(СВЦЭМ!$D$39:$D$782,СВЦЭМ!$A$39:$A$782,$A63,СВЦЭМ!$B$39:$B$782,Y$47)+'СЕТ СН'!$G$14+СВЦЭМ!$D$10+'СЕТ СН'!$G$5-'СЕТ СН'!$G$24</f>
        <v>3491.2459670899998</v>
      </c>
    </row>
    <row r="64" spans="1:25" ht="15.75" x14ac:dyDescent="0.2">
      <c r="A64" s="35">
        <f t="shared" si="1"/>
        <v>45186</v>
      </c>
      <c r="B64" s="36">
        <f>SUMIFS(СВЦЭМ!$D$39:$D$782,СВЦЭМ!$A$39:$A$782,$A64,СВЦЭМ!$B$39:$B$782,B$47)+'СЕТ СН'!$G$14+СВЦЭМ!$D$10+'СЕТ СН'!$G$5-'СЕТ СН'!$G$24</f>
        <v>3468.7529584100002</v>
      </c>
      <c r="C64" s="36">
        <f>SUMIFS(СВЦЭМ!$D$39:$D$782,СВЦЭМ!$A$39:$A$782,$A64,СВЦЭМ!$B$39:$B$782,C$47)+'СЕТ СН'!$G$14+СВЦЭМ!$D$10+'СЕТ СН'!$G$5-'СЕТ СН'!$G$24</f>
        <v>3543.9300708400001</v>
      </c>
      <c r="D64" s="36">
        <f>SUMIFS(СВЦЭМ!$D$39:$D$782,СВЦЭМ!$A$39:$A$782,$A64,СВЦЭМ!$B$39:$B$782,D$47)+'СЕТ СН'!$G$14+СВЦЭМ!$D$10+'СЕТ СН'!$G$5-'СЕТ СН'!$G$24</f>
        <v>3560.92976116</v>
      </c>
      <c r="E64" s="36">
        <f>SUMIFS(СВЦЭМ!$D$39:$D$782,СВЦЭМ!$A$39:$A$782,$A64,СВЦЭМ!$B$39:$B$782,E$47)+'СЕТ СН'!$G$14+СВЦЭМ!$D$10+'СЕТ СН'!$G$5-'СЕТ СН'!$G$24</f>
        <v>3578.5244533300001</v>
      </c>
      <c r="F64" s="36">
        <f>SUMIFS(СВЦЭМ!$D$39:$D$782,СВЦЭМ!$A$39:$A$782,$A64,СВЦЭМ!$B$39:$B$782,F$47)+'СЕТ СН'!$G$14+СВЦЭМ!$D$10+'СЕТ СН'!$G$5-'СЕТ СН'!$G$24</f>
        <v>3619.79195686</v>
      </c>
      <c r="G64" s="36">
        <f>SUMIFS(СВЦЭМ!$D$39:$D$782,СВЦЭМ!$A$39:$A$782,$A64,СВЦЭМ!$B$39:$B$782,G$47)+'СЕТ СН'!$G$14+СВЦЭМ!$D$10+'СЕТ СН'!$G$5-'СЕТ СН'!$G$24</f>
        <v>3597.8085415099999</v>
      </c>
      <c r="H64" s="36">
        <f>SUMIFS(СВЦЭМ!$D$39:$D$782,СВЦЭМ!$A$39:$A$782,$A64,СВЦЭМ!$B$39:$B$782,H$47)+'СЕТ СН'!$G$14+СВЦЭМ!$D$10+'СЕТ СН'!$G$5-'СЕТ СН'!$G$24</f>
        <v>3556.48439263</v>
      </c>
      <c r="I64" s="36">
        <f>SUMIFS(СВЦЭМ!$D$39:$D$782,СВЦЭМ!$A$39:$A$782,$A64,СВЦЭМ!$B$39:$B$782,I$47)+'СЕТ СН'!$G$14+СВЦЭМ!$D$10+'СЕТ СН'!$G$5-'СЕТ СН'!$G$24</f>
        <v>3504.6792469900001</v>
      </c>
      <c r="J64" s="36">
        <f>SUMIFS(СВЦЭМ!$D$39:$D$782,СВЦЭМ!$A$39:$A$782,$A64,СВЦЭМ!$B$39:$B$782,J$47)+'СЕТ СН'!$G$14+СВЦЭМ!$D$10+'СЕТ СН'!$G$5-'СЕТ СН'!$G$24</f>
        <v>3381.06749769</v>
      </c>
      <c r="K64" s="36">
        <f>SUMIFS(СВЦЭМ!$D$39:$D$782,СВЦЭМ!$A$39:$A$782,$A64,СВЦЭМ!$B$39:$B$782,K$47)+'СЕТ СН'!$G$14+СВЦЭМ!$D$10+'СЕТ СН'!$G$5-'СЕТ СН'!$G$24</f>
        <v>3301.5794969500002</v>
      </c>
      <c r="L64" s="36">
        <f>SUMIFS(СВЦЭМ!$D$39:$D$782,СВЦЭМ!$A$39:$A$782,$A64,СВЦЭМ!$B$39:$B$782,L$47)+'СЕТ СН'!$G$14+СВЦЭМ!$D$10+'СЕТ СН'!$G$5-'СЕТ СН'!$G$24</f>
        <v>3275.19964407</v>
      </c>
      <c r="M64" s="36">
        <f>SUMIFS(СВЦЭМ!$D$39:$D$782,СВЦЭМ!$A$39:$A$782,$A64,СВЦЭМ!$B$39:$B$782,M$47)+'СЕТ СН'!$G$14+СВЦЭМ!$D$10+'СЕТ СН'!$G$5-'СЕТ СН'!$G$24</f>
        <v>3275.2655082800002</v>
      </c>
      <c r="N64" s="36">
        <f>SUMIFS(СВЦЭМ!$D$39:$D$782,СВЦЭМ!$A$39:$A$782,$A64,СВЦЭМ!$B$39:$B$782,N$47)+'СЕТ СН'!$G$14+СВЦЭМ!$D$10+'СЕТ СН'!$G$5-'СЕТ СН'!$G$24</f>
        <v>3305.2788876200002</v>
      </c>
      <c r="O64" s="36">
        <f>SUMIFS(СВЦЭМ!$D$39:$D$782,СВЦЭМ!$A$39:$A$782,$A64,СВЦЭМ!$B$39:$B$782,O$47)+'СЕТ СН'!$G$14+СВЦЭМ!$D$10+'СЕТ СН'!$G$5-'СЕТ СН'!$G$24</f>
        <v>3349.34987305</v>
      </c>
      <c r="P64" s="36">
        <f>SUMIFS(СВЦЭМ!$D$39:$D$782,СВЦЭМ!$A$39:$A$782,$A64,СВЦЭМ!$B$39:$B$782,P$47)+'СЕТ СН'!$G$14+СВЦЭМ!$D$10+'СЕТ СН'!$G$5-'СЕТ СН'!$G$24</f>
        <v>3340.30774053</v>
      </c>
      <c r="Q64" s="36">
        <f>SUMIFS(СВЦЭМ!$D$39:$D$782,СВЦЭМ!$A$39:$A$782,$A64,СВЦЭМ!$B$39:$B$782,Q$47)+'СЕТ СН'!$G$14+СВЦЭМ!$D$10+'СЕТ СН'!$G$5-'СЕТ СН'!$G$24</f>
        <v>3344.1978430099998</v>
      </c>
      <c r="R64" s="36">
        <f>SUMIFS(СВЦЭМ!$D$39:$D$782,СВЦЭМ!$A$39:$A$782,$A64,СВЦЭМ!$B$39:$B$782,R$47)+'СЕТ СН'!$G$14+СВЦЭМ!$D$10+'СЕТ СН'!$G$5-'СЕТ СН'!$G$24</f>
        <v>3381.6297769000003</v>
      </c>
      <c r="S64" s="36">
        <f>SUMIFS(СВЦЭМ!$D$39:$D$782,СВЦЭМ!$A$39:$A$782,$A64,СВЦЭМ!$B$39:$B$782,S$47)+'СЕТ СН'!$G$14+СВЦЭМ!$D$10+'СЕТ СН'!$G$5-'СЕТ СН'!$G$24</f>
        <v>3383.8006141800001</v>
      </c>
      <c r="T64" s="36">
        <f>SUMIFS(СВЦЭМ!$D$39:$D$782,СВЦЭМ!$A$39:$A$782,$A64,СВЦЭМ!$B$39:$B$782,T$47)+'СЕТ СН'!$G$14+СВЦЭМ!$D$10+'СЕТ СН'!$G$5-'СЕТ СН'!$G$24</f>
        <v>3384.7919645800002</v>
      </c>
      <c r="U64" s="36">
        <f>SUMIFS(СВЦЭМ!$D$39:$D$782,СВЦЭМ!$A$39:$A$782,$A64,СВЦЭМ!$B$39:$B$782,U$47)+'СЕТ СН'!$G$14+СВЦЭМ!$D$10+'СЕТ СН'!$G$5-'СЕТ СН'!$G$24</f>
        <v>3371.6379103099998</v>
      </c>
      <c r="V64" s="36">
        <f>SUMIFS(СВЦЭМ!$D$39:$D$782,СВЦЭМ!$A$39:$A$782,$A64,СВЦЭМ!$B$39:$B$782,V$47)+'СЕТ СН'!$G$14+СВЦЭМ!$D$10+'СЕТ СН'!$G$5-'СЕТ СН'!$G$24</f>
        <v>3349.9956929199998</v>
      </c>
      <c r="W64" s="36">
        <f>SUMIFS(СВЦЭМ!$D$39:$D$782,СВЦЭМ!$A$39:$A$782,$A64,СВЦЭМ!$B$39:$B$782,W$47)+'СЕТ СН'!$G$14+СВЦЭМ!$D$10+'СЕТ СН'!$G$5-'СЕТ СН'!$G$24</f>
        <v>3366.1524207100001</v>
      </c>
      <c r="X64" s="36">
        <f>SUMIFS(СВЦЭМ!$D$39:$D$782,СВЦЭМ!$A$39:$A$782,$A64,СВЦЭМ!$B$39:$B$782,X$47)+'СЕТ СН'!$G$14+СВЦЭМ!$D$10+'СЕТ СН'!$G$5-'СЕТ СН'!$G$24</f>
        <v>3430.04930483</v>
      </c>
      <c r="Y64" s="36">
        <f>SUMIFS(СВЦЭМ!$D$39:$D$782,СВЦЭМ!$A$39:$A$782,$A64,СВЦЭМ!$B$39:$B$782,Y$47)+'СЕТ СН'!$G$14+СВЦЭМ!$D$10+'СЕТ СН'!$G$5-'СЕТ СН'!$G$24</f>
        <v>3493.7693338300001</v>
      </c>
    </row>
    <row r="65" spans="1:26" ht="15.75" x14ac:dyDescent="0.2">
      <c r="A65" s="35">
        <f t="shared" si="1"/>
        <v>45187</v>
      </c>
      <c r="B65" s="36">
        <f>SUMIFS(СВЦЭМ!$D$39:$D$782,СВЦЭМ!$A$39:$A$782,$A65,СВЦЭМ!$B$39:$B$782,B$47)+'СЕТ СН'!$G$14+СВЦЭМ!$D$10+'СЕТ СН'!$G$5-'СЕТ СН'!$G$24</f>
        <v>3588.8961819000001</v>
      </c>
      <c r="C65" s="36">
        <f>SUMIFS(СВЦЭМ!$D$39:$D$782,СВЦЭМ!$A$39:$A$782,$A65,СВЦЭМ!$B$39:$B$782,C$47)+'СЕТ СН'!$G$14+СВЦЭМ!$D$10+'СЕТ СН'!$G$5-'СЕТ СН'!$G$24</f>
        <v>3678.6621783000001</v>
      </c>
      <c r="D65" s="36">
        <f>SUMIFS(СВЦЭМ!$D$39:$D$782,СВЦЭМ!$A$39:$A$782,$A65,СВЦЭМ!$B$39:$B$782,D$47)+'СЕТ СН'!$G$14+СВЦЭМ!$D$10+'СЕТ СН'!$G$5-'СЕТ СН'!$G$24</f>
        <v>3719.0606329399998</v>
      </c>
      <c r="E65" s="36">
        <f>SUMIFS(СВЦЭМ!$D$39:$D$782,СВЦЭМ!$A$39:$A$782,$A65,СВЦЭМ!$B$39:$B$782,E$47)+'СЕТ СН'!$G$14+СВЦЭМ!$D$10+'СЕТ СН'!$G$5-'СЕТ СН'!$G$24</f>
        <v>3738.4314115400002</v>
      </c>
      <c r="F65" s="36">
        <f>SUMIFS(СВЦЭМ!$D$39:$D$782,СВЦЭМ!$A$39:$A$782,$A65,СВЦЭМ!$B$39:$B$782,F$47)+'СЕТ СН'!$G$14+СВЦЭМ!$D$10+'СЕТ СН'!$G$5-'СЕТ СН'!$G$24</f>
        <v>3743.9246428599999</v>
      </c>
      <c r="G65" s="36">
        <f>SUMIFS(СВЦЭМ!$D$39:$D$782,СВЦЭМ!$A$39:$A$782,$A65,СВЦЭМ!$B$39:$B$782,G$47)+'СЕТ СН'!$G$14+СВЦЭМ!$D$10+'СЕТ СН'!$G$5-'СЕТ СН'!$G$24</f>
        <v>3717.4778208400003</v>
      </c>
      <c r="H65" s="36">
        <f>SUMIFS(СВЦЭМ!$D$39:$D$782,СВЦЭМ!$A$39:$A$782,$A65,СВЦЭМ!$B$39:$B$782,H$47)+'СЕТ СН'!$G$14+СВЦЭМ!$D$10+'СЕТ СН'!$G$5-'СЕТ СН'!$G$24</f>
        <v>3613.1736403699997</v>
      </c>
      <c r="I65" s="36">
        <f>SUMIFS(СВЦЭМ!$D$39:$D$782,СВЦЭМ!$A$39:$A$782,$A65,СВЦЭМ!$B$39:$B$782,I$47)+'СЕТ СН'!$G$14+СВЦЭМ!$D$10+'СЕТ СН'!$G$5-'СЕТ СН'!$G$24</f>
        <v>3496.1218796200001</v>
      </c>
      <c r="J65" s="36">
        <f>SUMIFS(СВЦЭМ!$D$39:$D$782,СВЦЭМ!$A$39:$A$782,$A65,СВЦЭМ!$B$39:$B$782,J$47)+'СЕТ СН'!$G$14+СВЦЭМ!$D$10+'СЕТ СН'!$G$5-'СЕТ СН'!$G$24</f>
        <v>3445.1107946000002</v>
      </c>
      <c r="K65" s="36">
        <f>SUMIFS(СВЦЭМ!$D$39:$D$782,СВЦЭМ!$A$39:$A$782,$A65,СВЦЭМ!$B$39:$B$782,K$47)+'СЕТ СН'!$G$14+СВЦЭМ!$D$10+'СЕТ СН'!$G$5-'СЕТ СН'!$G$24</f>
        <v>3365.53825577</v>
      </c>
      <c r="L65" s="36">
        <f>SUMIFS(СВЦЭМ!$D$39:$D$782,СВЦЭМ!$A$39:$A$782,$A65,СВЦЭМ!$B$39:$B$782,L$47)+'СЕТ СН'!$G$14+СВЦЭМ!$D$10+'СЕТ СН'!$G$5-'СЕТ СН'!$G$24</f>
        <v>3306.1083319700001</v>
      </c>
      <c r="M65" s="36">
        <f>SUMIFS(СВЦЭМ!$D$39:$D$782,СВЦЭМ!$A$39:$A$782,$A65,СВЦЭМ!$B$39:$B$782,M$47)+'СЕТ СН'!$G$14+СВЦЭМ!$D$10+'СЕТ СН'!$G$5-'СЕТ СН'!$G$24</f>
        <v>3313.2767649100001</v>
      </c>
      <c r="N65" s="36">
        <f>SUMIFS(СВЦЭМ!$D$39:$D$782,СВЦЭМ!$A$39:$A$782,$A65,СВЦЭМ!$B$39:$B$782,N$47)+'СЕТ СН'!$G$14+СВЦЭМ!$D$10+'СЕТ СН'!$G$5-'СЕТ СН'!$G$24</f>
        <v>3330.21664113</v>
      </c>
      <c r="O65" s="36">
        <f>SUMIFS(СВЦЭМ!$D$39:$D$782,СВЦЭМ!$A$39:$A$782,$A65,СВЦЭМ!$B$39:$B$782,O$47)+'СЕТ СН'!$G$14+СВЦЭМ!$D$10+'СЕТ СН'!$G$5-'СЕТ СН'!$G$24</f>
        <v>3325.41859531</v>
      </c>
      <c r="P65" s="36">
        <f>SUMIFS(СВЦЭМ!$D$39:$D$782,СВЦЭМ!$A$39:$A$782,$A65,СВЦЭМ!$B$39:$B$782,P$47)+'СЕТ СН'!$G$14+СВЦЭМ!$D$10+'СЕТ СН'!$G$5-'СЕТ СН'!$G$24</f>
        <v>3329.15904237</v>
      </c>
      <c r="Q65" s="36">
        <f>SUMIFS(СВЦЭМ!$D$39:$D$782,СВЦЭМ!$A$39:$A$782,$A65,СВЦЭМ!$B$39:$B$782,Q$47)+'СЕТ СН'!$G$14+СВЦЭМ!$D$10+'СЕТ СН'!$G$5-'СЕТ СН'!$G$24</f>
        <v>3345.39635155</v>
      </c>
      <c r="R65" s="36">
        <f>SUMIFS(СВЦЭМ!$D$39:$D$782,СВЦЭМ!$A$39:$A$782,$A65,СВЦЭМ!$B$39:$B$782,R$47)+'СЕТ СН'!$G$14+СВЦЭМ!$D$10+'СЕТ СН'!$G$5-'СЕТ СН'!$G$24</f>
        <v>3383.5454702300003</v>
      </c>
      <c r="S65" s="36">
        <f>SUMIFS(СВЦЭМ!$D$39:$D$782,СВЦЭМ!$A$39:$A$782,$A65,СВЦЭМ!$B$39:$B$782,S$47)+'СЕТ СН'!$G$14+СВЦЭМ!$D$10+'СЕТ СН'!$G$5-'СЕТ СН'!$G$24</f>
        <v>3358.5387104700003</v>
      </c>
      <c r="T65" s="36">
        <f>SUMIFS(СВЦЭМ!$D$39:$D$782,СВЦЭМ!$A$39:$A$782,$A65,СВЦЭМ!$B$39:$B$782,T$47)+'СЕТ СН'!$G$14+СВЦЭМ!$D$10+'СЕТ СН'!$G$5-'СЕТ СН'!$G$24</f>
        <v>3331.4499948399998</v>
      </c>
      <c r="U65" s="36">
        <f>SUMIFS(СВЦЭМ!$D$39:$D$782,СВЦЭМ!$A$39:$A$782,$A65,СВЦЭМ!$B$39:$B$782,U$47)+'СЕТ СН'!$G$14+СВЦЭМ!$D$10+'СЕТ СН'!$G$5-'СЕТ СН'!$G$24</f>
        <v>3299.68964779</v>
      </c>
      <c r="V65" s="36">
        <f>SUMIFS(СВЦЭМ!$D$39:$D$782,СВЦЭМ!$A$39:$A$782,$A65,СВЦЭМ!$B$39:$B$782,V$47)+'СЕТ СН'!$G$14+СВЦЭМ!$D$10+'СЕТ СН'!$G$5-'СЕТ СН'!$G$24</f>
        <v>3283.7518035100002</v>
      </c>
      <c r="W65" s="36">
        <f>SUMIFS(СВЦЭМ!$D$39:$D$782,СВЦЭМ!$A$39:$A$782,$A65,СВЦЭМ!$B$39:$B$782,W$47)+'СЕТ СН'!$G$14+СВЦЭМ!$D$10+'СЕТ СН'!$G$5-'СЕТ СН'!$G$24</f>
        <v>3297.8775387800001</v>
      </c>
      <c r="X65" s="36">
        <f>SUMIFS(СВЦЭМ!$D$39:$D$782,СВЦЭМ!$A$39:$A$782,$A65,СВЦЭМ!$B$39:$B$782,X$47)+'СЕТ СН'!$G$14+СВЦЭМ!$D$10+'СЕТ СН'!$G$5-'СЕТ СН'!$G$24</f>
        <v>3353.8026241799998</v>
      </c>
      <c r="Y65" s="36">
        <f>SUMIFS(СВЦЭМ!$D$39:$D$782,СВЦЭМ!$A$39:$A$782,$A65,СВЦЭМ!$B$39:$B$782,Y$47)+'СЕТ СН'!$G$14+СВЦЭМ!$D$10+'СЕТ СН'!$G$5-'СЕТ СН'!$G$24</f>
        <v>3429.2818675200001</v>
      </c>
    </row>
    <row r="66" spans="1:26" ht="15.75" x14ac:dyDescent="0.2">
      <c r="A66" s="35">
        <f t="shared" si="1"/>
        <v>45188</v>
      </c>
      <c r="B66" s="36">
        <f>SUMIFS(СВЦЭМ!$D$39:$D$782,СВЦЭМ!$A$39:$A$782,$A66,СВЦЭМ!$B$39:$B$782,B$47)+'СЕТ СН'!$G$14+СВЦЭМ!$D$10+'СЕТ СН'!$G$5-'СЕТ СН'!$G$24</f>
        <v>3491.8386073800002</v>
      </c>
      <c r="C66" s="36">
        <f>SUMIFS(СВЦЭМ!$D$39:$D$782,СВЦЭМ!$A$39:$A$782,$A66,СВЦЭМ!$B$39:$B$782,C$47)+'СЕТ СН'!$G$14+СВЦЭМ!$D$10+'СЕТ СН'!$G$5-'СЕТ СН'!$G$24</f>
        <v>3559.1978274499997</v>
      </c>
      <c r="D66" s="36">
        <f>SUMIFS(СВЦЭМ!$D$39:$D$782,СВЦЭМ!$A$39:$A$782,$A66,СВЦЭМ!$B$39:$B$782,D$47)+'СЕТ СН'!$G$14+СВЦЭМ!$D$10+'СЕТ СН'!$G$5-'СЕТ СН'!$G$24</f>
        <v>3564.51739731</v>
      </c>
      <c r="E66" s="36">
        <f>SUMIFS(СВЦЭМ!$D$39:$D$782,СВЦЭМ!$A$39:$A$782,$A66,СВЦЭМ!$B$39:$B$782,E$47)+'СЕТ СН'!$G$14+СВЦЭМ!$D$10+'СЕТ СН'!$G$5-'СЕТ СН'!$G$24</f>
        <v>3575.3724947700002</v>
      </c>
      <c r="F66" s="36">
        <f>SUMIFS(СВЦЭМ!$D$39:$D$782,СВЦЭМ!$A$39:$A$782,$A66,СВЦЭМ!$B$39:$B$782,F$47)+'СЕТ СН'!$G$14+СВЦЭМ!$D$10+'СЕТ СН'!$G$5-'СЕТ СН'!$G$24</f>
        <v>3586.5799580299999</v>
      </c>
      <c r="G66" s="36">
        <f>SUMIFS(СВЦЭМ!$D$39:$D$782,СВЦЭМ!$A$39:$A$782,$A66,СВЦЭМ!$B$39:$B$782,G$47)+'СЕТ СН'!$G$14+СВЦЭМ!$D$10+'СЕТ СН'!$G$5-'СЕТ СН'!$G$24</f>
        <v>3547.6329531700003</v>
      </c>
      <c r="H66" s="36">
        <f>SUMIFS(СВЦЭМ!$D$39:$D$782,СВЦЭМ!$A$39:$A$782,$A66,СВЦЭМ!$B$39:$B$782,H$47)+'СЕТ СН'!$G$14+СВЦЭМ!$D$10+'СЕТ СН'!$G$5-'СЕТ СН'!$G$24</f>
        <v>3494.66375311</v>
      </c>
      <c r="I66" s="36">
        <f>SUMIFS(СВЦЭМ!$D$39:$D$782,СВЦЭМ!$A$39:$A$782,$A66,СВЦЭМ!$B$39:$B$782,I$47)+'СЕТ СН'!$G$14+СВЦЭМ!$D$10+'СЕТ СН'!$G$5-'СЕТ СН'!$G$24</f>
        <v>3425.5833109100004</v>
      </c>
      <c r="J66" s="36">
        <f>SUMIFS(СВЦЭМ!$D$39:$D$782,СВЦЭМ!$A$39:$A$782,$A66,СВЦЭМ!$B$39:$B$782,J$47)+'СЕТ СН'!$G$14+СВЦЭМ!$D$10+'СЕТ СН'!$G$5-'СЕТ СН'!$G$24</f>
        <v>3377.4089886399997</v>
      </c>
      <c r="K66" s="36">
        <f>SUMIFS(СВЦЭМ!$D$39:$D$782,СВЦЭМ!$A$39:$A$782,$A66,СВЦЭМ!$B$39:$B$782,K$47)+'СЕТ СН'!$G$14+СВЦЭМ!$D$10+'СЕТ СН'!$G$5-'СЕТ СН'!$G$24</f>
        <v>3347.4067105700001</v>
      </c>
      <c r="L66" s="36">
        <f>SUMIFS(СВЦЭМ!$D$39:$D$782,СВЦЭМ!$A$39:$A$782,$A66,СВЦЭМ!$B$39:$B$782,L$47)+'СЕТ СН'!$G$14+СВЦЭМ!$D$10+'СЕТ СН'!$G$5-'СЕТ СН'!$G$24</f>
        <v>3343.1861581100002</v>
      </c>
      <c r="M66" s="36">
        <f>SUMIFS(СВЦЭМ!$D$39:$D$782,СВЦЭМ!$A$39:$A$782,$A66,СВЦЭМ!$B$39:$B$782,M$47)+'СЕТ СН'!$G$14+СВЦЭМ!$D$10+'СЕТ СН'!$G$5-'СЕТ СН'!$G$24</f>
        <v>3369.9962075900003</v>
      </c>
      <c r="N66" s="36">
        <f>SUMIFS(СВЦЭМ!$D$39:$D$782,СВЦЭМ!$A$39:$A$782,$A66,СВЦЭМ!$B$39:$B$782,N$47)+'СЕТ СН'!$G$14+СВЦЭМ!$D$10+'СЕТ СН'!$G$5-'СЕТ СН'!$G$24</f>
        <v>3384.65974873</v>
      </c>
      <c r="O66" s="36">
        <f>SUMIFS(СВЦЭМ!$D$39:$D$782,СВЦЭМ!$A$39:$A$782,$A66,СВЦЭМ!$B$39:$B$782,O$47)+'СЕТ СН'!$G$14+СВЦЭМ!$D$10+'СЕТ СН'!$G$5-'СЕТ СН'!$G$24</f>
        <v>3388.1571083099998</v>
      </c>
      <c r="P66" s="36">
        <f>SUMIFS(СВЦЭМ!$D$39:$D$782,СВЦЭМ!$A$39:$A$782,$A66,СВЦЭМ!$B$39:$B$782,P$47)+'СЕТ СН'!$G$14+СВЦЭМ!$D$10+'СЕТ СН'!$G$5-'СЕТ СН'!$G$24</f>
        <v>3375.3744520499999</v>
      </c>
      <c r="Q66" s="36">
        <f>SUMIFS(СВЦЭМ!$D$39:$D$782,СВЦЭМ!$A$39:$A$782,$A66,СВЦЭМ!$B$39:$B$782,Q$47)+'СЕТ СН'!$G$14+СВЦЭМ!$D$10+'СЕТ СН'!$G$5-'СЕТ СН'!$G$24</f>
        <v>3384.0387100600001</v>
      </c>
      <c r="R66" s="36">
        <f>SUMIFS(СВЦЭМ!$D$39:$D$782,СВЦЭМ!$A$39:$A$782,$A66,СВЦЭМ!$B$39:$B$782,R$47)+'СЕТ СН'!$G$14+СВЦЭМ!$D$10+'СЕТ СН'!$G$5-'СЕТ СН'!$G$24</f>
        <v>3415.5748518199998</v>
      </c>
      <c r="S66" s="36">
        <f>SUMIFS(СВЦЭМ!$D$39:$D$782,СВЦЭМ!$A$39:$A$782,$A66,СВЦЭМ!$B$39:$B$782,S$47)+'СЕТ СН'!$G$14+СВЦЭМ!$D$10+'СЕТ СН'!$G$5-'СЕТ СН'!$G$24</f>
        <v>3371.35914903</v>
      </c>
      <c r="T66" s="36">
        <f>SUMIFS(СВЦЭМ!$D$39:$D$782,СВЦЭМ!$A$39:$A$782,$A66,СВЦЭМ!$B$39:$B$782,T$47)+'СЕТ СН'!$G$14+СВЦЭМ!$D$10+'СЕТ СН'!$G$5-'СЕТ СН'!$G$24</f>
        <v>3317.1973342599999</v>
      </c>
      <c r="U66" s="36">
        <f>SUMIFS(СВЦЭМ!$D$39:$D$782,СВЦЭМ!$A$39:$A$782,$A66,СВЦЭМ!$B$39:$B$782,U$47)+'СЕТ СН'!$G$14+СВЦЭМ!$D$10+'СЕТ СН'!$G$5-'СЕТ СН'!$G$24</f>
        <v>3279.99018944</v>
      </c>
      <c r="V66" s="36">
        <f>SUMIFS(СВЦЭМ!$D$39:$D$782,СВЦЭМ!$A$39:$A$782,$A66,СВЦЭМ!$B$39:$B$782,V$47)+'СЕТ СН'!$G$14+СВЦЭМ!$D$10+'СЕТ СН'!$G$5-'СЕТ СН'!$G$24</f>
        <v>3251.4274808300001</v>
      </c>
      <c r="W66" s="36">
        <f>SUMIFS(СВЦЭМ!$D$39:$D$782,СВЦЭМ!$A$39:$A$782,$A66,СВЦЭМ!$B$39:$B$782,W$47)+'СЕТ СН'!$G$14+СВЦЭМ!$D$10+'СЕТ СН'!$G$5-'СЕТ СН'!$G$24</f>
        <v>3241.06657911</v>
      </c>
      <c r="X66" s="36">
        <f>SUMIFS(СВЦЭМ!$D$39:$D$782,СВЦЭМ!$A$39:$A$782,$A66,СВЦЭМ!$B$39:$B$782,X$47)+'СЕТ СН'!$G$14+СВЦЭМ!$D$10+'СЕТ СН'!$G$5-'СЕТ СН'!$G$24</f>
        <v>3304.4528783300002</v>
      </c>
      <c r="Y66" s="36">
        <f>SUMIFS(СВЦЭМ!$D$39:$D$782,СВЦЭМ!$A$39:$A$782,$A66,СВЦЭМ!$B$39:$B$782,Y$47)+'СЕТ СН'!$G$14+СВЦЭМ!$D$10+'СЕТ СН'!$G$5-'СЕТ СН'!$G$24</f>
        <v>3391.5713142700001</v>
      </c>
    </row>
    <row r="67" spans="1:26" ht="15.75" x14ac:dyDescent="0.2">
      <c r="A67" s="35">
        <f t="shared" si="1"/>
        <v>45189</v>
      </c>
      <c r="B67" s="36">
        <f>SUMIFS(СВЦЭМ!$D$39:$D$782,СВЦЭМ!$A$39:$A$782,$A67,СВЦЭМ!$B$39:$B$782,B$47)+'СЕТ СН'!$G$14+СВЦЭМ!$D$10+'СЕТ СН'!$G$5-'СЕТ СН'!$G$24</f>
        <v>3484.99603187</v>
      </c>
      <c r="C67" s="36">
        <f>SUMIFS(СВЦЭМ!$D$39:$D$782,СВЦЭМ!$A$39:$A$782,$A67,СВЦЭМ!$B$39:$B$782,C$47)+'СЕТ СН'!$G$14+СВЦЭМ!$D$10+'СЕТ СН'!$G$5-'СЕТ СН'!$G$24</f>
        <v>3556.3670596000002</v>
      </c>
      <c r="D67" s="36">
        <f>SUMIFS(СВЦЭМ!$D$39:$D$782,СВЦЭМ!$A$39:$A$782,$A67,СВЦЭМ!$B$39:$B$782,D$47)+'СЕТ СН'!$G$14+СВЦЭМ!$D$10+'СЕТ СН'!$G$5-'СЕТ СН'!$G$24</f>
        <v>3580.7050058</v>
      </c>
      <c r="E67" s="36">
        <f>SUMIFS(СВЦЭМ!$D$39:$D$782,СВЦЭМ!$A$39:$A$782,$A67,СВЦЭМ!$B$39:$B$782,E$47)+'СЕТ СН'!$G$14+СВЦЭМ!$D$10+'СЕТ СН'!$G$5-'СЕТ СН'!$G$24</f>
        <v>3601.9641929500003</v>
      </c>
      <c r="F67" s="36">
        <f>SUMIFS(СВЦЭМ!$D$39:$D$782,СВЦЭМ!$A$39:$A$782,$A67,СВЦЭМ!$B$39:$B$782,F$47)+'СЕТ СН'!$G$14+СВЦЭМ!$D$10+'СЕТ СН'!$G$5-'СЕТ СН'!$G$24</f>
        <v>3613.5417276400003</v>
      </c>
      <c r="G67" s="36">
        <f>SUMIFS(СВЦЭМ!$D$39:$D$782,СВЦЭМ!$A$39:$A$782,$A67,СВЦЭМ!$B$39:$B$782,G$47)+'СЕТ СН'!$G$14+СВЦЭМ!$D$10+'СЕТ СН'!$G$5-'СЕТ СН'!$G$24</f>
        <v>3582.81964298</v>
      </c>
      <c r="H67" s="36">
        <f>SUMIFS(СВЦЭМ!$D$39:$D$782,СВЦЭМ!$A$39:$A$782,$A67,СВЦЭМ!$B$39:$B$782,H$47)+'СЕТ СН'!$G$14+СВЦЭМ!$D$10+'СЕТ СН'!$G$5-'СЕТ СН'!$G$24</f>
        <v>3503.9045451399998</v>
      </c>
      <c r="I67" s="36">
        <f>SUMIFS(СВЦЭМ!$D$39:$D$782,СВЦЭМ!$A$39:$A$782,$A67,СВЦЭМ!$B$39:$B$782,I$47)+'СЕТ СН'!$G$14+СВЦЭМ!$D$10+'СЕТ СН'!$G$5-'СЕТ СН'!$G$24</f>
        <v>3424.4914131400001</v>
      </c>
      <c r="J67" s="36">
        <f>SUMIFS(СВЦЭМ!$D$39:$D$782,СВЦЭМ!$A$39:$A$782,$A67,СВЦЭМ!$B$39:$B$782,J$47)+'СЕТ СН'!$G$14+СВЦЭМ!$D$10+'СЕТ СН'!$G$5-'СЕТ СН'!$G$24</f>
        <v>3375.5113759699998</v>
      </c>
      <c r="K67" s="36">
        <f>SUMIFS(СВЦЭМ!$D$39:$D$782,СВЦЭМ!$A$39:$A$782,$A67,СВЦЭМ!$B$39:$B$782,K$47)+'СЕТ СН'!$G$14+СВЦЭМ!$D$10+'СЕТ СН'!$G$5-'СЕТ СН'!$G$24</f>
        <v>3355.7370248100001</v>
      </c>
      <c r="L67" s="36">
        <f>SUMIFS(СВЦЭМ!$D$39:$D$782,СВЦЭМ!$A$39:$A$782,$A67,СВЦЭМ!$B$39:$B$782,L$47)+'СЕТ СН'!$G$14+СВЦЭМ!$D$10+'СЕТ СН'!$G$5-'СЕТ СН'!$G$24</f>
        <v>3352.85441571</v>
      </c>
      <c r="M67" s="36">
        <f>SUMIFS(СВЦЭМ!$D$39:$D$782,СВЦЭМ!$A$39:$A$782,$A67,СВЦЭМ!$B$39:$B$782,M$47)+'СЕТ СН'!$G$14+СВЦЭМ!$D$10+'СЕТ СН'!$G$5-'СЕТ СН'!$G$24</f>
        <v>3345.91801661</v>
      </c>
      <c r="N67" s="36">
        <f>SUMIFS(СВЦЭМ!$D$39:$D$782,СВЦЭМ!$A$39:$A$782,$A67,СВЦЭМ!$B$39:$B$782,N$47)+'СЕТ СН'!$G$14+СВЦЭМ!$D$10+'СЕТ СН'!$G$5-'СЕТ СН'!$G$24</f>
        <v>3348.4714146900001</v>
      </c>
      <c r="O67" s="36">
        <f>SUMIFS(СВЦЭМ!$D$39:$D$782,СВЦЭМ!$A$39:$A$782,$A67,СВЦЭМ!$B$39:$B$782,O$47)+'СЕТ СН'!$G$14+СВЦЭМ!$D$10+'СЕТ СН'!$G$5-'СЕТ СН'!$G$24</f>
        <v>3352.0785911100002</v>
      </c>
      <c r="P67" s="36">
        <f>SUMIFS(СВЦЭМ!$D$39:$D$782,СВЦЭМ!$A$39:$A$782,$A67,СВЦЭМ!$B$39:$B$782,P$47)+'СЕТ СН'!$G$14+СВЦЭМ!$D$10+'СЕТ СН'!$G$5-'СЕТ СН'!$G$24</f>
        <v>3366.19328928</v>
      </c>
      <c r="Q67" s="36">
        <f>SUMIFS(СВЦЭМ!$D$39:$D$782,СВЦЭМ!$A$39:$A$782,$A67,СВЦЭМ!$B$39:$B$782,Q$47)+'СЕТ СН'!$G$14+СВЦЭМ!$D$10+'СЕТ СН'!$G$5-'СЕТ СН'!$G$24</f>
        <v>3374.7855956000003</v>
      </c>
      <c r="R67" s="36">
        <f>SUMIFS(СВЦЭМ!$D$39:$D$782,СВЦЭМ!$A$39:$A$782,$A67,СВЦЭМ!$B$39:$B$782,R$47)+'СЕТ СН'!$G$14+СВЦЭМ!$D$10+'СЕТ СН'!$G$5-'СЕТ СН'!$G$24</f>
        <v>3401.3660551100002</v>
      </c>
      <c r="S67" s="36">
        <f>SUMIFS(СВЦЭМ!$D$39:$D$782,СВЦЭМ!$A$39:$A$782,$A67,СВЦЭМ!$B$39:$B$782,S$47)+'СЕТ СН'!$G$14+СВЦЭМ!$D$10+'СЕТ СН'!$G$5-'СЕТ СН'!$G$24</f>
        <v>3387.15074796</v>
      </c>
      <c r="T67" s="36">
        <f>SUMIFS(СВЦЭМ!$D$39:$D$782,СВЦЭМ!$A$39:$A$782,$A67,СВЦЭМ!$B$39:$B$782,T$47)+'СЕТ СН'!$G$14+СВЦЭМ!$D$10+'СЕТ СН'!$G$5-'СЕТ СН'!$G$24</f>
        <v>3351.6855690500001</v>
      </c>
      <c r="U67" s="36">
        <f>SUMIFS(СВЦЭМ!$D$39:$D$782,СВЦЭМ!$A$39:$A$782,$A67,СВЦЭМ!$B$39:$B$782,U$47)+'СЕТ СН'!$G$14+СВЦЭМ!$D$10+'СЕТ СН'!$G$5-'СЕТ СН'!$G$24</f>
        <v>3282.6689682599999</v>
      </c>
      <c r="V67" s="36">
        <f>SUMIFS(СВЦЭМ!$D$39:$D$782,СВЦЭМ!$A$39:$A$782,$A67,СВЦЭМ!$B$39:$B$782,V$47)+'СЕТ СН'!$G$14+СВЦЭМ!$D$10+'СЕТ СН'!$G$5-'СЕТ СН'!$G$24</f>
        <v>3260.4851841899999</v>
      </c>
      <c r="W67" s="36">
        <f>SUMIFS(СВЦЭМ!$D$39:$D$782,СВЦЭМ!$A$39:$A$782,$A67,СВЦЭМ!$B$39:$B$782,W$47)+'СЕТ СН'!$G$14+СВЦЭМ!$D$10+'СЕТ СН'!$G$5-'СЕТ СН'!$G$24</f>
        <v>3270.8904983900002</v>
      </c>
      <c r="X67" s="36">
        <f>SUMIFS(СВЦЭМ!$D$39:$D$782,СВЦЭМ!$A$39:$A$782,$A67,СВЦЭМ!$B$39:$B$782,X$47)+'СЕТ СН'!$G$14+СВЦЭМ!$D$10+'СЕТ СН'!$G$5-'СЕТ СН'!$G$24</f>
        <v>3314.83310226</v>
      </c>
      <c r="Y67" s="36">
        <f>SUMIFS(СВЦЭМ!$D$39:$D$782,СВЦЭМ!$A$39:$A$782,$A67,СВЦЭМ!$B$39:$B$782,Y$47)+'СЕТ СН'!$G$14+СВЦЭМ!$D$10+'СЕТ СН'!$G$5-'СЕТ СН'!$G$24</f>
        <v>3397.2724040000003</v>
      </c>
    </row>
    <row r="68" spans="1:26" ht="15.75" x14ac:dyDescent="0.2">
      <c r="A68" s="35">
        <f t="shared" si="1"/>
        <v>45190</v>
      </c>
      <c r="B68" s="36">
        <f>SUMIFS(СВЦЭМ!$D$39:$D$782,СВЦЭМ!$A$39:$A$782,$A68,СВЦЭМ!$B$39:$B$782,B$47)+'СЕТ СН'!$G$14+СВЦЭМ!$D$10+'СЕТ СН'!$G$5-'СЕТ СН'!$G$24</f>
        <v>3546.7370536200001</v>
      </c>
      <c r="C68" s="36">
        <f>SUMIFS(СВЦЭМ!$D$39:$D$782,СВЦЭМ!$A$39:$A$782,$A68,СВЦЭМ!$B$39:$B$782,C$47)+'СЕТ СН'!$G$14+СВЦЭМ!$D$10+'СЕТ СН'!$G$5-'СЕТ СН'!$G$24</f>
        <v>3638.0197607499999</v>
      </c>
      <c r="D68" s="36">
        <f>SUMIFS(СВЦЭМ!$D$39:$D$782,СВЦЭМ!$A$39:$A$782,$A68,СВЦЭМ!$B$39:$B$782,D$47)+'СЕТ СН'!$G$14+СВЦЭМ!$D$10+'СЕТ СН'!$G$5-'СЕТ СН'!$G$24</f>
        <v>3747.0340585100002</v>
      </c>
      <c r="E68" s="36">
        <f>SUMIFS(СВЦЭМ!$D$39:$D$782,СВЦЭМ!$A$39:$A$782,$A68,СВЦЭМ!$B$39:$B$782,E$47)+'СЕТ СН'!$G$14+СВЦЭМ!$D$10+'СЕТ СН'!$G$5-'СЕТ СН'!$G$24</f>
        <v>3810.3837253299998</v>
      </c>
      <c r="F68" s="36">
        <f>SUMIFS(СВЦЭМ!$D$39:$D$782,СВЦЭМ!$A$39:$A$782,$A68,СВЦЭМ!$B$39:$B$782,F$47)+'СЕТ СН'!$G$14+СВЦЭМ!$D$10+'СЕТ СН'!$G$5-'СЕТ СН'!$G$24</f>
        <v>3823.1737657799999</v>
      </c>
      <c r="G68" s="36">
        <f>SUMIFS(СВЦЭМ!$D$39:$D$782,СВЦЭМ!$A$39:$A$782,$A68,СВЦЭМ!$B$39:$B$782,G$47)+'СЕТ СН'!$G$14+СВЦЭМ!$D$10+'СЕТ СН'!$G$5-'СЕТ СН'!$G$24</f>
        <v>3798.22808046</v>
      </c>
      <c r="H68" s="36">
        <f>SUMIFS(СВЦЭМ!$D$39:$D$782,СВЦЭМ!$A$39:$A$782,$A68,СВЦЭМ!$B$39:$B$782,H$47)+'СЕТ СН'!$G$14+СВЦЭМ!$D$10+'СЕТ СН'!$G$5-'СЕТ СН'!$G$24</f>
        <v>3718.7575188299998</v>
      </c>
      <c r="I68" s="36">
        <f>SUMIFS(СВЦЭМ!$D$39:$D$782,СВЦЭМ!$A$39:$A$782,$A68,СВЦЭМ!$B$39:$B$782,I$47)+'СЕТ СН'!$G$14+СВЦЭМ!$D$10+'СЕТ СН'!$G$5-'СЕТ СН'!$G$24</f>
        <v>3622.5796322400001</v>
      </c>
      <c r="J68" s="36">
        <f>SUMIFS(СВЦЭМ!$D$39:$D$782,СВЦЭМ!$A$39:$A$782,$A68,СВЦЭМ!$B$39:$B$782,J$47)+'СЕТ СН'!$G$14+СВЦЭМ!$D$10+'СЕТ СН'!$G$5-'СЕТ СН'!$G$24</f>
        <v>3549.6985068200001</v>
      </c>
      <c r="K68" s="36">
        <f>SUMIFS(СВЦЭМ!$D$39:$D$782,СВЦЭМ!$A$39:$A$782,$A68,СВЦЭМ!$B$39:$B$782,K$47)+'СЕТ СН'!$G$14+СВЦЭМ!$D$10+'СЕТ СН'!$G$5-'СЕТ СН'!$G$24</f>
        <v>3516.0499480099998</v>
      </c>
      <c r="L68" s="36">
        <f>SUMIFS(СВЦЭМ!$D$39:$D$782,СВЦЭМ!$A$39:$A$782,$A68,СВЦЭМ!$B$39:$B$782,L$47)+'СЕТ СН'!$G$14+СВЦЭМ!$D$10+'СЕТ СН'!$G$5-'СЕТ СН'!$G$24</f>
        <v>3510.1230978499998</v>
      </c>
      <c r="M68" s="36">
        <f>SUMIFS(СВЦЭМ!$D$39:$D$782,СВЦЭМ!$A$39:$A$782,$A68,СВЦЭМ!$B$39:$B$782,M$47)+'СЕТ СН'!$G$14+СВЦЭМ!$D$10+'СЕТ СН'!$G$5-'СЕТ СН'!$G$24</f>
        <v>3507.9563588000001</v>
      </c>
      <c r="N68" s="36">
        <f>SUMIFS(СВЦЭМ!$D$39:$D$782,СВЦЭМ!$A$39:$A$782,$A68,СВЦЭМ!$B$39:$B$782,N$47)+'СЕТ СН'!$G$14+СВЦЭМ!$D$10+'СЕТ СН'!$G$5-'СЕТ СН'!$G$24</f>
        <v>3510.1326040599997</v>
      </c>
      <c r="O68" s="36">
        <f>SUMIFS(СВЦЭМ!$D$39:$D$782,СВЦЭМ!$A$39:$A$782,$A68,СВЦЭМ!$B$39:$B$782,O$47)+'СЕТ СН'!$G$14+СВЦЭМ!$D$10+'СЕТ СН'!$G$5-'СЕТ СН'!$G$24</f>
        <v>3540.84599781</v>
      </c>
      <c r="P68" s="36">
        <f>SUMIFS(СВЦЭМ!$D$39:$D$782,СВЦЭМ!$A$39:$A$782,$A68,СВЦЭМ!$B$39:$B$782,P$47)+'СЕТ СН'!$G$14+СВЦЭМ!$D$10+'СЕТ СН'!$G$5-'СЕТ СН'!$G$24</f>
        <v>3600.3913230099997</v>
      </c>
      <c r="Q68" s="36">
        <f>SUMIFS(СВЦЭМ!$D$39:$D$782,СВЦЭМ!$A$39:$A$782,$A68,СВЦЭМ!$B$39:$B$782,Q$47)+'СЕТ СН'!$G$14+СВЦЭМ!$D$10+'СЕТ СН'!$G$5-'СЕТ СН'!$G$24</f>
        <v>3595.34553405</v>
      </c>
      <c r="R68" s="36">
        <f>SUMIFS(СВЦЭМ!$D$39:$D$782,СВЦЭМ!$A$39:$A$782,$A68,СВЦЭМ!$B$39:$B$782,R$47)+'СЕТ СН'!$G$14+СВЦЭМ!$D$10+'СЕТ СН'!$G$5-'СЕТ СН'!$G$24</f>
        <v>3594.9055698700004</v>
      </c>
      <c r="S68" s="36">
        <f>SUMIFS(СВЦЭМ!$D$39:$D$782,СВЦЭМ!$A$39:$A$782,$A68,СВЦЭМ!$B$39:$B$782,S$47)+'СЕТ СН'!$G$14+СВЦЭМ!$D$10+'СЕТ СН'!$G$5-'СЕТ СН'!$G$24</f>
        <v>3608.7377152700001</v>
      </c>
      <c r="T68" s="36">
        <f>SUMIFS(СВЦЭМ!$D$39:$D$782,СВЦЭМ!$A$39:$A$782,$A68,СВЦЭМ!$B$39:$B$782,T$47)+'СЕТ СН'!$G$14+СВЦЭМ!$D$10+'СЕТ СН'!$G$5-'СЕТ СН'!$G$24</f>
        <v>3537.83705728</v>
      </c>
      <c r="U68" s="36">
        <f>SUMIFS(СВЦЭМ!$D$39:$D$782,СВЦЭМ!$A$39:$A$782,$A68,СВЦЭМ!$B$39:$B$782,U$47)+'СЕТ СН'!$G$14+СВЦЭМ!$D$10+'СЕТ СН'!$G$5-'СЕТ СН'!$G$24</f>
        <v>3490.8465150399998</v>
      </c>
      <c r="V68" s="36">
        <f>SUMIFS(СВЦЭМ!$D$39:$D$782,СВЦЭМ!$A$39:$A$782,$A68,СВЦЭМ!$B$39:$B$782,V$47)+'СЕТ СН'!$G$14+СВЦЭМ!$D$10+'СЕТ СН'!$G$5-'СЕТ СН'!$G$24</f>
        <v>3470.4733728700003</v>
      </c>
      <c r="W68" s="36">
        <f>SUMIFS(СВЦЭМ!$D$39:$D$782,СВЦЭМ!$A$39:$A$782,$A68,СВЦЭМ!$B$39:$B$782,W$47)+'СЕТ СН'!$G$14+СВЦЭМ!$D$10+'СЕТ СН'!$G$5-'СЕТ СН'!$G$24</f>
        <v>3482.7579003700002</v>
      </c>
      <c r="X68" s="36">
        <f>SUMIFS(СВЦЭМ!$D$39:$D$782,СВЦЭМ!$A$39:$A$782,$A68,СВЦЭМ!$B$39:$B$782,X$47)+'СЕТ СН'!$G$14+СВЦЭМ!$D$10+'СЕТ СН'!$G$5-'СЕТ СН'!$G$24</f>
        <v>3539.7352740900001</v>
      </c>
      <c r="Y68" s="36">
        <f>SUMIFS(СВЦЭМ!$D$39:$D$782,СВЦЭМ!$A$39:$A$782,$A68,СВЦЭМ!$B$39:$B$782,Y$47)+'СЕТ СН'!$G$14+СВЦЭМ!$D$10+'СЕТ СН'!$G$5-'СЕТ СН'!$G$24</f>
        <v>3622.5387581800001</v>
      </c>
    </row>
    <row r="69" spans="1:26" ht="15.75" x14ac:dyDescent="0.2">
      <c r="A69" s="35">
        <f t="shared" si="1"/>
        <v>45191</v>
      </c>
      <c r="B69" s="36">
        <f>SUMIFS(СВЦЭМ!$D$39:$D$782,СВЦЭМ!$A$39:$A$782,$A69,СВЦЭМ!$B$39:$B$782,B$47)+'СЕТ СН'!$G$14+СВЦЭМ!$D$10+'СЕТ СН'!$G$5-'СЕТ СН'!$G$24</f>
        <v>3657.5310549400001</v>
      </c>
      <c r="C69" s="36">
        <f>SUMIFS(СВЦЭМ!$D$39:$D$782,СВЦЭМ!$A$39:$A$782,$A69,СВЦЭМ!$B$39:$B$782,C$47)+'СЕТ СН'!$G$14+СВЦЭМ!$D$10+'СЕТ СН'!$G$5-'СЕТ СН'!$G$24</f>
        <v>3745.5250785600001</v>
      </c>
      <c r="D69" s="36">
        <f>SUMIFS(СВЦЭМ!$D$39:$D$782,СВЦЭМ!$A$39:$A$782,$A69,СВЦЭМ!$B$39:$B$782,D$47)+'СЕТ СН'!$G$14+СВЦЭМ!$D$10+'СЕТ СН'!$G$5-'СЕТ СН'!$G$24</f>
        <v>3834.6984302400001</v>
      </c>
      <c r="E69" s="36">
        <f>SUMIFS(СВЦЭМ!$D$39:$D$782,СВЦЭМ!$A$39:$A$782,$A69,СВЦЭМ!$B$39:$B$782,E$47)+'СЕТ СН'!$G$14+СВЦЭМ!$D$10+'СЕТ СН'!$G$5-'СЕТ СН'!$G$24</f>
        <v>3831.0285305699999</v>
      </c>
      <c r="F69" s="36">
        <f>SUMIFS(СВЦЭМ!$D$39:$D$782,СВЦЭМ!$A$39:$A$782,$A69,СВЦЭМ!$B$39:$B$782,F$47)+'СЕТ СН'!$G$14+СВЦЭМ!$D$10+'СЕТ СН'!$G$5-'СЕТ СН'!$G$24</f>
        <v>3804.5477488400002</v>
      </c>
      <c r="G69" s="36">
        <f>SUMIFS(СВЦЭМ!$D$39:$D$782,СВЦЭМ!$A$39:$A$782,$A69,СВЦЭМ!$B$39:$B$782,G$47)+'СЕТ СН'!$G$14+СВЦЭМ!$D$10+'СЕТ СН'!$G$5-'СЕТ СН'!$G$24</f>
        <v>3816.6251430299999</v>
      </c>
      <c r="H69" s="36">
        <f>SUMIFS(СВЦЭМ!$D$39:$D$782,СВЦЭМ!$A$39:$A$782,$A69,СВЦЭМ!$B$39:$B$782,H$47)+'СЕТ СН'!$G$14+СВЦЭМ!$D$10+'СЕТ СН'!$G$5-'СЕТ СН'!$G$24</f>
        <v>3724.5046866499997</v>
      </c>
      <c r="I69" s="36">
        <f>SUMIFS(СВЦЭМ!$D$39:$D$782,СВЦЭМ!$A$39:$A$782,$A69,СВЦЭМ!$B$39:$B$782,I$47)+'СЕТ СН'!$G$14+СВЦЭМ!$D$10+'СЕТ СН'!$G$5-'СЕТ СН'!$G$24</f>
        <v>3605.7001783000001</v>
      </c>
      <c r="J69" s="36">
        <f>SUMIFS(СВЦЭМ!$D$39:$D$782,СВЦЭМ!$A$39:$A$782,$A69,СВЦЭМ!$B$39:$B$782,J$47)+'СЕТ СН'!$G$14+СВЦЭМ!$D$10+'СЕТ СН'!$G$5-'СЕТ СН'!$G$24</f>
        <v>3520.8021757400002</v>
      </c>
      <c r="K69" s="36">
        <f>SUMIFS(СВЦЭМ!$D$39:$D$782,СВЦЭМ!$A$39:$A$782,$A69,СВЦЭМ!$B$39:$B$782,K$47)+'СЕТ СН'!$G$14+СВЦЭМ!$D$10+'СЕТ СН'!$G$5-'СЕТ СН'!$G$24</f>
        <v>3493.5728092199997</v>
      </c>
      <c r="L69" s="36">
        <f>SUMIFS(СВЦЭМ!$D$39:$D$782,СВЦЭМ!$A$39:$A$782,$A69,СВЦЭМ!$B$39:$B$782,L$47)+'СЕТ СН'!$G$14+СВЦЭМ!$D$10+'СЕТ СН'!$G$5-'СЕТ СН'!$G$24</f>
        <v>3484.1119002099999</v>
      </c>
      <c r="M69" s="36">
        <f>SUMIFS(СВЦЭМ!$D$39:$D$782,СВЦЭМ!$A$39:$A$782,$A69,СВЦЭМ!$B$39:$B$782,M$47)+'СЕТ СН'!$G$14+СВЦЭМ!$D$10+'СЕТ СН'!$G$5-'СЕТ СН'!$G$24</f>
        <v>3480.1945659100002</v>
      </c>
      <c r="N69" s="36">
        <f>SUMIFS(СВЦЭМ!$D$39:$D$782,СВЦЭМ!$A$39:$A$782,$A69,СВЦЭМ!$B$39:$B$782,N$47)+'СЕТ СН'!$G$14+СВЦЭМ!$D$10+'СЕТ СН'!$G$5-'СЕТ СН'!$G$24</f>
        <v>3473.60052038</v>
      </c>
      <c r="O69" s="36">
        <f>SUMIFS(СВЦЭМ!$D$39:$D$782,СВЦЭМ!$A$39:$A$782,$A69,СВЦЭМ!$B$39:$B$782,O$47)+'СЕТ СН'!$G$14+СВЦЭМ!$D$10+'СЕТ СН'!$G$5-'СЕТ СН'!$G$24</f>
        <v>3484.8658859400002</v>
      </c>
      <c r="P69" s="36">
        <f>SUMIFS(СВЦЭМ!$D$39:$D$782,СВЦЭМ!$A$39:$A$782,$A69,СВЦЭМ!$B$39:$B$782,P$47)+'СЕТ СН'!$G$14+СВЦЭМ!$D$10+'СЕТ СН'!$G$5-'СЕТ СН'!$G$24</f>
        <v>3525.7330608000002</v>
      </c>
      <c r="Q69" s="36">
        <f>SUMIFS(СВЦЭМ!$D$39:$D$782,СВЦЭМ!$A$39:$A$782,$A69,СВЦЭМ!$B$39:$B$782,Q$47)+'СЕТ СН'!$G$14+СВЦЭМ!$D$10+'СЕТ СН'!$G$5-'СЕТ СН'!$G$24</f>
        <v>3513.5298830800002</v>
      </c>
      <c r="R69" s="36">
        <f>SUMIFS(СВЦЭМ!$D$39:$D$782,СВЦЭМ!$A$39:$A$782,$A69,СВЦЭМ!$B$39:$B$782,R$47)+'СЕТ СН'!$G$14+СВЦЭМ!$D$10+'СЕТ СН'!$G$5-'СЕТ СН'!$G$24</f>
        <v>3532.7361031700002</v>
      </c>
      <c r="S69" s="36">
        <f>SUMIFS(СВЦЭМ!$D$39:$D$782,СВЦЭМ!$A$39:$A$782,$A69,СВЦЭМ!$B$39:$B$782,S$47)+'СЕТ СН'!$G$14+СВЦЭМ!$D$10+'СЕТ СН'!$G$5-'СЕТ СН'!$G$24</f>
        <v>3531.29109341</v>
      </c>
      <c r="T69" s="36">
        <f>SUMIFS(СВЦЭМ!$D$39:$D$782,СВЦЭМ!$A$39:$A$782,$A69,СВЦЭМ!$B$39:$B$782,T$47)+'СЕТ СН'!$G$14+СВЦЭМ!$D$10+'СЕТ СН'!$G$5-'СЕТ СН'!$G$24</f>
        <v>3493.80689639</v>
      </c>
      <c r="U69" s="36">
        <f>SUMIFS(СВЦЭМ!$D$39:$D$782,СВЦЭМ!$A$39:$A$782,$A69,СВЦЭМ!$B$39:$B$782,U$47)+'СЕТ СН'!$G$14+СВЦЭМ!$D$10+'СЕТ СН'!$G$5-'СЕТ СН'!$G$24</f>
        <v>3456.39464327</v>
      </c>
      <c r="V69" s="36">
        <f>SUMIFS(СВЦЭМ!$D$39:$D$782,СВЦЭМ!$A$39:$A$782,$A69,СВЦЭМ!$B$39:$B$782,V$47)+'СЕТ СН'!$G$14+СВЦЭМ!$D$10+'СЕТ СН'!$G$5-'СЕТ СН'!$G$24</f>
        <v>3464.3073880000002</v>
      </c>
      <c r="W69" s="36">
        <f>SUMIFS(СВЦЭМ!$D$39:$D$782,СВЦЭМ!$A$39:$A$782,$A69,СВЦЭМ!$B$39:$B$782,W$47)+'СЕТ СН'!$G$14+СВЦЭМ!$D$10+'СЕТ СН'!$G$5-'СЕТ СН'!$G$24</f>
        <v>3503.2396918499999</v>
      </c>
      <c r="X69" s="36">
        <f>SUMIFS(СВЦЭМ!$D$39:$D$782,СВЦЭМ!$A$39:$A$782,$A69,СВЦЭМ!$B$39:$B$782,X$47)+'СЕТ СН'!$G$14+СВЦЭМ!$D$10+'СЕТ СН'!$G$5-'СЕТ СН'!$G$24</f>
        <v>3597.5436204500002</v>
      </c>
      <c r="Y69" s="36">
        <f>SUMIFS(СВЦЭМ!$D$39:$D$782,СВЦЭМ!$A$39:$A$782,$A69,СВЦЭМ!$B$39:$B$782,Y$47)+'СЕТ СН'!$G$14+СВЦЭМ!$D$10+'СЕТ СН'!$G$5-'СЕТ СН'!$G$24</f>
        <v>3700.6645556900003</v>
      </c>
    </row>
    <row r="70" spans="1:26" ht="15.75" x14ac:dyDescent="0.2">
      <c r="A70" s="35">
        <f t="shared" si="1"/>
        <v>45192</v>
      </c>
      <c r="B70" s="36">
        <f>SUMIFS(СВЦЭМ!$D$39:$D$782,СВЦЭМ!$A$39:$A$782,$A70,СВЦЭМ!$B$39:$B$782,B$47)+'СЕТ СН'!$G$14+СВЦЭМ!$D$10+'СЕТ СН'!$G$5-'СЕТ СН'!$G$24</f>
        <v>3604.6376328000001</v>
      </c>
      <c r="C70" s="36">
        <f>SUMIFS(СВЦЭМ!$D$39:$D$782,СВЦЭМ!$A$39:$A$782,$A70,СВЦЭМ!$B$39:$B$782,C$47)+'СЕТ СН'!$G$14+СВЦЭМ!$D$10+'СЕТ СН'!$G$5-'СЕТ СН'!$G$24</f>
        <v>3677.1816793099997</v>
      </c>
      <c r="D70" s="36">
        <f>SUMIFS(СВЦЭМ!$D$39:$D$782,СВЦЭМ!$A$39:$A$782,$A70,СВЦЭМ!$B$39:$B$782,D$47)+'СЕТ СН'!$G$14+СВЦЭМ!$D$10+'СЕТ СН'!$G$5-'СЕТ СН'!$G$24</f>
        <v>3664.21587202</v>
      </c>
      <c r="E70" s="36">
        <f>SUMIFS(СВЦЭМ!$D$39:$D$782,СВЦЭМ!$A$39:$A$782,$A70,СВЦЭМ!$B$39:$B$782,E$47)+'СЕТ СН'!$G$14+СВЦЭМ!$D$10+'СЕТ СН'!$G$5-'СЕТ СН'!$G$24</f>
        <v>3630.6429144499998</v>
      </c>
      <c r="F70" s="36">
        <f>SUMIFS(СВЦЭМ!$D$39:$D$782,СВЦЭМ!$A$39:$A$782,$A70,СВЦЭМ!$B$39:$B$782,F$47)+'СЕТ СН'!$G$14+СВЦЭМ!$D$10+'СЕТ СН'!$G$5-'СЕТ СН'!$G$24</f>
        <v>3611.0471109499999</v>
      </c>
      <c r="G70" s="36">
        <f>SUMIFS(СВЦЭМ!$D$39:$D$782,СВЦЭМ!$A$39:$A$782,$A70,СВЦЭМ!$B$39:$B$782,G$47)+'СЕТ СН'!$G$14+СВЦЭМ!$D$10+'СЕТ СН'!$G$5-'СЕТ СН'!$G$24</f>
        <v>3607.6932110100001</v>
      </c>
      <c r="H70" s="36">
        <f>SUMIFS(СВЦЭМ!$D$39:$D$782,СВЦЭМ!$A$39:$A$782,$A70,СВЦЭМ!$B$39:$B$782,H$47)+'СЕТ СН'!$G$14+СВЦЭМ!$D$10+'СЕТ СН'!$G$5-'СЕТ СН'!$G$24</f>
        <v>3569.5304404200001</v>
      </c>
      <c r="I70" s="36">
        <f>SUMIFS(СВЦЭМ!$D$39:$D$782,СВЦЭМ!$A$39:$A$782,$A70,СВЦЭМ!$B$39:$B$782,I$47)+'СЕТ СН'!$G$14+СВЦЭМ!$D$10+'СЕТ СН'!$G$5-'СЕТ СН'!$G$24</f>
        <v>3500.4792409800002</v>
      </c>
      <c r="J70" s="36">
        <f>SUMIFS(СВЦЭМ!$D$39:$D$782,СВЦЭМ!$A$39:$A$782,$A70,СВЦЭМ!$B$39:$B$782,J$47)+'СЕТ СН'!$G$14+СВЦЭМ!$D$10+'СЕТ СН'!$G$5-'СЕТ СН'!$G$24</f>
        <v>3399.0654063100001</v>
      </c>
      <c r="K70" s="36">
        <f>SUMIFS(СВЦЭМ!$D$39:$D$782,СВЦЭМ!$A$39:$A$782,$A70,СВЦЭМ!$B$39:$B$782,K$47)+'СЕТ СН'!$G$14+СВЦЭМ!$D$10+'СЕТ СН'!$G$5-'СЕТ СН'!$G$24</f>
        <v>3329.3098318800003</v>
      </c>
      <c r="L70" s="36">
        <f>SUMIFS(СВЦЭМ!$D$39:$D$782,СВЦЭМ!$A$39:$A$782,$A70,СВЦЭМ!$B$39:$B$782,L$47)+'СЕТ СН'!$G$14+СВЦЭМ!$D$10+'СЕТ СН'!$G$5-'СЕТ СН'!$G$24</f>
        <v>3313.6636609699999</v>
      </c>
      <c r="M70" s="36">
        <f>SUMIFS(СВЦЭМ!$D$39:$D$782,СВЦЭМ!$A$39:$A$782,$A70,СВЦЭМ!$B$39:$B$782,M$47)+'СЕТ СН'!$G$14+СВЦЭМ!$D$10+'СЕТ СН'!$G$5-'СЕТ СН'!$G$24</f>
        <v>3320.4810811100001</v>
      </c>
      <c r="N70" s="36">
        <f>SUMIFS(СВЦЭМ!$D$39:$D$782,СВЦЭМ!$A$39:$A$782,$A70,СВЦЭМ!$B$39:$B$782,N$47)+'СЕТ СН'!$G$14+СВЦЭМ!$D$10+'СЕТ СН'!$G$5-'СЕТ СН'!$G$24</f>
        <v>3298.4966191399999</v>
      </c>
      <c r="O70" s="36">
        <f>SUMIFS(СВЦЭМ!$D$39:$D$782,СВЦЭМ!$A$39:$A$782,$A70,СВЦЭМ!$B$39:$B$782,O$47)+'СЕТ СН'!$G$14+СВЦЭМ!$D$10+'СЕТ СН'!$G$5-'СЕТ СН'!$G$24</f>
        <v>3317.6408262200002</v>
      </c>
      <c r="P70" s="36">
        <f>SUMIFS(СВЦЭМ!$D$39:$D$782,СВЦЭМ!$A$39:$A$782,$A70,СВЦЭМ!$B$39:$B$782,P$47)+'СЕТ СН'!$G$14+СВЦЭМ!$D$10+'СЕТ СН'!$G$5-'СЕТ СН'!$G$24</f>
        <v>3365.2576650600004</v>
      </c>
      <c r="Q70" s="36">
        <f>SUMIFS(СВЦЭМ!$D$39:$D$782,СВЦЭМ!$A$39:$A$782,$A70,СВЦЭМ!$B$39:$B$782,Q$47)+'СЕТ СН'!$G$14+СВЦЭМ!$D$10+'СЕТ СН'!$G$5-'СЕТ СН'!$G$24</f>
        <v>3353.9306842400001</v>
      </c>
      <c r="R70" s="36">
        <f>SUMIFS(СВЦЭМ!$D$39:$D$782,СВЦЭМ!$A$39:$A$782,$A70,СВЦЭМ!$B$39:$B$782,R$47)+'СЕТ СН'!$G$14+СВЦЭМ!$D$10+'СЕТ СН'!$G$5-'СЕТ СН'!$G$24</f>
        <v>3368.4498157600001</v>
      </c>
      <c r="S70" s="36">
        <f>SUMIFS(СВЦЭМ!$D$39:$D$782,СВЦЭМ!$A$39:$A$782,$A70,СВЦЭМ!$B$39:$B$782,S$47)+'СЕТ СН'!$G$14+СВЦЭМ!$D$10+'СЕТ СН'!$G$5-'СЕТ СН'!$G$24</f>
        <v>3374.5935378499998</v>
      </c>
      <c r="T70" s="36">
        <f>SUMIFS(СВЦЭМ!$D$39:$D$782,СВЦЭМ!$A$39:$A$782,$A70,СВЦЭМ!$B$39:$B$782,T$47)+'СЕТ СН'!$G$14+СВЦЭМ!$D$10+'СЕТ СН'!$G$5-'СЕТ СН'!$G$24</f>
        <v>3347.6979844899997</v>
      </c>
      <c r="U70" s="36">
        <f>SUMIFS(СВЦЭМ!$D$39:$D$782,СВЦЭМ!$A$39:$A$782,$A70,СВЦЭМ!$B$39:$B$782,U$47)+'СЕТ СН'!$G$14+СВЦЭМ!$D$10+'СЕТ СН'!$G$5-'СЕТ СН'!$G$24</f>
        <v>3319.0990637200002</v>
      </c>
      <c r="V70" s="36">
        <f>SUMIFS(СВЦЭМ!$D$39:$D$782,СВЦЭМ!$A$39:$A$782,$A70,СВЦЭМ!$B$39:$B$782,V$47)+'СЕТ СН'!$G$14+СВЦЭМ!$D$10+'СЕТ СН'!$G$5-'СЕТ СН'!$G$24</f>
        <v>3295.6243800500001</v>
      </c>
      <c r="W70" s="36">
        <f>SUMIFS(СВЦЭМ!$D$39:$D$782,СВЦЭМ!$A$39:$A$782,$A70,СВЦЭМ!$B$39:$B$782,W$47)+'СЕТ СН'!$G$14+СВЦЭМ!$D$10+'СЕТ СН'!$G$5-'СЕТ СН'!$G$24</f>
        <v>3306.5057646100004</v>
      </c>
      <c r="X70" s="36">
        <f>SUMIFS(СВЦЭМ!$D$39:$D$782,СВЦЭМ!$A$39:$A$782,$A70,СВЦЭМ!$B$39:$B$782,X$47)+'СЕТ СН'!$G$14+СВЦЭМ!$D$10+'СЕТ СН'!$G$5-'СЕТ СН'!$G$24</f>
        <v>3365.5087051999999</v>
      </c>
      <c r="Y70" s="36">
        <f>SUMIFS(СВЦЭМ!$D$39:$D$782,СВЦЭМ!$A$39:$A$782,$A70,СВЦЭМ!$B$39:$B$782,Y$47)+'СЕТ СН'!$G$14+СВЦЭМ!$D$10+'СЕТ СН'!$G$5-'СЕТ СН'!$G$24</f>
        <v>3424.9856845599998</v>
      </c>
    </row>
    <row r="71" spans="1:26" ht="15.75" x14ac:dyDescent="0.2">
      <c r="A71" s="35">
        <f t="shared" si="1"/>
        <v>45193</v>
      </c>
      <c r="B71" s="36">
        <f>SUMIFS(СВЦЭМ!$D$39:$D$782,СВЦЭМ!$A$39:$A$782,$A71,СВЦЭМ!$B$39:$B$782,B$47)+'СЕТ СН'!$G$14+СВЦЭМ!$D$10+'СЕТ СН'!$G$5-'СЕТ СН'!$G$24</f>
        <v>3468.9107038299999</v>
      </c>
      <c r="C71" s="36">
        <f>SUMIFS(СВЦЭМ!$D$39:$D$782,СВЦЭМ!$A$39:$A$782,$A71,СВЦЭМ!$B$39:$B$782,C$47)+'СЕТ СН'!$G$14+СВЦЭМ!$D$10+'СЕТ СН'!$G$5-'СЕТ СН'!$G$24</f>
        <v>3539.5678596100001</v>
      </c>
      <c r="D71" s="36">
        <f>SUMIFS(СВЦЭМ!$D$39:$D$782,СВЦЭМ!$A$39:$A$782,$A71,СВЦЭМ!$B$39:$B$782,D$47)+'СЕТ СН'!$G$14+СВЦЭМ!$D$10+'СЕТ СН'!$G$5-'СЕТ СН'!$G$24</f>
        <v>3622.6802628</v>
      </c>
      <c r="E71" s="36">
        <f>SUMIFS(СВЦЭМ!$D$39:$D$782,СВЦЭМ!$A$39:$A$782,$A71,СВЦЭМ!$B$39:$B$782,E$47)+'СЕТ СН'!$G$14+СВЦЭМ!$D$10+'СЕТ СН'!$G$5-'СЕТ СН'!$G$24</f>
        <v>3626.1972079500001</v>
      </c>
      <c r="F71" s="36">
        <f>SUMIFS(СВЦЭМ!$D$39:$D$782,СВЦЭМ!$A$39:$A$782,$A71,СВЦЭМ!$B$39:$B$782,F$47)+'СЕТ СН'!$G$14+СВЦЭМ!$D$10+'СЕТ СН'!$G$5-'СЕТ СН'!$G$24</f>
        <v>3628.0506614000001</v>
      </c>
      <c r="G71" s="36">
        <f>SUMIFS(СВЦЭМ!$D$39:$D$782,СВЦЭМ!$A$39:$A$782,$A71,СВЦЭМ!$B$39:$B$782,G$47)+'СЕТ СН'!$G$14+СВЦЭМ!$D$10+'СЕТ СН'!$G$5-'СЕТ СН'!$G$24</f>
        <v>3628.7294641600001</v>
      </c>
      <c r="H71" s="36">
        <f>SUMIFS(СВЦЭМ!$D$39:$D$782,СВЦЭМ!$A$39:$A$782,$A71,СВЦЭМ!$B$39:$B$782,H$47)+'СЕТ СН'!$G$14+СВЦЭМ!$D$10+'СЕТ СН'!$G$5-'СЕТ СН'!$G$24</f>
        <v>3598.3957288500001</v>
      </c>
      <c r="I71" s="36">
        <f>SUMIFS(СВЦЭМ!$D$39:$D$782,СВЦЭМ!$A$39:$A$782,$A71,СВЦЭМ!$B$39:$B$782,I$47)+'СЕТ СН'!$G$14+СВЦЭМ!$D$10+'СЕТ СН'!$G$5-'СЕТ СН'!$G$24</f>
        <v>3594.2809878200001</v>
      </c>
      <c r="J71" s="36">
        <f>SUMIFS(СВЦЭМ!$D$39:$D$782,СВЦЭМ!$A$39:$A$782,$A71,СВЦЭМ!$B$39:$B$782,J$47)+'СЕТ СН'!$G$14+СВЦЭМ!$D$10+'СЕТ СН'!$G$5-'СЕТ СН'!$G$24</f>
        <v>3505.6930739600002</v>
      </c>
      <c r="K71" s="36">
        <f>SUMIFS(СВЦЭМ!$D$39:$D$782,СВЦЭМ!$A$39:$A$782,$A71,СВЦЭМ!$B$39:$B$782,K$47)+'СЕТ СН'!$G$14+СВЦЭМ!$D$10+'СЕТ СН'!$G$5-'СЕТ СН'!$G$24</f>
        <v>3419.4034566400001</v>
      </c>
      <c r="L71" s="36">
        <f>SUMIFS(СВЦЭМ!$D$39:$D$782,СВЦЭМ!$A$39:$A$782,$A71,СВЦЭМ!$B$39:$B$782,L$47)+'СЕТ СН'!$G$14+СВЦЭМ!$D$10+'СЕТ СН'!$G$5-'СЕТ СН'!$G$24</f>
        <v>3381.9477715499997</v>
      </c>
      <c r="M71" s="36">
        <f>SUMIFS(СВЦЭМ!$D$39:$D$782,СВЦЭМ!$A$39:$A$782,$A71,СВЦЭМ!$B$39:$B$782,M$47)+'СЕТ СН'!$G$14+СВЦЭМ!$D$10+'СЕТ СН'!$G$5-'СЕТ СН'!$G$24</f>
        <v>3386.69761178</v>
      </c>
      <c r="N71" s="36">
        <f>SUMIFS(СВЦЭМ!$D$39:$D$782,СВЦЭМ!$A$39:$A$782,$A71,СВЦЭМ!$B$39:$B$782,N$47)+'СЕТ СН'!$G$14+СВЦЭМ!$D$10+'СЕТ СН'!$G$5-'СЕТ СН'!$G$24</f>
        <v>3356.1988232499998</v>
      </c>
      <c r="O71" s="36">
        <f>SUMIFS(СВЦЭМ!$D$39:$D$782,СВЦЭМ!$A$39:$A$782,$A71,СВЦЭМ!$B$39:$B$782,O$47)+'СЕТ СН'!$G$14+СВЦЭМ!$D$10+'СЕТ СН'!$G$5-'СЕТ СН'!$G$24</f>
        <v>3381.4035554500001</v>
      </c>
      <c r="P71" s="36">
        <f>SUMIFS(СВЦЭМ!$D$39:$D$782,СВЦЭМ!$A$39:$A$782,$A71,СВЦЭМ!$B$39:$B$782,P$47)+'СЕТ СН'!$G$14+СВЦЭМ!$D$10+'СЕТ СН'!$G$5-'СЕТ СН'!$G$24</f>
        <v>3433.0214637500003</v>
      </c>
      <c r="Q71" s="36">
        <f>SUMIFS(СВЦЭМ!$D$39:$D$782,СВЦЭМ!$A$39:$A$782,$A71,СВЦЭМ!$B$39:$B$782,Q$47)+'СЕТ СН'!$G$14+СВЦЭМ!$D$10+'СЕТ СН'!$G$5-'СЕТ СН'!$G$24</f>
        <v>3415.9069478800002</v>
      </c>
      <c r="R71" s="36">
        <f>SUMIFS(СВЦЭМ!$D$39:$D$782,СВЦЭМ!$A$39:$A$782,$A71,СВЦЭМ!$B$39:$B$782,R$47)+'СЕТ СН'!$G$14+СВЦЭМ!$D$10+'СЕТ СН'!$G$5-'СЕТ СН'!$G$24</f>
        <v>3420.1291779900002</v>
      </c>
      <c r="S71" s="36">
        <f>SUMIFS(СВЦЭМ!$D$39:$D$782,СВЦЭМ!$A$39:$A$782,$A71,СВЦЭМ!$B$39:$B$782,S$47)+'СЕТ СН'!$G$14+СВЦЭМ!$D$10+'СЕТ СН'!$G$5-'СЕТ СН'!$G$24</f>
        <v>3427.18251693</v>
      </c>
      <c r="T71" s="36">
        <f>SUMIFS(СВЦЭМ!$D$39:$D$782,СВЦЭМ!$A$39:$A$782,$A71,СВЦЭМ!$B$39:$B$782,T$47)+'СЕТ СН'!$G$14+СВЦЭМ!$D$10+'СЕТ СН'!$G$5-'СЕТ СН'!$G$24</f>
        <v>3398.3567798900003</v>
      </c>
      <c r="U71" s="36">
        <f>SUMIFS(СВЦЭМ!$D$39:$D$782,СВЦЭМ!$A$39:$A$782,$A71,СВЦЭМ!$B$39:$B$782,U$47)+'СЕТ СН'!$G$14+СВЦЭМ!$D$10+'СЕТ СН'!$G$5-'СЕТ СН'!$G$24</f>
        <v>3348.9706378299998</v>
      </c>
      <c r="V71" s="36">
        <f>SUMIFS(СВЦЭМ!$D$39:$D$782,СВЦЭМ!$A$39:$A$782,$A71,СВЦЭМ!$B$39:$B$782,V$47)+'СЕТ СН'!$G$14+СВЦЭМ!$D$10+'СЕТ СН'!$G$5-'СЕТ СН'!$G$24</f>
        <v>3319.4730382500002</v>
      </c>
      <c r="W71" s="36">
        <f>SUMIFS(СВЦЭМ!$D$39:$D$782,СВЦЭМ!$A$39:$A$782,$A71,СВЦЭМ!$B$39:$B$782,W$47)+'СЕТ СН'!$G$14+СВЦЭМ!$D$10+'СЕТ СН'!$G$5-'СЕТ СН'!$G$24</f>
        <v>3329.7631195700001</v>
      </c>
      <c r="X71" s="36">
        <f>SUMIFS(СВЦЭМ!$D$39:$D$782,СВЦЭМ!$A$39:$A$782,$A71,СВЦЭМ!$B$39:$B$782,X$47)+'СЕТ СН'!$G$14+СВЦЭМ!$D$10+'СЕТ СН'!$G$5-'СЕТ СН'!$G$24</f>
        <v>3404.23208488</v>
      </c>
      <c r="Y71" s="36">
        <f>SUMIFS(СВЦЭМ!$D$39:$D$782,СВЦЭМ!$A$39:$A$782,$A71,СВЦЭМ!$B$39:$B$782,Y$47)+'СЕТ СН'!$G$14+СВЦЭМ!$D$10+'СЕТ СН'!$G$5-'СЕТ СН'!$G$24</f>
        <v>3474.4662391100001</v>
      </c>
    </row>
    <row r="72" spans="1:26" ht="15.75" x14ac:dyDescent="0.2">
      <c r="A72" s="35">
        <f t="shared" si="1"/>
        <v>45194</v>
      </c>
      <c r="B72" s="36">
        <f>SUMIFS(СВЦЭМ!$D$39:$D$782,СВЦЭМ!$A$39:$A$782,$A72,СВЦЭМ!$B$39:$B$782,B$47)+'СЕТ СН'!$G$14+СВЦЭМ!$D$10+'СЕТ СН'!$G$5-'СЕТ СН'!$G$24</f>
        <v>3531.1651513300003</v>
      </c>
      <c r="C72" s="36">
        <f>SUMIFS(СВЦЭМ!$D$39:$D$782,СВЦЭМ!$A$39:$A$782,$A72,СВЦЭМ!$B$39:$B$782,C$47)+'СЕТ СН'!$G$14+СВЦЭМ!$D$10+'СЕТ СН'!$G$5-'СЕТ СН'!$G$24</f>
        <v>3607.5259715700004</v>
      </c>
      <c r="D72" s="36">
        <f>SUMIFS(СВЦЭМ!$D$39:$D$782,СВЦЭМ!$A$39:$A$782,$A72,СВЦЭМ!$B$39:$B$782,D$47)+'СЕТ СН'!$G$14+СВЦЭМ!$D$10+'СЕТ СН'!$G$5-'СЕТ СН'!$G$24</f>
        <v>3692.9819061799999</v>
      </c>
      <c r="E72" s="36">
        <f>SUMIFS(СВЦЭМ!$D$39:$D$782,СВЦЭМ!$A$39:$A$782,$A72,СВЦЭМ!$B$39:$B$782,E$47)+'СЕТ СН'!$G$14+СВЦЭМ!$D$10+'СЕТ СН'!$G$5-'СЕТ СН'!$G$24</f>
        <v>3692.3762589899998</v>
      </c>
      <c r="F72" s="36">
        <f>SUMIFS(СВЦЭМ!$D$39:$D$782,СВЦЭМ!$A$39:$A$782,$A72,СВЦЭМ!$B$39:$B$782,F$47)+'СЕТ СН'!$G$14+СВЦЭМ!$D$10+'СЕТ СН'!$G$5-'СЕТ СН'!$G$24</f>
        <v>3689.2202797500004</v>
      </c>
      <c r="G72" s="36">
        <f>SUMIFS(СВЦЭМ!$D$39:$D$782,СВЦЭМ!$A$39:$A$782,$A72,СВЦЭМ!$B$39:$B$782,G$47)+'СЕТ СН'!$G$14+СВЦЭМ!$D$10+'СЕТ СН'!$G$5-'СЕТ СН'!$G$24</f>
        <v>3702.7830937200001</v>
      </c>
      <c r="H72" s="36">
        <f>SUMIFS(СВЦЭМ!$D$39:$D$782,СВЦЭМ!$A$39:$A$782,$A72,СВЦЭМ!$B$39:$B$782,H$47)+'СЕТ СН'!$G$14+СВЦЭМ!$D$10+'СЕТ СН'!$G$5-'СЕТ СН'!$G$24</f>
        <v>3640.6892744199999</v>
      </c>
      <c r="I72" s="36">
        <f>SUMIFS(СВЦЭМ!$D$39:$D$782,СВЦЭМ!$A$39:$A$782,$A72,СВЦЭМ!$B$39:$B$782,I$47)+'СЕТ СН'!$G$14+СВЦЭМ!$D$10+'СЕТ СН'!$G$5-'СЕТ СН'!$G$24</f>
        <v>3527.6387456000002</v>
      </c>
      <c r="J72" s="36">
        <f>SUMIFS(СВЦЭМ!$D$39:$D$782,СВЦЭМ!$A$39:$A$782,$A72,СВЦЭМ!$B$39:$B$782,J$47)+'СЕТ СН'!$G$14+СВЦЭМ!$D$10+'СЕТ СН'!$G$5-'СЕТ СН'!$G$24</f>
        <v>3479.7470952100002</v>
      </c>
      <c r="K72" s="36">
        <f>SUMIFS(СВЦЭМ!$D$39:$D$782,СВЦЭМ!$A$39:$A$782,$A72,СВЦЭМ!$B$39:$B$782,K$47)+'СЕТ СН'!$G$14+СВЦЭМ!$D$10+'СЕТ СН'!$G$5-'СЕТ СН'!$G$24</f>
        <v>3485.2690589499998</v>
      </c>
      <c r="L72" s="36">
        <f>SUMIFS(СВЦЭМ!$D$39:$D$782,СВЦЭМ!$A$39:$A$782,$A72,СВЦЭМ!$B$39:$B$782,L$47)+'СЕТ СН'!$G$14+СВЦЭМ!$D$10+'СЕТ СН'!$G$5-'СЕТ СН'!$G$24</f>
        <v>3463.7947216900002</v>
      </c>
      <c r="M72" s="36">
        <f>SUMIFS(СВЦЭМ!$D$39:$D$782,СВЦЭМ!$A$39:$A$782,$A72,СВЦЭМ!$B$39:$B$782,M$47)+'СЕТ СН'!$G$14+СВЦЭМ!$D$10+'СЕТ СН'!$G$5-'СЕТ СН'!$G$24</f>
        <v>3465.7577606599998</v>
      </c>
      <c r="N72" s="36">
        <f>SUMIFS(СВЦЭМ!$D$39:$D$782,СВЦЭМ!$A$39:$A$782,$A72,СВЦЭМ!$B$39:$B$782,N$47)+'СЕТ СН'!$G$14+СВЦЭМ!$D$10+'СЕТ СН'!$G$5-'СЕТ СН'!$G$24</f>
        <v>3447.1522714000002</v>
      </c>
      <c r="O72" s="36">
        <f>SUMIFS(СВЦЭМ!$D$39:$D$782,СВЦЭМ!$A$39:$A$782,$A72,СВЦЭМ!$B$39:$B$782,O$47)+'СЕТ СН'!$G$14+СВЦЭМ!$D$10+'СЕТ СН'!$G$5-'СЕТ СН'!$G$24</f>
        <v>3438.9790269599998</v>
      </c>
      <c r="P72" s="36">
        <f>SUMIFS(СВЦЭМ!$D$39:$D$782,СВЦЭМ!$A$39:$A$782,$A72,СВЦЭМ!$B$39:$B$782,P$47)+'СЕТ СН'!$G$14+СВЦЭМ!$D$10+'СЕТ СН'!$G$5-'СЕТ СН'!$G$24</f>
        <v>3494.93514598</v>
      </c>
      <c r="Q72" s="36">
        <f>SUMIFS(СВЦЭМ!$D$39:$D$782,СВЦЭМ!$A$39:$A$782,$A72,СВЦЭМ!$B$39:$B$782,Q$47)+'СЕТ СН'!$G$14+СВЦЭМ!$D$10+'СЕТ СН'!$G$5-'СЕТ СН'!$G$24</f>
        <v>3484.7286105600001</v>
      </c>
      <c r="R72" s="36">
        <f>SUMIFS(СВЦЭМ!$D$39:$D$782,СВЦЭМ!$A$39:$A$782,$A72,СВЦЭМ!$B$39:$B$782,R$47)+'СЕТ СН'!$G$14+СВЦЭМ!$D$10+'СЕТ СН'!$G$5-'СЕТ СН'!$G$24</f>
        <v>3499.3761396300001</v>
      </c>
      <c r="S72" s="36">
        <f>SUMIFS(СВЦЭМ!$D$39:$D$782,СВЦЭМ!$A$39:$A$782,$A72,СВЦЭМ!$B$39:$B$782,S$47)+'СЕТ СН'!$G$14+СВЦЭМ!$D$10+'СЕТ СН'!$G$5-'СЕТ СН'!$G$24</f>
        <v>3502.61373723</v>
      </c>
      <c r="T72" s="36">
        <f>SUMIFS(СВЦЭМ!$D$39:$D$782,СВЦЭМ!$A$39:$A$782,$A72,СВЦЭМ!$B$39:$B$782,T$47)+'СЕТ СН'!$G$14+СВЦЭМ!$D$10+'СЕТ СН'!$G$5-'СЕТ СН'!$G$24</f>
        <v>3473.8945321600004</v>
      </c>
      <c r="U72" s="36">
        <f>SUMIFS(СВЦЭМ!$D$39:$D$782,СВЦЭМ!$A$39:$A$782,$A72,СВЦЭМ!$B$39:$B$782,U$47)+'СЕТ СН'!$G$14+СВЦЭМ!$D$10+'СЕТ СН'!$G$5-'СЕТ СН'!$G$24</f>
        <v>3422.8502732699999</v>
      </c>
      <c r="V72" s="36">
        <f>SUMIFS(СВЦЭМ!$D$39:$D$782,СВЦЭМ!$A$39:$A$782,$A72,СВЦЭМ!$B$39:$B$782,V$47)+'СЕТ СН'!$G$14+СВЦЭМ!$D$10+'СЕТ СН'!$G$5-'СЕТ СН'!$G$24</f>
        <v>3390.7955130099999</v>
      </c>
      <c r="W72" s="36">
        <f>SUMIFS(СВЦЭМ!$D$39:$D$782,СВЦЭМ!$A$39:$A$782,$A72,СВЦЭМ!$B$39:$B$782,W$47)+'СЕТ СН'!$G$14+СВЦЭМ!$D$10+'СЕТ СН'!$G$5-'СЕТ СН'!$G$24</f>
        <v>3405.0171998300002</v>
      </c>
      <c r="X72" s="36">
        <f>SUMIFS(СВЦЭМ!$D$39:$D$782,СВЦЭМ!$A$39:$A$782,$A72,СВЦЭМ!$B$39:$B$782,X$47)+'СЕТ СН'!$G$14+СВЦЭМ!$D$10+'СЕТ СН'!$G$5-'СЕТ СН'!$G$24</f>
        <v>3443.8328357299997</v>
      </c>
      <c r="Y72" s="36">
        <f>SUMIFS(СВЦЭМ!$D$39:$D$782,СВЦЭМ!$A$39:$A$782,$A72,СВЦЭМ!$B$39:$B$782,Y$47)+'СЕТ СН'!$G$14+СВЦЭМ!$D$10+'СЕТ СН'!$G$5-'СЕТ СН'!$G$24</f>
        <v>3532.4801163000002</v>
      </c>
    </row>
    <row r="73" spans="1:26" ht="15.75" x14ac:dyDescent="0.2">
      <c r="A73" s="35">
        <f t="shared" si="1"/>
        <v>45195</v>
      </c>
      <c r="B73" s="36">
        <f>SUMIFS(СВЦЭМ!$D$39:$D$782,СВЦЭМ!$A$39:$A$782,$A73,СВЦЭМ!$B$39:$B$782,B$47)+'СЕТ СН'!$G$14+СВЦЭМ!$D$10+'СЕТ СН'!$G$5-'СЕТ СН'!$G$24</f>
        <v>3550.5012375699998</v>
      </c>
      <c r="C73" s="36">
        <f>SUMIFS(СВЦЭМ!$D$39:$D$782,СВЦЭМ!$A$39:$A$782,$A73,СВЦЭМ!$B$39:$B$782,C$47)+'СЕТ СН'!$G$14+СВЦЭМ!$D$10+'СЕТ СН'!$G$5-'СЕТ СН'!$G$24</f>
        <v>3622.2163232499997</v>
      </c>
      <c r="D73" s="36">
        <f>SUMIFS(СВЦЭМ!$D$39:$D$782,СВЦЭМ!$A$39:$A$782,$A73,СВЦЭМ!$B$39:$B$782,D$47)+'СЕТ СН'!$G$14+СВЦЭМ!$D$10+'СЕТ СН'!$G$5-'СЕТ СН'!$G$24</f>
        <v>3699.4248338400002</v>
      </c>
      <c r="E73" s="36">
        <f>SUMIFS(СВЦЭМ!$D$39:$D$782,СВЦЭМ!$A$39:$A$782,$A73,СВЦЭМ!$B$39:$B$782,E$47)+'СЕТ СН'!$G$14+СВЦЭМ!$D$10+'СЕТ СН'!$G$5-'СЕТ СН'!$G$24</f>
        <v>3694.1380893</v>
      </c>
      <c r="F73" s="36">
        <f>SUMIFS(СВЦЭМ!$D$39:$D$782,СВЦЭМ!$A$39:$A$782,$A73,СВЦЭМ!$B$39:$B$782,F$47)+'СЕТ СН'!$G$14+СВЦЭМ!$D$10+'СЕТ СН'!$G$5-'СЕТ СН'!$G$24</f>
        <v>3696.8561341900004</v>
      </c>
      <c r="G73" s="36">
        <f>SUMIFS(СВЦЭМ!$D$39:$D$782,СВЦЭМ!$A$39:$A$782,$A73,СВЦЭМ!$B$39:$B$782,G$47)+'СЕТ СН'!$G$14+СВЦЭМ!$D$10+'СЕТ СН'!$G$5-'СЕТ СН'!$G$24</f>
        <v>3686.2346009299999</v>
      </c>
      <c r="H73" s="36">
        <f>SUMIFS(СВЦЭМ!$D$39:$D$782,СВЦЭМ!$A$39:$A$782,$A73,СВЦЭМ!$B$39:$B$782,H$47)+'СЕТ СН'!$G$14+СВЦЭМ!$D$10+'СЕТ СН'!$G$5-'СЕТ СН'!$G$24</f>
        <v>3585.4431269199999</v>
      </c>
      <c r="I73" s="36">
        <f>SUMIFS(СВЦЭМ!$D$39:$D$782,СВЦЭМ!$A$39:$A$782,$A73,СВЦЭМ!$B$39:$B$782,I$47)+'СЕТ СН'!$G$14+СВЦЭМ!$D$10+'СЕТ СН'!$G$5-'СЕТ СН'!$G$24</f>
        <v>3476.5550014299997</v>
      </c>
      <c r="J73" s="36">
        <f>SUMIFS(СВЦЭМ!$D$39:$D$782,СВЦЭМ!$A$39:$A$782,$A73,СВЦЭМ!$B$39:$B$782,J$47)+'СЕТ СН'!$G$14+СВЦЭМ!$D$10+'СЕТ СН'!$G$5-'СЕТ СН'!$G$24</f>
        <v>3425.0592766099999</v>
      </c>
      <c r="K73" s="36">
        <f>SUMIFS(СВЦЭМ!$D$39:$D$782,СВЦЭМ!$A$39:$A$782,$A73,СВЦЭМ!$B$39:$B$782,K$47)+'СЕТ СН'!$G$14+СВЦЭМ!$D$10+'СЕТ СН'!$G$5-'СЕТ СН'!$G$24</f>
        <v>3384.9423072099999</v>
      </c>
      <c r="L73" s="36">
        <f>SUMIFS(СВЦЭМ!$D$39:$D$782,СВЦЭМ!$A$39:$A$782,$A73,СВЦЭМ!$B$39:$B$782,L$47)+'СЕТ СН'!$G$14+СВЦЭМ!$D$10+'СЕТ СН'!$G$5-'СЕТ СН'!$G$24</f>
        <v>3374.13716643</v>
      </c>
      <c r="M73" s="36">
        <f>SUMIFS(СВЦЭМ!$D$39:$D$782,СВЦЭМ!$A$39:$A$782,$A73,СВЦЭМ!$B$39:$B$782,M$47)+'СЕТ СН'!$G$14+СВЦЭМ!$D$10+'СЕТ СН'!$G$5-'СЕТ СН'!$G$24</f>
        <v>3375.5624327099999</v>
      </c>
      <c r="N73" s="36">
        <f>SUMIFS(СВЦЭМ!$D$39:$D$782,СВЦЭМ!$A$39:$A$782,$A73,СВЦЭМ!$B$39:$B$782,N$47)+'СЕТ СН'!$G$14+СВЦЭМ!$D$10+'СЕТ СН'!$G$5-'СЕТ СН'!$G$24</f>
        <v>3347.18027209</v>
      </c>
      <c r="O73" s="36">
        <f>SUMIFS(СВЦЭМ!$D$39:$D$782,СВЦЭМ!$A$39:$A$782,$A73,СВЦЭМ!$B$39:$B$782,O$47)+'СЕТ СН'!$G$14+СВЦЭМ!$D$10+'СЕТ СН'!$G$5-'СЕТ СН'!$G$24</f>
        <v>3354.5535671300004</v>
      </c>
      <c r="P73" s="36">
        <f>SUMIFS(СВЦЭМ!$D$39:$D$782,СВЦЭМ!$A$39:$A$782,$A73,СВЦЭМ!$B$39:$B$782,P$47)+'СЕТ СН'!$G$14+СВЦЭМ!$D$10+'СЕТ СН'!$G$5-'СЕТ СН'!$G$24</f>
        <v>3390.8769615400001</v>
      </c>
      <c r="Q73" s="36">
        <f>SUMIFS(СВЦЭМ!$D$39:$D$782,СВЦЭМ!$A$39:$A$782,$A73,СВЦЭМ!$B$39:$B$782,Q$47)+'СЕТ СН'!$G$14+СВЦЭМ!$D$10+'СЕТ СН'!$G$5-'СЕТ СН'!$G$24</f>
        <v>3383.3045791300001</v>
      </c>
      <c r="R73" s="36">
        <f>SUMIFS(СВЦЭМ!$D$39:$D$782,СВЦЭМ!$A$39:$A$782,$A73,СВЦЭМ!$B$39:$B$782,R$47)+'СЕТ СН'!$G$14+СВЦЭМ!$D$10+'СЕТ СН'!$G$5-'СЕТ СН'!$G$24</f>
        <v>3401.9827128799998</v>
      </c>
      <c r="S73" s="36">
        <f>SUMIFS(СВЦЭМ!$D$39:$D$782,СВЦЭМ!$A$39:$A$782,$A73,СВЦЭМ!$B$39:$B$782,S$47)+'СЕТ СН'!$G$14+СВЦЭМ!$D$10+'СЕТ СН'!$G$5-'СЕТ СН'!$G$24</f>
        <v>3405.4942503800003</v>
      </c>
      <c r="T73" s="36">
        <f>SUMIFS(СВЦЭМ!$D$39:$D$782,СВЦЭМ!$A$39:$A$782,$A73,СВЦЭМ!$B$39:$B$782,T$47)+'СЕТ СН'!$G$14+СВЦЭМ!$D$10+'СЕТ СН'!$G$5-'СЕТ СН'!$G$24</f>
        <v>3415.4245623500001</v>
      </c>
      <c r="U73" s="36">
        <f>SUMIFS(СВЦЭМ!$D$39:$D$782,СВЦЭМ!$A$39:$A$782,$A73,СВЦЭМ!$B$39:$B$782,U$47)+'СЕТ СН'!$G$14+СВЦЭМ!$D$10+'СЕТ СН'!$G$5-'СЕТ СН'!$G$24</f>
        <v>3371.55680798</v>
      </c>
      <c r="V73" s="36">
        <f>SUMIFS(СВЦЭМ!$D$39:$D$782,СВЦЭМ!$A$39:$A$782,$A73,СВЦЭМ!$B$39:$B$782,V$47)+'СЕТ СН'!$G$14+СВЦЭМ!$D$10+'СЕТ СН'!$G$5-'СЕТ СН'!$G$24</f>
        <v>3346.3680456700004</v>
      </c>
      <c r="W73" s="36">
        <f>SUMIFS(СВЦЭМ!$D$39:$D$782,СВЦЭМ!$A$39:$A$782,$A73,СВЦЭМ!$B$39:$B$782,W$47)+'СЕТ СН'!$G$14+СВЦЭМ!$D$10+'СЕТ СН'!$G$5-'СЕТ СН'!$G$24</f>
        <v>3368.8914511800003</v>
      </c>
      <c r="X73" s="36">
        <f>SUMIFS(СВЦЭМ!$D$39:$D$782,СВЦЭМ!$A$39:$A$782,$A73,СВЦЭМ!$B$39:$B$782,X$47)+'СЕТ СН'!$G$14+СВЦЭМ!$D$10+'СЕТ СН'!$G$5-'СЕТ СН'!$G$24</f>
        <v>3392.70418849</v>
      </c>
      <c r="Y73" s="36">
        <f>SUMIFS(СВЦЭМ!$D$39:$D$782,СВЦЭМ!$A$39:$A$782,$A73,СВЦЭМ!$B$39:$B$782,Y$47)+'СЕТ СН'!$G$14+СВЦЭМ!$D$10+'СЕТ СН'!$G$5-'СЕТ СН'!$G$24</f>
        <v>3479.2916020900002</v>
      </c>
    </row>
    <row r="74" spans="1:26" ht="15.75" x14ac:dyDescent="0.2">
      <c r="A74" s="35">
        <f t="shared" si="1"/>
        <v>45196</v>
      </c>
      <c r="B74" s="36">
        <f>SUMIFS(СВЦЭМ!$D$39:$D$782,СВЦЭМ!$A$39:$A$782,$A74,СВЦЭМ!$B$39:$B$782,B$47)+'СЕТ СН'!$G$14+СВЦЭМ!$D$10+'СЕТ СН'!$G$5-'СЕТ СН'!$G$24</f>
        <v>3482.4292446899999</v>
      </c>
      <c r="C74" s="36">
        <f>SUMIFS(СВЦЭМ!$D$39:$D$782,СВЦЭМ!$A$39:$A$782,$A74,СВЦЭМ!$B$39:$B$782,C$47)+'СЕТ СН'!$G$14+СВЦЭМ!$D$10+'СЕТ СН'!$G$5-'СЕТ СН'!$G$24</f>
        <v>3546.4234578099999</v>
      </c>
      <c r="D74" s="36">
        <f>SUMIFS(СВЦЭМ!$D$39:$D$782,СВЦЭМ!$A$39:$A$782,$A74,СВЦЭМ!$B$39:$B$782,D$47)+'СЕТ СН'!$G$14+СВЦЭМ!$D$10+'СЕТ СН'!$G$5-'СЕТ СН'!$G$24</f>
        <v>3642.9970219900001</v>
      </c>
      <c r="E74" s="36">
        <f>SUMIFS(СВЦЭМ!$D$39:$D$782,СВЦЭМ!$A$39:$A$782,$A74,СВЦЭМ!$B$39:$B$782,E$47)+'СЕТ СН'!$G$14+СВЦЭМ!$D$10+'СЕТ СН'!$G$5-'СЕТ СН'!$G$24</f>
        <v>3668.2582871499999</v>
      </c>
      <c r="F74" s="36">
        <f>SUMIFS(СВЦЭМ!$D$39:$D$782,СВЦЭМ!$A$39:$A$782,$A74,СВЦЭМ!$B$39:$B$782,F$47)+'СЕТ СН'!$G$14+СВЦЭМ!$D$10+'СЕТ СН'!$G$5-'СЕТ СН'!$G$24</f>
        <v>3661.63014875</v>
      </c>
      <c r="G74" s="36">
        <f>SUMIFS(СВЦЭМ!$D$39:$D$782,СВЦЭМ!$A$39:$A$782,$A74,СВЦЭМ!$B$39:$B$782,G$47)+'СЕТ СН'!$G$14+СВЦЭМ!$D$10+'СЕТ СН'!$G$5-'СЕТ СН'!$G$24</f>
        <v>3626.5854064300001</v>
      </c>
      <c r="H74" s="36">
        <f>SUMIFS(СВЦЭМ!$D$39:$D$782,СВЦЭМ!$A$39:$A$782,$A74,СВЦЭМ!$B$39:$B$782,H$47)+'СЕТ СН'!$G$14+СВЦЭМ!$D$10+'СЕТ СН'!$G$5-'СЕТ СН'!$G$24</f>
        <v>3535.2202692999999</v>
      </c>
      <c r="I74" s="36">
        <f>SUMIFS(СВЦЭМ!$D$39:$D$782,СВЦЭМ!$A$39:$A$782,$A74,СВЦЭМ!$B$39:$B$782,I$47)+'СЕТ СН'!$G$14+СВЦЭМ!$D$10+'СЕТ СН'!$G$5-'СЕТ СН'!$G$24</f>
        <v>3456.1106370100001</v>
      </c>
      <c r="J74" s="36">
        <f>SUMIFS(СВЦЭМ!$D$39:$D$782,СВЦЭМ!$A$39:$A$782,$A74,СВЦЭМ!$B$39:$B$782,J$47)+'СЕТ СН'!$G$14+СВЦЭМ!$D$10+'СЕТ СН'!$G$5-'СЕТ СН'!$G$24</f>
        <v>3437.1671744200003</v>
      </c>
      <c r="K74" s="36">
        <f>SUMIFS(СВЦЭМ!$D$39:$D$782,СВЦЭМ!$A$39:$A$782,$A74,СВЦЭМ!$B$39:$B$782,K$47)+'СЕТ СН'!$G$14+СВЦЭМ!$D$10+'СЕТ СН'!$G$5-'СЕТ СН'!$G$24</f>
        <v>3399.9851749999998</v>
      </c>
      <c r="L74" s="36">
        <f>SUMIFS(СВЦЭМ!$D$39:$D$782,СВЦЭМ!$A$39:$A$782,$A74,СВЦЭМ!$B$39:$B$782,L$47)+'СЕТ СН'!$G$14+СВЦЭМ!$D$10+'СЕТ СН'!$G$5-'СЕТ СН'!$G$24</f>
        <v>3391.2483106</v>
      </c>
      <c r="M74" s="36">
        <f>SUMIFS(СВЦЭМ!$D$39:$D$782,СВЦЭМ!$A$39:$A$782,$A74,СВЦЭМ!$B$39:$B$782,M$47)+'СЕТ СН'!$G$14+СВЦЭМ!$D$10+'СЕТ СН'!$G$5-'СЕТ СН'!$G$24</f>
        <v>3386.5553478800002</v>
      </c>
      <c r="N74" s="36">
        <f>SUMIFS(СВЦЭМ!$D$39:$D$782,СВЦЭМ!$A$39:$A$782,$A74,СВЦЭМ!$B$39:$B$782,N$47)+'СЕТ СН'!$G$14+СВЦЭМ!$D$10+'СЕТ СН'!$G$5-'СЕТ СН'!$G$24</f>
        <v>3375.7320273800001</v>
      </c>
      <c r="O74" s="36">
        <f>SUMIFS(СВЦЭМ!$D$39:$D$782,СВЦЭМ!$A$39:$A$782,$A74,СВЦЭМ!$B$39:$B$782,O$47)+'СЕТ СН'!$G$14+СВЦЭМ!$D$10+'СЕТ СН'!$G$5-'СЕТ СН'!$G$24</f>
        <v>3369.6314695800002</v>
      </c>
      <c r="P74" s="36">
        <f>SUMIFS(СВЦЭМ!$D$39:$D$782,СВЦЭМ!$A$39:$A$782,$A74,СВЦЭМ!$B$39:$B$782,P$47)+'СЕТ СН'!$G$14+СВЦЭМ!$D$10+'СЕТ СН'!$G$5-'СЕТ СН'!$G$24</f>
        <v>3428.2275537</v>
      </c>
      <c r="Q74" s="36">
        <f>SUMIFS(СВЦЭМ!$D$39:$D$782,СВЦЭМ!$A$39:$A$782,$A74,СВЦЭМ!$B$39:$B$782,Q$47)+'СЕТ СН'!$G$14+СВЦЭМ!$D$10+'СЕТ СН'!$G$5-'СЕТ СН'!$G$24</f>
        <v>3453.3616184399998</v>
      </c>
      <c r="R74" s="36">
        <f>SUMIFS(СВЦЭМ!$D$39:$D$782,СВЦЭМ!$A$39:$A$782,$A74,СВЦЭМ!$B$39:$B$782,R$47)+'СЕТ СН'!$G$14+СВЦЭМ!$D$10+'СЕТ СН'!$G$5-'СЕТ СН'!$G$24</f>
        <v>3456.0828511999998</v>
      </c>
      <c r="S74" s="36">
        <f>SUMIFS(СВЦЭМ!$D$39:$D$782,СВЦЭМ!$A$39:$A$782,$A74,СВЦЭМ!$B$39:$B$782,S$47)+'СЕТ СН'!$G$14+СВЦЭМ!$D$10+'СЕТ СН'!$G$5-'СЕТ СН'!$G$24</f>
        <v>3461.1513649400003</v>
      </c>
      <c r="T74" s="36">
        <f>SUMIFS(СВЦЭМ!$D$39:$D$782,СВЦЭМ!$A$39:$A$782,$A74,СВЦЭМ!$B$39:$B$782,T$47)+'СЕТ СН'!$G$14+СВЦЭМ!$D$10+'СЕТ СН'!$G$5-'СЕТ СН'!$G$24</f>
        <v>3436.09123744</v>
      </c>
      <c r="U74" s="36">
        <f>SUMIFS(СВЦЭМ!$D$39:$D$782,СВЦЭМ!$A$39:$A$782,$A74,СВЦЭМ!$B$39:$B$782,U$47)+'СЕТ СН'!$G$14+СВЦЭМ!$D$10+'СЕТ СН'!$G$5-'СЕТ СН'!$G$24</f>
        <v>3369.5542686600002</v>
      </c>
      <c r="V74" s="36">
        <f>SUMIFS(СВЦЭМ!$D$39:$D$782,СВЦЭМ!$A$39:$A$782,$A74,СВЦЭМ!$B$39:$B$782,V$47)+'СЕТ СН'!$G$14+СВЦЭМ!$D$10+'СЕТ СН'!$G$5-'СЕТ СН'!$G$24</f>
        <v>3351.9817064700001</v>
      </c>
      <c r="W74" s="36">
        <f>SUMIFS(СВЦЭМ!$D$39:$D$782,СВЦЭМ!$A$39:$A$782,$A74,СВЦЭМ!$B$39:$B$782,W$47)+'СЕТ СН'!$G$14+СВЦЭМ!$D$10+'СЕТ СН'!$G$5-'СЕТ СН'!$G$24</f>
        <v>3365.9612938299997</v>
      </c>
      <c r="X74" s="36">
        <f>SUMIFS(СВЦЭМ!$D$39:$D$782,СВЦЭМ!$A$39:$A$782,$A74,СВЦЭМ!$B$39:$B$782,X$47)+'СЕТ СН'!$G$14+СВЦЭМ!$D$10+'СЕТ СН'!$G$5-'СЕТ СН'!$G$24</f>
        <v>3428.0060742200003</v>
      </c>
      <c r="Y74" s="36">
        <f>SUMIFS(СВЦЭМ!$D$39:$D$782,СВЦЭМ!$A$39:$A$782,$A74,СВЦЭМ!$B$39:$B$782,Y$47)+'СЕТ СН'!$G$14+СВЦЭМ!$D$10+'СЕТ СН'!$G$5-'СЕТ СН'!$G$24</f>
        <v>3515.6722318800003</v>
      </c>
    </row>
    <row r="75" spans="1:26" ht="15.75" x14ac:dyDescent="0.2">
      <c r="A75" s="35">
        <f t="shared" si="1"/>
        <v>45197</v>
      </c>
      <c r="B75" s="36">
        <f>SUMIFS(СВЦЭМ!$D$39:$D$782,СВЦЭМ!$A$39:$A$782,$A75,СВЦЭМ!$B$39:$B$782,B$47)+'СЕТ СН'!$G$14+СВЦЭМ!$D$10+'СЕТ СН'!$G$5-'СЕТ СН'!$G$24</f>
        <v>3632.2428780700002</v>
      </c>
      <c r="C75" s="36">
        <f>SUMIFS(СВЦЭМ!$D$39:$D$782,СВЦЭМ!$A$39:$A$782,$A75,СВЦЭМ!$B$39:$B$782,C$47)+'СЕТ СН'!$G$14+СВЦЭМ!$D$10+'СЕТ СН'!$G$5-'СЕТ СН'!$G$24</f>
        <v>3663.88588897</v>
      </c>
      <c r="D75" s="36">
        <f>SUMIFS(СВЦЭМ!$D$39:$D$782,СВЦЭМ!$A$39:$A$782,$A75,СВЦЭМ!$B$39:$B$782,D$47)+'СЕТ СН'!$G$14+СВЦЭМ!$D$10+'СЕТ СН'!$G$5-'СЕТ СН'!$G$24</f>
        <v>3763.3297453699997</v>
      </c>
      <c r="E75" s="36">
        <f>SUMIFS(СВЦЭМ!$D$39:$D$782,СВЦЭМ!$A$39:$A$782,$A75,СВЦЭМ!$B$39:$B$782,E$47)+'СЕТ СН'!$G$14+СВЦЭМ!$D$10+'СЕТ СН'!$G$5-'СЕТ СН'!$G$24</f>
        <v>3756.92923402</v>
      </c>
      <c r="F75" s="36">
        <f>SUMIFS(СВЦЭМ!$D$39:$D$782,СВЦЭМ!$A$39:$A$782,$A75,СВЦЭМ!$B$39:$B$782,F$47)+'СЕТ СН'!$G$14+СВЦЭМ!$D$10+'СЕТ СН'!$G$5-'СЕТ СН'!$G$24</f>
        <v>3755.6649607500003</v>
      </c>
      <c r="G75" s="36">
        <f>SUMIFS(СВЦЭМ!$D$39:$D$782,СВЦЭМ!$A$39:$A$782,$A75,СВЦЭМ!$B$39:$B$782,G$47)+'СЕТ СН'!$G$14+СВЦЭМ!$D$10+'СЕТ СН'!$G$5-'СЕТ СН'!$G$24</f>
        <v>3742.8087949000001</v>
      </c>
      <c r="H75" s="36">
        <f>SUMIFS(СВЦЭМ!$D$39:$D$782,СВЦЭМ!$A$39:$A$782,$A75,СВЦЭМ!$B$39:$B$782,H$47)+'СЕТ СН'!$G$14+СВЦЭМ!$D$10+'СЕТ СН'!$G$5-'СЕТ СН'!$G$24</f>
        <v>3661.31820453</v>
      </c>
      <c r="I75" s="36">
        <f>SUMIFS(СВЦЭМ!$D$39:$D$782,СВЦЭМ!$A$39:$A$782,$A75,СВЦЭМ!$B$39:$B$782,I$47)+'СЕТ СН'!$G$14+СВЦЭМ!$D$10+'СЕТ СН'!$G$5-'СЕТ СН'!$G$24</f>
        <v>3563.9493099599999</v>
      </c>
      <c r="J75" s="36">
        <f>SUMIFS(СВЦЭМ!$D$39:$D$782,СВЦЭМ!$A$39:$A$782,$A75,СВЦЭМ!$B$39:$B$782,J$47)+'СЕТ СН'!$G$14+СВЦЭМ!$D$10+'СЕТ СН'!$G$5-'СЕТ СН'!$G$24</f>
        <v>3525.95768155</v>
      </c>
      <c r="K75" s="36">
        <f>SUMIFS(СВЦЭМ!$D$39:$D$782,СВЦЭМ!$A$39:$A$782,$A75,СВЦЭМ!$B$39:$B$782,K$47)+'СЕТ СН'!$G$14+СВЦЭМ!$D$10+'СЕТ СН'!$G$5-'СЕТ СН'!$G$24</f>
        <v>3471.8266498200001</v>
      </c>
      <c r="L75" s="36">
        <f>SUMIFS(СВЦЭМ!$D$39:$D$782,СВЦЭМ!$A$39:$A$782,$A75,СВЦЭМ!$B$39:$B$782,L$47)+'СЕТ СН'!$G$14+СВЦЭМ!$D$10+'СЕТ СН'!$G$5-'СЕТ СН'!$G$24</f>
        <v>3468.9105800799998</v>
      </c>
      <c r="M75" s="36">
        <f>SUMIFS(СВЦЭМ!$D$39:$D$782,СВЦЭМ!$A$39:$A$782,$A75,СВЦЭМ!$B$39:$B$782,M$47)+'СЕТ СН'!$G$14+СВЦЭМ!$D$10+'СЕТ СН'!$G$5-'СЕТ СН'!$G$24</f>
        <v>3473.6832236800001</v>
      </c>
      <c r="N75" s="36">
        <f>SUMIFS(СВЦЭМ!$D$39:$D$782,СВЦЭМ!$A$39:$A$782,$A75,СВЦЭМ!$B$39:$B$782,N$47)+'СЕТ СН'!$G$14+СВЦЭМ!$D$10+'СЕТ СН'!$G$5-'СЕТ СН'!$G$24</f>
        <v>3459.68323495</v>
      </c>
      <c r="O75" s="36">
        <f>SUMIFS(СВЦЭМ!$D$39:$D$782,СВЦЭМ!$A$39:$A$782,$A75,СВЦЭМ!$B$39:$B$782,O$47)+'СЕТ СН'!$G$14+СВЦЭМ!$D$10+'СЕТ СН'!$G$5-'СЕТ СН'!$G$24</f>
        <v>3486.7014777300001</v>
      </c>
      <c r="P75" s="36">
        <f>SUMIFS(СВЦЭМ!$D$39:$D$782,СВЦЭМ!$A$39:$A$782,$A75,СВЦЭМ!$B$39:$B$782,P$47)+'СЕТ СН'!$G$14+СВЦЭМ!$D$10+'СЕТ СН'!$G$5-'СЕТ СН'!$G$24</f>
        <v>3523.32984326</v>
      </c>
      <c r="Q75" s="36">
        <f>SUMIFS(СВЦЭМ!$D$39:$D$782,СВЦЭМ!$A$39:$A$782,$A75,СВЦЭМ!$B$39:$B$782,Q$47)+'СЕТ СН'!$G$14+СВЦЭМ!$D$10+'СЕТ СН'!$G$5-'СЕТ СН'!$G$24</f>
        <v>3520.4200132599999</v>
      </c>
      <c r="R75" s="36">
        <f>SUMIFS(СВЦЭМ!$D$39:$D$782,СВЦЭМ!$A$39:$A$782,$A75,СВЦЭМ!$B$39:$B$782,R$47)+'СЕТ СН'!$G$14+СВЦЭМ!$D$10+'СЕТ СН'!$G$5-'СЕТ СН'!$G$24</f>
        <v>3517.2452846300002</v>
      </c>
      <c r="S75" s="36">
        <f>SUMIFS(СВЦЭМ!$D$39:$D$782,СВЦЭМ!$A$39:$A$782,$A75,СВЦЭМ!$B$39:$B$782,S$47)+'СЕТ СН'!$G$14+СВЦЭМ!$D$10+'СЕТ СН'!$G$5-'СЕТ СН'!$G$24</f>
        <v>3519.71152201</v>
      </c>
      <c r="T75" s="36">
        <f>SUMIFS(СВЦЭМ!$D$39:$D$782,СВЦЭМ!$A$39:$A$782,$A75,СВЦЭМ!$B$39:$B$782,T$47)+'СЕТ СН'!$G$14+СВЦЭМ!$D$10+'СЕТ СН'!$G$5-'СЕТ СН'!$G$24</f>
        <v>3494.3841953600004</v>
      </c>
      <c r="U75" s="36">
        <f>SUMIFS(СВЦЭМ!$D$39:$D$782,СВЦЭМ!$A$39:$A$782,$A75,СВЦЭМ!$B$39:$B$782,U$47)+'СЕТ СН'!$G$14+СВЦЭМ!$D$10+'СЕТ СН'!$G$5-'СЕТ СН'!$G$24</f>
        <v>3436.4765899200002</v>
      </c>
      <c r="V75" s="36">
        <f>SUMIFS(СВЦЭМ!$D$39:$D$782,СВЦЭМ!$A$39:$A$782,$A75,СВЦЭМ!$B$39:$B$782,V$47)+'СЕТ СН'!$G$14+СВЦЭМ!$D$10+'СЕТ СН'!$G$5-'СЕТ СН'!$G$24</f>
        <v>3423.3381874300003</v>
      </c>
      <c r="W75" s="36">
        <f>SUMIFS(СВЦЭМ!$D$39:$D$782,СВЦЭМ!$A$39:$A$782,$A75,СВЦЭМ!$B$39:$B$782,W$47)+'СЕТ СН'!$G$14+СВЦЭМ!$D$10+'СЕТ СН'!$G$5-'СЕТ СН'!$G$24</f>
        <v>3436.1349741599997</v>
      </c>
      <c r="X75" s="36">
        <f>SUMIFS(СВЦЭМ!$D$39:$D$782,СВЦЭМ!$A$39:$A$782,$A75,СВЦЭМ!$B$39:$B$782,X$47)+'СЕТ СН'!$G$14+СВЦЭМ!$D$10+'СЕТ СН'!$G$5-'СЕТ СН'!$G$24</f>
        <v>3499.6818892299998</v>
      </c>
      <c r="Y75" s="36">
        <f>SUMIFS(СВЦЭМ!$D$39:$D$782,СВЦЭМ!$A$39:$A$782,$A75,СВЦЭМ!$B$39:$B$782,Y$47)+'СЕТ СН'!$G$14+СВЦЭМ!$D$10+'СЕТ СН'!$G$5-'СЕТ СН'!$G$24</f>
        <v>3593.1530792900003</v>
      </c>
    </row>
    <row r="76" spans="1:26" ht="15.75" x14ac:dyDescent="0.2">
      <c r="A76" s="35">
        <f t="shared" si="1"/>
        <v>45198</v>
      </c>
      <c r="B76" s="36">
        <f>SUMIFS(СВЦЭМ!$D$39:$D$782,СВЦЭМ!$A$39:$A$782,$A76,СВЦЭМ!$B$39:$B$782,B$47)+'СЕТ СН'!$G$14+СВЦЭМ!$D$10+'СЕТ СН'!$G$5-'СЕТ СН'!$G$24</f>
        <v>3626.8587674999999</v>
      </c>
      <c r="C76" s="36">
        <f>SUMIFS(СВЦЭМ!$D$39:$D$782,СВЦЭМ!$A$39:$A$782,$A76,СВЦЭМ!$B$39:$B$782,C$47)+'СЕТ СН'!$G$14+СВЦЭМ!$D$10+'СЕТ СН'!$G$5-'СЕТ СН'!$G$24</f>
        <v>3700.26891574</v>
      </c>
      <c r="D76" s="36">
        <f>SUMIFS(СВЦЭМ!$D$39:$D$782,СВЦЭМ!$A$39:$A$782,$A76,СВЦЭМ!$B$39:$B$782,D$47)+'СЕТ СН'!$G$14+СВЦЭМ!$D$10+'СЕТ СН'!$G$5-'СЕТ СН'!$G$24</f>
        <v>3797.6454139699999</v>
      </c>
      <c r="E76" s="36">
        <f>SUMIFS(СВЦЭМ!$D$39:$D$782,СВЦЭМ!$A$39:$A$782,$A76,СВЦЭМ!$B$39:$B$782,E$47)+'СЕТ СН'!$G$14+СВЦЭМ!$D$10+'СЕТ СН'!$G$5-'СЕТ СН'!$G$24</f>
        <v>3801.9651722600001</v>
      </c>
      <c r="F76" s="36">
        <f>SUMIFS(СВЦЭМ!$D$39:$D$782,СВЦЭМ!$A$39:$A$782,$A76,СВЦЭМ!$B$39:$B$782,F$47)+'СЕТ СН'!$G$14+СВЦЭМ!$D$10+'СЕТ СН'!$G$5-'СЕТ СН'!$G$24</f>
        <v>3802.6097870100002</v>
      </c>
      <c r="G76" s="36">
        <f>SUMIFS(СВЦЭМ!$D$39:$D$782,СВЦЭМ!$A$39:$A$782,$A76,СВЦЭМ!$B$39:$B$782,G$47)+'СЕТ СН'!$G$14+СВЦЭМ!$D$10+'СЕТ СН'!$G$5-'СЕТ СН'!$G$24</f>
        <v>3790.4903186299998</v>
      </c>
      <c r="H76" s="36">
        <f>SUMIFS(СВЦЭМ!$D$39:$D$782,СВЦЭМ!$A$39:$A$782,$A76,СВЦЭМ!$B$39:$B$782,H$47)+'СЕТ СН'!$G$14+СВЦЭМ!$D$10+'СЕТ СН'!$G$5-'СЕТ СН'!$G$24</f>
        <v>3712.56113925</v>
      </c>
      <c r="I76" s="36">
        <f>SUMIFS(СВЦЭМ!$D$39:$D$782,СВЦЭМ!$A$39:$A$782,$A76,СВЦЭМ!$B$39:$B$782,I$47)+'СЕТ СН'!$G$14+СВЦЭМ!$D$10+'СЕТ СН'!$G$5-'СЕТ СН'!$G$24</f>
        <v>3591.17908885</v>
      </c>
      <c r="J76" s="36">
        <f>SUMIFS(СВЦЭМ!$D$39:$D$782,СВЦЭМ!$A$39:$A$782,$A76,СВЦЭМ!$B$39:$B$782,J$47)+'СЕТ СН'!$G$14+СВЦЭМ!$D$10+'СЕТ СН'!$G$5-'СЕТ СН'!$G$24</f>
        <v>3542.72020367</v>
      </c>
      <c r="K76" s="36">
        <f>SUMIFS(СВЦЭМ!$D$39:$D$782,СВЦЭМ!$A$39:$A$782,$A76,СВЦЭМ!$B$39:$B$782,K$47)+'СЕТ СН'!$G$14+СВЦЭМ!$D$10+'СЕТ СН'!$G$5-'СЕТ СН'!$G$24</f>
        <v>3494.1040157100001</v>
      </c>
      <c r="L76" s="36">
        <f>SUMIFS(СВЦЭМ!$D$39:$D$782,СВЦЭМ!$A$39:$A$782,$A76,СВЦЭМ!$B$39:$B$782,L$47)+'СЕТ СН'!$G$14+СВЦЭМ!$D$10+'СЕТ СН'!$G$5-'СЕТ СН'!$G$24</f>
        <v>3490.99478955</v>
      </c>
      <c r="M76" s="36">
        <f>SUMIFS(СВЦЭМ!$D$39:$D$782,СВЦЭМ!$A$39:$A$782,$A76,СВЦЭМ!$B$39:$B$782,M$47)+'СЕТ СН'!$G$14+СВЦЭМ!$D$10+'СЕТ СН'!$G$5-'СЕТ СН'!$G$24</f>
        <v>3495.5578162800002</v>
      </c>
      <c r="N76" s="36">
        <f>SUMIFS(СВЦЭМ!$D$39:$D$782,СВЦЭМ!$A$39:$A$782,$A76,СВЦЭМ!$B$39:$B$782,N$47)+'СЕТ СН'!$G$14+СВЦЭМ!$D$10+'СЕТ СН'!$G$5-'СЕТ СН'!$G$24</f>
        <v>3508.9838120300001</v>
      </c>
      <c r="O76" s="36">
        <f>SUMIFS(СВЦЭМ!$D$39:$D$782,СВЦЭМ!$A$39:$A$782,$A76,СВЦЭМ!$B$39:$B$782,O$47)+'СЕТ СН'!$G$14+СВЦЭМ!$D$10+'СЕТ СН'!$G$5-'СЕТ СН'!$G$24</f>
        <v>3492.4435948800001</v>
      </c>
      <c r="P76" s="36">
        <f>SUMIFS(СВЦЭМ!$D$39:$D$782,СВЦЭМ!$A$39:$A$782,$A76,СВЦЭМ!$B$39:$B$782,P$47)+'СЕТ СН'!$G$14+СВЦЭМ!$D$10+'СЕТ СН'!$G$5-'СЕТ СН'!$G$24</f>
        <v>3558.6621087499998</v>
      </c>
      <c r="Q76" s="36">
        <f>SUMIFS(СВЦЭМ!$D$39:$D$782,СВЦЭМ!$A$39:$A$782,$A76,СВЦЭМ!$B$39:$B$782,Q$47)+'СЕТ СН'!$G$14+СВЦЭМ!$D$10+'СЕТ СН'!$G$5-'СЕТ СН'!$G$24</f>
        <v>3534.2264549800002</v>
      </c>
      <c r="R76" s="36">
        <f>SUMIFS(СВЦЭМ!$D$39:$D$782,СВЦЭМ!$A$39:$A$782,$A76,СВЦЭМ!$B$39:$B$782,R$47)+'СЕТ СН'!$G$14+СВЦЭМ!$D$10+'СЕТ СН'!$G$5-'СЕТ СН'!$G$24</f>
        <v>3544.6951781400003</v>
      </c>
      <c r="S76" s="36">
        <f>SUMIFS(СВЦЭМ!$D$39:$D$782,СВЦЭМ!$A$39:$A$782,$A76,СВЦЭМ!$B$39:$B$782,S$47)+'СЕТ СН'!$G$14+СВЦЭМ!$D$10+'СЕТ СН'!$G$5-'СЕТ СН'!$G$24</f>
        <v>3550.4049244799999</v>
      </c>
      <c r="T76" s="36">
        <f>SUMIFS(СВЦЭМ!$D$39:$D$782,СВЦЭМ!$A$39:$A$782,$A76,СВЦЭМ!$B$39:$B$782,T$47)+'СЕТ СН'!$G$14+СВЦЭМ!$D$10+'СЕТ СН'!$G$5-'СЕТ СН'!$G$24</f>
        <v>3513.8197357500003</v>
      </c>
      <c r="U76" s="36">
        <f>SUMIFS(СВЦЭМ!$D$39:$D$782,СВЦЭМ!$A$39:$A$782,$A76,СВЦЭМ!$B$39:$B$782,U$47)+'СЕТ СН'!$G$14+СВЦЭМ!$D$10+'СЕТ СН'!$G$5-'СЕТ СН'!$G$24</f>
        <v>3469.6678885400001</v>
      </c>
      <c r="V76" s="36">
        <f>SUMIFS(СВЦЭМ!$D$39:$D$782,СВЦЭМ!$A$39:$A$782,$A76,СВЦЭМ!$B$39:$B$782,V$47)+'СЕТ СН'!$G$14+СВЦЭМ!$D$10+'СЕТ СН'!$G$5-'СЕТ СН'!$G$24</f>
        <v>3455.9877172300003</v>
      </c>
      <c r="W76" s="36">
        <f>SUMIFS(СВЦЭМ!$D$39:$D$782,СВЦЭМ!$A$39:$A$782,$A76,СВЦЭМ!$B$39:$B$782,W$47)+'СЕТ СН'!$G$14+СВЦЭМ!$D$10+'СЕТ СН'!$G$5-'СЕТ СН'!$G$24</f>
        <v>3472.1939979200001</v>
      </c>
      <c r="X76" s="36">
        <f>SUMIFS(СВЦЭМ!$D$39:$D$782,СВЦЭМ!$A$39:$A$782,$A76,СВЦЭМ!$B$39:$B$782,X$47)+'СЕТ СН'!$G$14+СВЦЭМ!$D$10+'СЕТ СН'!$G$5-'СЕТ СН'!$G$24</f>
        <v>3533.6285342600004</v>
      </c>
      <c r="Y76" s="36">
        <f>SUMIFS(СВЦЭМ!$D$39:$D$782,СВЦЭМ!$A$39:$A$782,$A76,СВЦЭМ!$B$39:$B$782,Y$47)+'СЕТ СН'!$G$14+СВЦЭМ!$D$10+'СЕТ СН'!$G$5-'СЕТ СН'!$G$24</f>
        <v>3693.2319376099999</v>
      </c>
    </row>
    <row r="77" spans="1:26" ht="15.75" x14ac:dyDescent="0.2">
      <c r="A77" s="35">
        <f t="shared" si="1"/>
        <v>45199</v>
      </c>
      <c r="B77" s="36">
        <f>SUMIFS(СВЦЭМ!$D$39:$D$782,СВЦЭМ!$A$39:$A$782,$A77,СВЦЭМ!$B$39:$B$782,B$47)+'СЕТ СН'!$G$14+СВЦЭМ!$D$10+'СЕТ СН'!$G$5-'СЕТ СН'!$G$24</f>
        <v>3638.2150166500001</v>
      </c>
      <c r="C77" s="36">
        <f>SUMIFS(СВЦЭМ!$D$39:$D$782,СВЦЭМ!$A$39:$A$782,$A77,СВЦЭМ!$B$39:$B$782,C$47)+'СЕТ СН'!$G$14+СВЦЭМ!$D$10+'СЕТ СН'!$G$5-'СЕТ СН'!$G$24</f>
        <v>3630.9055836500002</v>
      </c>
      <c r="D77" s="36">
        <f>SUMIFS(СВЦЭМ!$D$39:$D$782,СВЦЭМ!$A$39:$A$782,$A77,СВЦЭМ!$B$39:$B$782,D$47)+'СЕТ СН'!$G$14+СВЦЭМ!$D$10+'СЕТ СН'!$G$5-'СЕТ СН'!$G$24</f>
        <v>3702.5869536600003</v>
      </c>
      <c r="E77" s="36">
        <f>SUMIFS(СВЦЭМ!$D$39:$D$782,СВЦЭМ!$A$39:$A$782,$A77,СВЦЭМ!$B$39:$B$782,E$47)+'СЕТ СН'!$G$14+СВЦЭМ!$D$10+'СЕТ СН'!$G$5-'СЕТ СН'!$G$24</f>
        <v>3715.5450429900002</v>
      </c>
      <c r="F77" s="36">
        <f>SUMIFS(СВЦЭМ!$D$39:$D$782,СВЦЭМ!$A$39:$A$782,$A77,СВЦЭМ!$B$39:$B$782,F$47)+'СЕТ СН'!$G$14+СВЦЭМ!$D$10+'СЕТ СН'!$G$5-'СЕТ СН'!$G$24</f>
        <v>3708.4347099500001</v>
      </c>
      <c r="G77" s="36">
        <f>SUMIFS(СВЦЭМ!$D$39:$D$782,СВЦЭМ!$A$39:$A$782,$A77,СВЦЭМ!$B$39:$B$782,G$47)+'СЕТ СН'!$G$14+СВЦЭМ!$D$10+'СЕТ СН'!$G$5-'СЕТ СН'!$G$24</f>
        <v>3698.50820914</v>
      </c>
      <c r="H77" s="36">
        <f>SUMIFS(СВЦЭМ!$D$39:$D$782,СВЦЭМ!$A$39:$A$782,$A77,СВЦЭМ!$B$39:$B$782,H$47)+'СЕТ СН'!$G$14+СВЦЭМ!$D$10+'СЕТ СН'!$G$5-'СЕТ СН'!$G$24</f>
        <v>3664.1972974999999</v>
      </c>
      <c r="I77" s="36">
        <f>SUMIFS(СВЦЭМ!$D$39:$D$782,СВЦЭМ!$A$39:$A$782,$A77,СВЦЭМ!$B$39:$B$782,I$47)+'СЕТ СН'!$G$14+СВЦЭМ!$D$10+'СЕТ СН'!$G$5-'СЕТ СН'!$G$24</f>
        <v>3610.9704216499999</v>
      </c>
      <c r="J77" s="36">
        <f>SUMIFS(СВЦЭМ!$D$39:$D$782,СВЦЭМ!$A$39:$A$782,$A77,СВЦЭМ!$B$39:$B$782,J$47)+'СЕТ СН'!$G$14+СВЦЭМ!$D$10+'СЕТ СН'!$G$5-'СЕТ СН'!$G$24</f>
        <v>3526.2327101400001</v>
      </c>
      <c r="K77" s="36">
        <f>SUMIFS(СВЦЭМ!$D$39:$D$782,СВЦЭМ!$A$39:$A$782,$A77,СВЦЭМ!$B$39:$B$782,K$47)+'СЕТ СН'!$G$14+СВЦЭМ!$D$10+'СЕТ СН'!$G$5-'СЕТ СН'!$G$24</f>
        <v>3442.6710875799999</v>
      </c>
      <c r="L77" s="36">
        <f>SUMIFS(СВЦЭМ!$D$39:$D$782,СВЦЭМ!$A$39:$A$782,$A77,СВЦЭМ!$B$39:$B$782,L$47)+'СЕТ СН'!$G$14+СВЦЭМ!$D$10+'СЕТ СН'!$G$5-'СЕТ СН'!$G$24</f>
        <v>3420.4215477899997</v>
      </c>
      <c r="M77" s="36">
        <f>SUMIFS(СВЦЭМ!$D$39:$D$782,СВЦЭМ!$A$39:$A$782,$A77,СВЦЭМ!$B$39:$B$782,M$47)+'СЕТ СН'!$G$14+СВЦЭМ!$D$10+'СЕТ СН'!$G$5-'СЕТ СН'!$G$24</f>
        <v>3423.1073282500001</v>
      </c>
      <c r="N77" s="36">
        <f>SUMIFS(СВЦЭМ!$D$39:$D$782,СВЦЭМ!$A$39:$A$782,$A77,СВЦЭМ!$B$39:$B$782,N$47)+'СЕТ СН'!$G$14+СВЦЭМ!$D$10+'СЕТ СН'!$G$5-'СЕТ СН'!$G$24</f>
        <v>3397.7616061700001</v>
      </c>
      <c r="O77" s="36">
        <f>SUMIFS(СВЦЭМ!$D$39:$D$782,СВЦЭМ!$A$39:$A$782,$A77,СВЦЭМ!$B$39:$B$782,O$47)+'СЕТ СН'!$G$14+СВЦЭМ!$D$10+'СЕТ СН'!$G$5-'СЕТ СН'!$G$24</f>
        <v>3415.1480520100004</v>
      </c>
      <c r="P77" s="36">
        <f>SUMIFS(СВЦЭМ!$D$39:$D$782,СВЦЭМ!$A$39:$A$782,$A77,СВЦЭМ!$B$39:$B$782,P$47)+'СЕТ СН'!$G$14+СВЦЭМ!$D$10+'СЕТ СН'!$G$5-'СЕТ СН'!$G$24</f>
        <v>3456.6758602999998</v>
      </c>
      <c r="Q77" s="36">
        <f>SUMIFS(СВЦЭМ!$D$39:$D$782,СВЦЭМ!$A$39:$A$782,$A77,СВЦЭМ!$B$39:$B$782,Q$47)+'СЕТ СН'!$G$14+СВЦЭМ!$D$10+'СЕТ СН'!$G$5-'СЕТ СН'!$G$24</f>
        <v>3451.0136649900001</v>
      </c>
      <c r="R77" s="36">
        <f>SUMIFS(СВЦЭМ!$D$39:$D$782,СВЦЭМ!$A$39:$A$782,$A77,СВЦЭМ!$B$39:$B$782,R$47)+'СЕТ СН'!$G$14+СВЦЭМ!$D$10+'СЕТ СН'!$G$5-'СЕТ СН'!$G$24</f>
        <v>3451.2744785700002</v>
      </c>
      <c r="S77" s="36">
        <f>SUMIFS(СВЦЭМ!$D$39:$D$782,СВЦЭМ!$A$39:$A$782,$A77,СВЦЭМ!$B$39:$B$782,S$47)+'СЕТ СН'!$G$14+СВЦЭМ!$D$10+'СЕТ СН'!$G$5-'СЕТ СН'!$G$24</f>
        <v>3468.3245381300003</v>
      </c>
      <c r="T77" s="36">
        <f>SUMIFS(СВЦЭМ!$D$39:$D$782,СВЦЭМ!$A$39:$A$782,$A77,СВЦЭМ!$B$39:$B$782,T$47)+'СЕТ СН'!$G$14+СВЦЭМ!$D$10+'СЕТ СН'!$G$5-'СЕТ СН'!$G$24</f>
        <v>3448.9309565399999</v>
      </c>
      <c r="U77" s="36">
        <f>SUMIFS(СВЦЭМ!$D$39:$D$782,СВЦЭМ!$A$39:$A$782,$A77,СВЦЭМ!$B$39:$B$782,U$47)+'СЕТ СН'!$G$14+СВЦЭМ!$D$10+'СЕТ СН'!$G$5-'СЕТ СН'!$G$24</f>
        <v>3435.2866329500002</v>
      </c>
      <c r="V77" s="36">
        <f>SUMIFS(СВЦЭМ!$D$39:$D$782,СВЦЭМ!$A$39:$A$782,$A77,СВЦЭМ!$B$39:$B$782,V$47)+'СЕТ СН'!$G$14+СВЦЭМ!$D$10+'СЕТ СН'!$G$5-'СЕТ СН'!$G$24</f>
        <v>3415.7758291199998</v>
      </c>
      <c r="W77" s="36">
        <f>SUMIFS(СВЦЭМ!$D$39:$D$782,СВЦЭМ!$A$39:$A$782,$A77,СВЦЭМ!$B$39:$B$782,W$47)+'СЕТ СН'!$G$14+СВЦЭМ!$D$10+'СЕТ СН'!$G$5-'СЕТ СН'!$G$24</f>
        <v>3434.4463381</v>
      </c>
      <c r="X77" s="36">
        <f>SUMIFS(СВЦЭМ!$D$39:$D$782,СВЦЭМ!$A$39:$A$782,$A77,СВЦЭМ!$B$39:$B$782,X$47)+'СЕТ СН'!$G$14+СВЦЭМ!$D$10+'СЕТ СН'!$G$5-'СЕТ СН'!$G$24</f>
        <v>3486.0945537799998</v>
      </c>
      <c r="Y77" s="36">
        <f>SUMIFS(СВЦЭМ!$D$39:$D$782,СВЦЭМ!$A$39:$A$782,$A77,СВЦЭМ!$B$39:$B$782,Y$47)+'СЕТ СН'!$G$14+СВЦЭМ!$D$10+'СЕТ СН'!$G$5-'СЕТ СН'!$G$24</f>
        <v>3547.4213541700001</v>
      </c>
    </row>
    <row r="78" spans="1:26"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37"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7" ht="12.75" customHeight="1" x14ac:dyDescent="0.2">
      <c r="A82" s="138"/>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7" ht="12.75" customHeight="1" x14ac:dyDescent="0.2">
      <c r="A83" s="13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01.09.2023</v>
      </c>
      <c r="B84" s="36">
        <f>SUMIFS(СВЦЭМ!$D$39:$D$782,СВЦЭМ!$A$39:$A$782,$A84,СВЦЭМ!$B$39:$B$782,B$83)+'СЕТ СН'!$H$14+СВЦЭМ!$D$10+'СЕТ СН'!$H$5-'СЕТ СН'!$H$24</f>
        <v>3794.4637419300002</v>
      </c>
      <c r="C84" s="36">
        <f>SUMIFS(СВЦЭМ!$D$39:$D$782,СВЦЭМ!$A$39:$A$782,$A84,СВЦЭМ!$B$39:$B$782,C$83)+'СЕТ СН'!$H$14+СВЦЭМ!$D$10+'СЕТ СН'!$H$5-'СЕТ СН'!$H$24</f>
        <v>3851.1140132099999</v>
      </c>
      <c r="D84" s="36">
        <f>SUMIFS(СВЦЭМ!$D$39:$D$782,СВЦЭМ!$A$39:$A$782,$A84,СВЦЭМ!$B$39:$B$782,D$83)+'СЕТ СН'!$H$14+СВЦЭМ!$D$10+'СЕТ СН'!$H$5-'СЕТ СН'!$H$24</f>
        <v>3860.5556038800005</v>
      </c>
      <c r="E84" s="36">
        <f>SUMIFS(СВЦЭМ!$D$39:$D$782,СВЦЭМ!$A$39:$A$782,$A84,СВЦЭМ!$B$39:$B$782,E$83)+'СЕТ СН'!$H$14+СВЦЭМ!$D$10+'СЕТ СН'!$H$5-'СЕТ СН'!$H$24</f>
        <v>3881.3128528800003</v>
      </c>
      <c r="F84" s="36">
        <f>SUMIFS(СВЦЭМ!$D$39:$D$782,СВЦЭМ!$A$39:$A$782,$A84,СВЦЭМ!$B$39:$B$782,F$83)+'СЕТ СН'!$H$14+СВЦЭМ!$D$10+'СЕТ СН'!$H$5-'СЕТ СН'!$H$24</f>
        <v>3935.96004361</v>
      </c>
      <c r="G84" s="36">
        <f>SUMIFS(СВЦЭМ!$D$39:$D$782,СВЦЭМ!$A$39:$A$782,$A84,СВЦЭМ!$B$39:$B$782,G$83)+'СЕТ СН'!$H$14+СВЦЭМ!$D$10+'СЕТ СН'!$H$5-'СЕТ СН'!$H$24</f>
        <v>3940.5113764400003</v>
      </c>
      <c r="H84" s="36">
        <f>SUMIFS(СВЦЭМ!$D$39:$D$782,СВЦЭМ!$A$39:$A$782,$A84,СВЦЭМ!$B$39:$B$782,H$83)+'СЕТ СН'!$H$14+СВЦЭМ!$D$10+'СЕТ СН'!$H$5-'СЕТ СН'!$H$24</f>
        <v>3842.8273523799999</v>
      </c>
      <c r="I84" s="36">
        <f>SUMIFS(СВЦЭМ!$D$39:$D$782,СВЦЭМ!$A$39:$A$782,$A84,СВЦЭМ!$B$39:$B$782,I$83)+'СЕТ СН'!$H$14+СВЦЭМ!$D$10+'СЕТ СН'!$H$5-'СЕТ СН'!$H$24</f>
        <v>3777.0313691900001</v>
      </c>
      <c r="J84" s="36">
        <f>SUMIFS(СВЦЭМ!$D$39:$D$782,СВЦЭМ!$A$39:$A$782,$A84,СВЦЭМ!$B$39:$B$782,J$83)+'СЕТ СН'!$H$14+СВЦЭМ!$D$10+'СЕТ СН'!$H$5-'СЕТ СН'!$H$24</f>
        <v>3692.9253389100004</v>
      </c>
      <c r="K84" s="36">
        <f>SUMIFS(СВЦЭМ!$D$39:$D$782,СВЦЭМ!$A$39:$A$782,$A84,СВЦЭМ!$B$39:$B$782,K$83)+'СЕТ СН'!$H$14+СВЦЭМ!$D$10+'СЕТ СН'!$H$5-'СЕТ СН'!$H$24</f>
        <v>3638.6083589400005</v>
      </c>
      <c r="L84" s="36">
        <f>SUMIFS(СВЦЭМ!$D$39:$D$782,СВЦЭМ!$A$39:$A$782,$A84,СВЦЭМ!$B$39:$B$782,L$83)+'СЕТ СН'!$H$14+СВЦЭМ!$D$10+'СЕТ СН'!$H$5-'СЕТ СН'!$H$24</f>
        <v>3618.51450922</v>
      </c>
      <c r="M84" s="36">
        <f>SUMIFS(СВЦЭМ!$D$39:$D$782,СВЦЭМ!$A$39:$A$782,$A84,СВЦЭМ!$B$39:$B$782,M$83)+'СЕТ СН'!$H$14+СВЦЭМ!$D$10+'СЕТ СН'!$H$5-'СЕТ СН'!$H$24</f>
        <v>3614.7667647200001</v>
      </c>
      <c r="N84" s="36">
        <f>SUMIFS(СВЦЭМ!$D$39:$D$782,СВЦЭМ!$A$39:$A$782,$A84,СВЦЭМ!$B$39:$B$782,N$83)+'СЕТ СН'!$H$14+СВЦЭМ!$D$10+'СЕТ СН'!$H$5-'СЕТ СН'!$H$24</f>
        <v>3612.4598035300005</v>
      </c>
      <c r="O84" s="36">
        <f>SUMIFS(СВЦЭМ!$D$39:$D$782,СВЦЭМ!$A$39:$A$782,$A84,СВЦЭМ!$B$39:$B$782,O$83)+'СЕТ СН'!$H$14+СВЦЭМ!$D$10+'СЕТ СН'!$H$5-'СЕТ СН'!$H$24</f>
        <v>3623.4820137500001</v>
      </c>
      <c r="P84" s="36">
        <f>SUMIFS(СВЦЭМ!$D$39:$D$782,СВЦЭМ!$A$39:$A$782,$A84,СВЦЭМ!$B$39:$B$782,P$83)+'СЕТ СН'!$H$14+СВЦЭМ!$D$10+'СЕТ СН'!$H$5-'СЕТ СН'!$H$24</f>
        <v>3609.3665391000004</v>
      </c>
      <c r="Q84" s="36">
        <f>SUMIFS(СВЦЭМ!$D$39:$D$782,СВЦЭМ!$A$39:$A$782,$A84,СВЦЭМ!$B$39:$B$782,Q$83)+'СЕТ СН'!$H$14+СВЦЭМ!$D$10+'СЕТ СН'!$H$5-'СЕТ СН'!$H$24</f>
        <v>3604.9652210499999</v>
      </c>
      <c r="R84" s="36">
        <f>SUMIFS(СВЦЭМ!$D$39:$D$782,СВЦЭМ!$A$39:$A$782,$A84,СВЦЭМ!$B$39:$B$782,R$83)+'СЕТ СН'!$H$14+СВЦЭМ!$D$10+'СЕТ СН'!$H$5-'СЕТ СН'!$H$24</f>
        <v>3640.9151262599999</v>
      </c>
      <c r="S84" s="36">
        <f>SUMIFS(СВЦЭМ!$D$39:$D$782,СВЦЭМ!$A$39:$A$782,$A84,СВЦЭМ!$B$39:$B$782,S$83)+'СЕТ СН'!$H$14+СВЦЭМ!$D$10+'СЕТ СН'!$H$5-'СЕТ СН'!$H$24</f>
        <v>3629.5492957200004</v>
      </c>
      <c r="T84" s="36">
        <f>SUMIFS(СВЦЭМ!$D$39:$D$782,СВЦЭМ!$A$39:$A$782,$A84,СВЦЭМ!$B$39:$B$782,T$83)+'СЕТ СН'!$H$14+СВЦЭМ!$D$10+'СЕТ СН'!$H$5-'СЕТ СН'!$H$24</f>
        <v>3622.7537385700002</v>
      </c>
      <c r="U84" s="36">
        <f>SUMIFS(СВЦЭМ!$D$39:$D$782,СВЦЭМ!$A$39:$A$782,$A84,СВЦЭМ!$B$39:$B$782,U$83)+'СЕТ СН'!$H$14+СВЦЭМ!$D$10+'СЕТ СН'!$H$5-'СЕТ СН'!$H$24</f>
        <v>3610.1708042700002</v>
      </c>
      <c r="V84" s="36">
        <f>SUMIFS(СВЦЭМ!$D$39:$D$782,СВЦЭМ!$A$39:$A$782,$A84,СВЦЭМ!$B$39:$B$782,V$83)+'СЕТ СН'!$H$14+СВЦЭМ!$D$10+'СЕТ СН'!$H$5-'СЕТ СН'!$H$24</f>
        <v>3587.4737642600003</v>
      </c>
      <c r="W84" s="36">
        <f>SUMIFS(СВЦЭМ!$D$39:$D$782,СВЦЭМ!$A$39:$A$782,$A84,СВЦЭМ!$B$39:$B$782,W$83)+'СЕТ СН'!$H$14+СВЦЭМ!$D$10+'СЕТ СН'!$H$5-'СЕТ СН'!$H$24</f>
        <v>3591.4269176300004</v>
      </c>
      <c r="X84" s="36">
        <f>SUMIFS(СВЦЭМ!$D$39:$D$782,СВЦЭМ!$A$39:$A$782,$A84,СВЦЭМ!$B$39:$B$782,X$83)+'СЕТ СН'!$H$14+СВЦЭМ!$D$10+'СЕТ СН'!$H$5-'СЕТ СН'!$H$24</f>
        <v>3656.7166785300001</v>
      </c>
      <c r="Y84" s="36">
        <f>SUMIFS(СВЦЭМ!$D$39:$D$782,СВЦЭМ!$A$39:$A$782,$A84,СВЦЭМ!$B$39:$B$782,Y$83)+'СЕТ СН'!$H$14+СВЦЭМ!$D$10+'СЕТ СН'!$H$5-'СЕТ СН'!$H$24</f>
        <v>3722.4420481699999</v>
      </c>
      <c r="AA84" s="45"/>
    </row>
    <row r="85" spans="1:27" ht="15.75" x14ac:dyDescent="0.2">
      <c r="A85" s="35">
        <f>A84+1</f>
        <v>45171</v>
      </c>
      <c r="B85" s="36">
        <f>SUMIFS(СВЦЭМ!$D$39:$D$782,СВЦЭМ!$A$39:$A$782,$A85,СВЦЭМ!$B$39:$B$782,B$83)+'СЕТ СН'!$H$14+СВЦЭМ!$D$10+'СЕТ СН'!$H$5-'СЕТ СН'!$H$24</f>
        <v>3797.5157724600003</v>
      </c>
      <c r="C85" s="36">
        <f>SUMIFS(СВЦЭМ!$D$39:$D$782,СВЦЭМ!$A$39:$A$782,$A85,СВЦЭМ!$B$39:$B$782,C$83)+'СЕТ СН'!$H$14+СВЦЭМ!$D$10+'СЕТ СН'!$H$5-'СЕТ СН'!$H$24</f>
        <v>3857.87148961</v>
      </c>
      <c r="D85" s="36">
        <f>SUMIFS(СВЦЭМ!$D$39:$D$782,СВЦЭМ!$A$39:$A$782,$A85,СВЦЭМ!$B$39:$B$782,D$83)+'СЕТ СН'!$H$14+СВЦЭМ!$D$10+'СЕТ СН'!$H$5-'СЕТ СН'!$H$24</f>
        <v>3856.9829151500003</v>
      </c>
      <c r="E85" s="36">
        <f>SUMIFS(СВЦЭМ!$D$39:$D$782,СВЦЭМ!$A$39:$A$782,$A85,СВЦЭМ!$B$39:$B$782,E$83)+'СЕТ СН'!$H$14+СВЦЭМ!$D$10+'СЕТ СН'!$H$5-'СЕТ СН'!$H$24</f>
        <v>3885.9506605000001</v>
      </c>
      <c r="F85" s="36">
        <f>SUMIFS(СВЦЭМ!$D$39:$D$782,СВЦЭМ!$A$39:$A$782,$A85,СВЦЭМ!$B$39:$B$782,F$83)+'СЕТ СН'!$H$14+СВЦЭМ!$D$10+'СЕТ СН'!$H$5-'СЕТ СН'!$H$24</f>
        <v>3913.83976893</v>
      </c>
      <c r="G85" s="36">
        <f>SUMIFS(СВЦЭМ!$D$39:$D$782,СВЦЭМ!$A$39:$A$782,$A85,СВЦЭМ!$B$39:$B$782,G$83)+'СЕТ СН'!$H$14+СВЦЭМ!$D$10+'СЕТ СН'!$H$5-'СЕТ СН'!$H$24</f>
        <v>3908.5977537300005</v>
      </c>
      <c r="H85" s="36">
        <f>SUMIFS(СВЦЭМ!$D$39:$D$782,СВЦЭМ!$A$39:$A$782,$A85,СВЦЭМ!$B$39:$B$782,H$83)+'СЕТ СН'!$H$14+СВЦЭМ!$D$10+'СЕТ СН'!$H$5-'СЕТ СН'!$H$24</f>
        <v>3901.3854218900001</v>
      </c>
      <c r="I85" s="36">
        <f>SUMIFS(СВЦЭМ!$D$39:$D$782,СВЦЭМ!$A$39:$A$782,$A85,СВЦЭМ!$B$39:$B$782,I$83)+'СЕТ СН'!$H$14+СВЦЭМ!$D$10+'СЕТ СН'!$H$5-'СЕТ СН'!$H$24</f>
        <v>3840.5143896400004</v>
      </c>
      <c r="J85" s="36">
        <f>SUMIFS(СВЦЭМ!$D$39:$D$782,СВЦЭМ!$A$39:$A$782,$A85,СВЦЭМ!$B$39:$B$782,J$83)+'СЕТ СН'!$H$14+СВЦЭМ!$D$10+'СЕТ СН'!$H$5-'СЕТ СН'!$H$24</f>
        <v>3727.0085912900004</v>
      </c>
      <c r="K85" s="36">
        <f>SUMIFS(СВЦЭМ!$D$39:$D$782,СВЦЭМ!$A$39:$A$782,$A85,СВЦЭМ!$B$39:$B$782,K$83)+'СЕТ СН'!$H$14+СВЦЭМ!$D$10+'СЕТ СН'!$H$5-'СЕТ СН'!$H$24</f>
        <v>3613.5902768400001</v>
      </c>
      <c r="L85" s="36">
        <f>SUMIFS(СВЦЭМ!$D$39:$D$782,СВЦЭМ!$A$39:$A$782,$A85,СВЦЭМ!$B$39:$B$782,L$83)+'СЕТ СН'!$H$14+СВЦЭМ!$D$10+'СЕТ СН'!$H$5-'СЕТ СН'!$H$24</f>
        <v>3573.0939737400004</v>
      </c>
      <c r="M85" s="36">
        <f>SUMIFS(СВЦЭМ!$D$39:$D$782,СВЦЭМ!$A$39:$A$782,$A85,СВЦЭМ!$B$39:$B$782,M$83)+'СЕТ СН'!$H$14+СВЦЭМ!$D$10+'СЕТ СН'!$H$5-'СЕТ СН'!$H$24</f>
        <v>3556.7819599900004</v>
      </c>
      <c r="N85" s="36">
        <f>SUMIFS(СВЦЭМ!$D$39:$D$782,СВЦЭМ!$A$39:$A$782,$A85,СВЦЭМ!$B$39:$B$782,N$83)+'СЕТ СН'!$H$14+СВЦЭМ!$D$10+'СЕТ СН'!$H$5-'СЕТ СН'!$H$24</f>
        <v>3555.8385040000003</v>
      </c>
      <c r="O85" s="36">
        <f>SUMIFS(СВЦЭМ!$D$39:$D$782,СВЦЭМ!$A$39:$A$782,$A85,СВЦЭМ!$B$39:$B$782,O$83)+'СЕТ СН'!$H$14+СВЦЭМ!$D$10+'СЕТ СН'!$H$5-'СЕТ СН'!$H$24</f>
        <v>3576.3213371400002</v>
      </c>
      <c r="P85" s="36">
        <f>SUMIFS(СВЦЭМ!$D$39:$D$782,СВЦЭМ!$A$39:$A$782,$A85,СВЦЭМ!$B$39:$B$782,P$83)+'СЕТ СН'!$H$14+СВЦЭМ!$D$10+'СЕТ СН'!$H$5-'СЕТ СН'!$H$24</f>
        <v>3545.6800646500001</v>
      </c>
      <c r="Q85" s="36">
        <f>SUMIFS(СВЦЭМ!$D$39:$D$782,СВЦЭМ!$A$39:$A$782,$A85,СВЦЭМ!$B$39:$B$782,Q$83)+'СЕТ СН'!$H$14+СВЦЭМ!$D$10+'СЕТ СН'!$H$5-'СЕТ СН'!$H$24</f>
        <v>3547.1454318900005</v>
      </c>
      <c r="R85" s="36">
        <f>SUMIFS(СВЦЭМ!$D$39:$D$782,СВЦЭМ!$A$39:$A$782,$A85,СВЦЭМ!$B$39:$B$782,R$83)+'СЕТ СН'!$H$14+СВЦЭМ!$D$10+'СЕТ СН'!$H$5-'СЕТ СН'!$H$24</f>
        <v>3585.0540160400001</v>
      </c>
      <c r="S85" s="36">
        <f>SUMIFS(СВЦЭМ!$D$39:$D$782,СВЦЭМ!$A$39:$A$782,$A85,СВЦЭМ!$B$39:$B$782,S$83)+'СЕТ СН'!$H$14+СВЦЭМ!$D$10+'СЕТ СН'!$H$5-'СЕТ СН'!$H$24</f>
        <v>3578.3534777499999</v>
      </c>
      <c r="T85" s="36">
        <f>SUMIFS(СВЦЭМ!$D$39:$D$782,СВЦЭМ!$A$39:$A$782,$A85,СВЦЭМ!$B$39:$B$782,T$83)+'СЕТ СН'!$H$14+СВЦЭМ!$D$10+'СЕТ СН'!$H$5-'СЕТ СН'!$H$24</f>
        <v>3583.5938076299999</v>
      </c>
      <c r="U85" s="36">
        <f>SUMIFS(СВЦЭМ!$D$39:$D$782,СВЦЭМ!$A$39:$A$782,$A85,СВЦЭМ!$B$39:$B$782,U$83)+'СЕТ СН'!$H$14+СВЦЭМ!$D$10+'СЕТ СН'!$H$5-'СЕТ СН'!$H$24</f>
        <v>3591.5891820300003</v>
      </c>
      <c r="V85" s="36">
        <f>SUMIFS(СВЦЭМ!$D$39:$D$782,СВЦЭМ!$A$39:$A$782,$A85,СВЦЭМ!$B$39:$B$782,V$83)+'СЕТ СН'!$H$14+СВЦЭМ!$D$10+'СЕТ СН'!$H$5-'СЕТ СН'!$H$24</f>
        <v>3573.1112557599999</v>
      </c>
      <c r="W85" s="36">
        <f>SUMIFS(СВЦЭМ!$D$39:$D$782,СВЦЭМ!$A$39:$A$782,$A85,СВЦЭМ!$B$39:$B$782,W$83)+'СЕТ СН'!$H$14+СВЦЭМ!$D$10+'СЕТ СН'!$H$5-'СЕТ СН'!$H$24</f>
        <v>3559.0242867699999</v>
      </c>
      <c r="X85" s="36">
        <f>SUMIFS(СВЦЭМ!$D$39:$D$782,СВЦЭМ!$A$39:$A$782,$A85,СВЦЭМ!$B$39:$B$782,X$83)+'СЕТ СН'!$H$14+СВЦЭМ!$D$10+'СЕТ СН'!$H$5-'СЕТ СН'!$H$24</f>
        <v>3626.7179845500004</v>
      </c>
      <c r="Y85" s="36">
        <f>SUMIFS(СВЦЭМ!$D$39:$D$782,СВЦЭМ!$A$39:$A$782,$A85,СВЦЭМ!$B$39:$B$782,Y$83)+'СЕТ СН'!$H$14+СВЦЭМ!$D$10+'СЕТ СН'!$H$5-'СЕТ СН'!$H$24</f>
        <v>3713.1089818700002</v>
      </c>
    </row>
    <row r="86" spans="1:27" ht="15.75" x14ac:dyDescent="0.2">
      <c r="A86" s="35">
        <f t="shared" ref="A86:A113" si="2">A85+1</f>
        <v>45172</v>
      </c>
      <c r="B86" s="36">
        <f>SUMIFS(СВЦЭМ!$D$39:$D$782,СВЦЭМ!$A$39:$A$782,$A86,СВЦЭМ!$B$39:$B$782,B$83)+'СЕТ СН'!$H$14+СВЦЭМ!$D$10+'СЕТ СН'!$H$5-'СЕТ СН'!$H$24</f>
        <v>3741.7921056200003</v>
      </c>
      <c r="C86" s="36">
        <f>SUMIFS(СВЦЭМ!$D$39:$D$782,СВЦЭМ!$A$39:$A$782,$A86,СВЦЭМ!$B$39:$B$782,C$83)+'СЕТ СН'!$H$14+СВЦЭМ!$D$10+'СЕТ СН'!$H$5-'СЕТ СН'!$H$24</f>
        <v>3813.4927440600004</v>
      </c>
      <c r="D86" s="36">
        <f>SUMIFS(СВЦЭМ!$D$39:$D$782,СВЦЭМ!$A$39:$A$782,$A86,СВЦЭМ!$B$39:$B$782,D$83)+'СЕТ СН'!$H$14+СВЦЭМ!$D$10+'СЕТ СН'!$H$5-'СЕТ СН'!$H$24</f>
        <v>3876.3209036900003</v>
      </c>
      <c r="E86" s="36">
        <f>SUMIFS(СВЦЭМ!$D$39:$D$782,СВЦЭМ!$A$39:$A$782,$A86,СВЦЭМ!$B$39:$B$782,E$83)+'СЕТ СН'!$H$14+СВЦЭМ!$D$10+'СЕТ СН'!$H$5-'СЕТ СН'!$H$24</f>
        <v>3997.8952262399998</v>
      </c>
      <c r="F86" s="36">
        <f>SUMIFS(СВЦЭМ!$D$39:$D$782,СВЦЭМ!$A$39:$A$782,$A86,СВЦЭМ!$B$39:$B$782,F$83)+'СЕТ СН'!$H$14+СВЦЭМ!$D$10+'СЕТ СН'!$H$5-'СЕТ СН'!$H$24</f>
        <v>3975.1340466700003</v>
      </c>
      <c r="G86" s="36">
        <f>SUMIFS(СВЦЭМ!$D$39:$D$782,СВЦЭМ!$A$39:$A$782,$A86,СВЦЭМ!$B$39:$B$782,G$83)+'СЕТ СН'!$H$14+СВЦЭМ!$D$10+'СЕТ СН'!$H$5-'СЕТ СН'!$H$24</f>
        <v>3953.4299362600004</v>
      </c>
      <c r="H86" s="36">
        <f>SUMIFS(СВЦЭМ!$D$39:$D$782,СВЦЭМ!$A$39:$A$782,$A86,СВЦЭМ!$B$39:$B$782,H$83)+'СЕТ СН'!$H$14+СВЦЭМ!$D$10+'СЕТ СН'!$H$5-'СЕТ СН'!$H$24</f>
        <v>3960.7962961100002</v>
      </c>
      <c r="I86" s="36">
        <f>SUMIFS(СВЦЭМ!$D$39:$D$782,СВЦЭМ!$A$39:$A$782,$A86,СВЦЭМ!$B$39:$B$782,I$83)+'СЕТ СН'!$H$14+СВЦЭМ!$D$10+'СЕТ СН'!$H$5-'СЕТ СН'!$H$24</f>
        <v>3911.0166677699999</v>
      </c>
      <c r="J86" s="36">
        <f>SUMIFS(СВЦЭМ!$D$39:$D$782,СВЦЭМ!$A$39:$A$782,$A86,СВЦЭМ!$B$39:$B$782,J$83)+'СЕТ СН'!$H$14+СВЦЭМ!$D$10+'СЕТ СН'!$H$5-'СЕТ СН'!$H$24</f>
        <v>3810.6556637600002</v>
      </c>
      <c r="K86" s="36">
        <f>SUMIFS(СВЦЭМ!$D$39:$D$782,СВЦЭМ!$A$39:$A$782,$A86,СВЦЭМ!$B$39:$B$782,K$83)+'СЕТ СН'!$H$14+СВЦЭМ!$D$10+'СЕТ СН'!$H$5-'СЕТ СН'!$H$24</f>
        <v>3712.8299272600002</v>
      </c>
      <c r="L86" s="36">
        <f>SUMIFS(СВЦЭМ!$D$39:$D$782,СВЦЭМ!$A$39:$A$782,$A86,СВЦЭМ!$B$39:$B$782,L$83)+'СЕТ СН'!$H$14+СВЦЭМ!$D$10+'СЕТ СН'!$H$5-'СЕТ СН'!$H$24</f>
        <v>3648.3429599400001</v>
      </c>
      <c r="M86" s="36">
        <f>SUMIFS(СВЦЭМ!$D$39:$D$782,СВЦЭМ!$A$39:$A$782,$A86,СВЦЭМ!$B$39:$B$782,M$83)+'СЕТ СН'!$H$14+СВЦЭМ!$D$10+'СЕТ СН'!$H$5-'СЕТ СН'!$H$24</f>
        <v>3626.5280905700001</v>
      </c>
      <c r="N86" s="36">
        <f>SUMIFS(СВЦЭМ!$D$39:$D$782,СВЦЭМ!$A$39:$A$782,$A86,СВЦЭМ!$B$39:$B$782,N$83)+'СЕТ СН'!$H$14+СВЦЭМ!$D$10+'СЕТ СН'!$H$5-'СЕТ СН'!$H$24</f>
        <v>3620.6765073100005</v>
      </c>
      <c r="O86" s="36">
        <f>SUMIFS(СВЦЭМ!$D$39:$D$782,СВЦЭМ!$A$39:$A$782,$A86,СВЦЭМ!$B$39:$B$782,O$83)+'СЕТ СН'!$H$14+СВЦЭМ!$D$10+'СЕТ СН'!$H$5-'СЕТ СН'!$H$24</f>
        <v>3630.6012721100001</v>
      </c>
      <c r="P86" s="36">
        <f>SUMIFS(СВЦЭМ!$D$39:$D$782,СВЦЭМ!$A$39:$A$782,$A86,СВЦЭМ!$B$39:$B$782,P$83)+'СЕТ СН'!$H$14+СВЦЭМ!$D$10+'СЕТ СН'!$H$5-'СЕТ СН'!$H$24</f>
        <v>3601.2644920800003</v>
      </c>
      <c r="Q86" s="36">
        <f>SUMIFS(СВЦЭМ!$D$39:$D$782,СВЦЭМ!$A$39:$A$782,$A86,СВЦЭМ!$B$39:$B$782,Q$83)+'СЕТ СН'!$H$14+СВЦЭМ!$D$10+'СЕТ СН'!$H$5-'СЕТ СН'!$H$24</f>
        <v>3611.1543579300001</v>
      </c>
      <c r="R86" s="36">
        <f>SUMIFS(СВЦЭМ!$D$39:$D$782,СВЦЭМ!$A$39:$A$782,$A86,СВЦЭМ!$B$39:$B$782,R$83)+'СЕТ СН'!$H$14+СВЦЭМ!$D$10+'СЕТ СН'!$H$5-'СЕТ СН'!$H$24</f>
        <v>3641.9800951699999</v>
      </c>
      <c r="S86" s="36">
        <f>SUMIFS(СВЦЭМ!$D$39:$D$782,СВЦЭМ!$A$39:$A$782,$A86,СВЦЭМ!$B$39:$B$782,S$83)+'СЕТ СН'!$H$14+СВЦЭМ!$D$10+'СЕТ СН'!$H$5-'СЕТ СН'!$H$24</f>
        <v>3640.6998712300001</v>
      </c>
      <c r="T86" s="36">
        <f>SUMIFS(СВЦЭМ!$D$39:$D$782,СВЦЭМ!$A$39:$A$782,$A86,СВЦЭМ!$B$39:$B$782,T$83)+'СЕТ СН'!$H$14+СВЦЭМ!$D$10+'СЕТ СН'!$H$5-'СЕТ СН'!$H$24</f>
        <v>3647.8237196200002</v>
      </c>
      <c r="U86" s="36">
        <f>SUMIFS(СВЦЭМ!$D$39:$D$782,СВЦЭМ!$A$39:$A$782,$A86,СВЦЭМ!$B$39:$B$782,U$83)+'СЕТ СН'!$H$14+СВЦЭМ!$D$10+'СЕТ СН'!$H$5-'СЕТ СН'!$H$24</f>
        <v>3640.9707143700002</v>
      </c>
      <c r="V86" s="36">
        <f>SUMIFS(СВЦЭМ!$D$39:$D$782,СВЦЭМ!$A$39:$A$782,$A86,СВЦЭМ!$B$39:$B$782,V$83)+'СЕТ СН'!$H$14+СВЦЭМ!$D$10+'СЕТ СН'!$H$5-'СЕТ СН'!$H$24</f>
        <v>3622.1771628000001</v>
      </c>
      <c r="W86" s="36">
        <f>SUMIFS(СВЦЭМ!$D$39:$D$782,СВЦЭМ!$A$39:$A$782,$A86,СВЦЭМ!$B$39:$B$782,W$83)+'СЕТ СН'!$H$14+СВЦЭМ!$D$10+'СЕТ СН'!$H$5-'СЕТ СН'!$H$24</f>
        <v>3631.7610979700003</v>
      </c>
      <c r="X86" s="36">
        <f>SUMIFS(СВЦЭМ!$D$39:$D$782,СВЦЭМ!$A$39:$A$782,$A86,СВЦЭМ!$B$39:$B$782,X$83)+'СЕТ СН'!$H$14+СВЦЭМ!$D$10+'СЕТ СН'!$H$5-'СЕТ СН'!$H$24</f>
        <v>3707.8067907300001</v>
      </c>
      <c r="Y86" s="36">
        <f>SUMIFS(СВЦЭМ!$D$39:$D$782,СВЦЭМ!$A$39:$A$782,$A86,СВЦЭМ!$B$39:$B$782,Y$83)+'СЕТ СН'!$H$14+СВЦЭМ!$D$10+'СЕТ СН'!$H$5-'СЕТ СН'!$H$24</f>
        <v>3776.8807235000004</v>
      </c>
    </row>
    <row r="87" spans="1:27" ht="15.75" x14ac:dyDescent="0.2">
      <c r="A87" s="35">
        <f t="shared" si="2"/>
        <v>45173</v>
      </c>
      <c r="B87" s="36">
        <f>SUMIFS(СВЦЭМ!$D$39:$D$782,СВЦЭМ!$A$39:$A$782,$A87,СВЦЭМ!$B$39:$B$782,B$83)+'СЕТ СН'!$H$14+СВЦЭМ!$D$10+'СЕТ СН'!$H$5-'СЕТ СН'!$H$24</f>
        <v>3875.9718906000003</v>
      </c>
      <c r="C87" s="36">
        <f>SUMIFS(СВЦЭМ!$D$39:$D$782,СВЦЭМ!$A$39:$A$782,$A87,СВЦЭМ!$B$39:$B$782,C$83)+'СЕТ СН'!$H$14+СВЦЭМ!$D$10+'СЕТ СН'!$H$5-'СЕТ СН'!$H$24</f>
        <v>3950.9135783299998</v>
      </c>
      <c r="D87" s="36">
        <f>SUMIFS(СВЦЭМ!$D$39:$D$782,СВЦЭМ!$A$39:$A$782,$A87,СВЦЭМ!$B$39:$B$782,D$83)+'СЕТ СН'!$H$14+СВЦЭМ!$D$10+'СЕТ СН'!$H$5-'СЕТ СН'!$H$24</f>
        <v>3958.9503828900001</v>
      </c>
      <c r="E87" s="36">
        <f>SUMIFS(СВЦЭМ!$D$39:$D$782,СВЦЭМ!$A$39:$A$782,$A87,СВЦЭМ!$B$39:$B$782,E$83)+'СЕТ СН'!$H$14+СВЦЭМ!$D$10+'СЕТ СН'!$H$5-'СЕТ СН'!$H$24</f>
        <v>3990.5153429700003</v>
      </c>
      <c r="F87" s="36">
        <f>SUMIFS(СВЦЭМ!$D$39:$D$782,СВЦЭМ!$A$39:$A$782,$A87,СВЦЭМ!$B$39:$B$782,F$83)+'СЕТ СН'!$H$14+СВЦЭМ!$D$10+'СЕТ СН'!$H$5-'СЕТ СН'!$H$24</f>
        <v>4041.3137719000001</v>
      </c>
      <c r="G87" s="36">
        <f>SUMIFS(СВЦЭМ!$D$39:$D$782,СВЦЭМ!$A$39:$A$782,$A87,СВЦЭМ!$B$39:$B$782,G$83)+'СЕТ СН'!$H$14+СВЦЭМ!$D$10+'СЕТ СН'!$H$5-'СЕТ СН'!$H$24</f>
        <v>4039.0942224</v>
      </c>
      <c r="H87" s="36">
        <f>SUMIFS(СВЦЭМ!$D$39:$D$782,СВЦЭМ!$A$39:$A$782,$A87,СВЦЭМ!$B$39:$B$782,H$83)+'СЕТ СН'!$H$14+СВЦЭМ!$D$10+'СЕТ СН'!$H$5-'СЕТ СН'!$H$24</f>
        <v>4058.2485785200001</v>
      </c>
      <c r="I87" s="36">
        <f>SUMIFS(СВЦЭМ!$D$39:$D$782,СВЦЭМ!$A$39:$A$782,$A87,СВЦЭМ!$B$39:$B$782,I$83)+'СЕТ СН'!$H$14+СВЦЭМ!$D$10+'СЕТ СН'!$H$5-'СЕТ СН'!$H$24</f>
        <v>3905.72976733</v>
      </c>
      <c r="J87" s="36">
        <f>SUMIFS(СВЦЭМ!$D$39:$D$782,СВЦЭМ!$A$39:$A$782,$A87,СВЦЭМ!$B$39:$B$782,J$83)+'СЕТ СН'!$H$14+СВЦЭМ!$D$10+'СЕТ СН'!$H$5-'СЕТ СН'!$H$24</f>
        <v>3792.7409339200003</v>
      </c>
      <c r="K87" s="36">
        <f>SUMIFS(СВЦЭМ!$D$39:$D$782,СВЦЭМ!$A$39:$A$782,$A87,СВЦЭМ!$B$39:$B$782,K$83)+'СЕТ СН'!$H$14+СВЦЭМ!$D$10+'СЕТ СН'!$H$5-'СЕТ СН'!$H$24</f>
        <v>3733.3241584200005</v>
      </c>
      <c r="L87" s="36">
        <f>SUMIFS(СВЦЭМ!$D$39:$D$782,СВЦЭМ!$A$39:$A$782,$A87,СВЦЭМ!$B$39:$B$782,L$83)+'СЕТ СН'!$H$14+СВЦЭМ!$D$10+'СЕТ СН'!$H$5-'СЕТ СН'!$H$24</f>
        <v>3725.5343813099998</v>
      </c>
      <c r="M87" s="36">
        <f>SUMIFS(СВЦЭМ!$D$39:$D$782,СВЦЭМ!$A$39:$A$782,$A87,СВЦЭМ!$B$39:$B$782,M$83)+'СЕТ СН'!$H$14+СВЦЭМ!$D$10+'СЕТ СН'!$H$5-'СЕТ СН'!$H$24</f>
        <v>3715.0159228100001</v>
      </c>
      <c r="N87" s="36">
        <f>SUMIFS(СВЦЭМ!$D$39:$D$782,СВЦЭМ!$A$39:$A$782,$A87,СВЦЭМ!$B$39:$B$782,N$83)+'СЕТ СН'!$H$14+СВЦЭМ!$D$10+'СЕТ СН'!$H$5-'СЕТ СН'!$H$24</f>
        <v>3737.7055578</v>
      </c>
      <c r="O87" s="36">
        <f>SUMIFS(СВЦЭМ!$D$39:$D$782,СВЦЭМ!$A$39:$A$782,$A87,СВЦЭМ!$B$39:$B$782,O$83)+'СЕТ СН'!$H$14+СВЦЭМ!$D$10+'СЕТ СН'!$H$5-'СЕТ СН'!$H$24</f>
        <v>3719.2053738800005</v>
      </c>
      <c r="P87" s="36">
        <f>SUMIFS(СВЦЭМ!$D$39:$D$782,СВЦЭМ!$A$39:$A$782,$A87,СВЦЭМ!$B$39:$B$782,P$83)+'СЕТ СН'!$H$14+СВЦЭМ!$D$10+'СЕТ СН'!$H$5-'СЕТ СН'!$H$24</f>
        <v>3699.5460257499999</v>
      </c>
      <c r="Q87" s="36">
        <f>SUMIFS(СВЦЭМ!$D$39:$D$782,СВЦЭМ!$A$39:$A$782,$A87,СВЦЭМ!$B$39:$B$782,Q$83)+'СЕТ СН'!$H$14+СВЦЭМ!$D$10+'СЕТ СН'!$H$5-'СЕТ СН'!$H$24</f>
        <v>3706.5935157900003</v>
      </c>
      <c r="R87" s="36">
        <f>SUMIFS(СВЦЭМ!$D$39:$D$782,СВЦЭМ!$A$39:$A$782,$A87,СВЦЭМ!$B$39:$B$782,R$83)+'СЕТ СН'!$H$14+СВЦЭМ!$D$10+'СЕТ СН'!$H$5-'СЕТ СН'!$H$24</f>
        <v>3744.2039829599998</v>
      </c>
      <c r="S87" s="36">
        <f>SUMIFS(СВЦЭМ!$D$39:$D$782,СВЦЭМ!$A$39:$A$782,$A87,СВЦЭМ!$B$39:$B$782,S$83)+'СЕТ СН'!$H$14+СВЦЭМ!$D$10+'СЕТ СН'!$H$5-'СЕТ СН'!$H$24</f>
        <v>3725.7476351599998</v>
      </c>
      <c r="T87" s="36">
        <f>SUMIFS(СВЦЭМ!$D$39:$D$782,СВЦЭМ!$A$39:$A$782,$A87,СВЦЭМ!$B$39:$B$782,T$83)+'СЕТ СН'!$H$14+СВЦЭМ!$D$10+'СЕТ СН'!$H$5-'СЕТ СН'!$H$24</f>
        <v>3711.9083573900002</v>
      </c>
      <c r="U87" s="36">
        <f>SUMIFS(СВЦЭМ!$D$39:$D$782,СВЦЭМ!$A$39:$A$782,$A87,СВЦЭМ!$B$39:$B$782,U$83)+'СЕТ СН'!$H$14+СВЦЭМ!$D$10+'СЕТ СН'!$H$5-'СЕТ СН'!$H$24</f>
        <v>3708.8280748699999</v>
      </c>
      <c r="V87" s="36">
        <f>SUMIFS(СВЦЭМ!$D$39:$D$782,СВЦЭМ!$A$39:$A$782,$A87,СВЦЭМ!$B$39:$B$782,V$83)+'СЕТ СН'!$H$14+СВЦЭМ!$D$10+'СЕТ СН'!$H$5-'СЕТ СН'!$H$24</f>
        <v>3688.1955087699998</v>
      </c>
      <c r="W87" s="36">
        <f>SUMIFS(СВЦЭМ!$D$39:$D$782,СВЦЭМ!$A$39:$A$782,$A87,СВЦЭМ!$B$39:$B$782,W$83)+'СЕТ СН'!$H$14+СВЦЭМ!$D$10+'СЕТ СН'!$H$5-'СЕТ СН'!$H$24</f>
        <v>3690.6578687700003</v>
      </c>
      <c r="X87" s="36">
        <f>SUMIFS(СВЦЭМ!$D$39:$D$782,СВЦЭМ!$A$39:$A$782,$A87,СВЦЭМ!$B$39:$B$782,X$83)+'СЕТ СН'!$H$14+СВЦЭМ!$D$10+'СЕТ СН'!$H$5-'СЕТ СН'!$H$24</f>
        <v>3762.8358843300002</v>
      </c>
      <c r="Y87" s="36">
        <f>SUMIFS(СВЦЭМ!$D$39:$D$782,СВЦЭМ!$A$39:$A$782,$A87,СВЦЭМ!$B$39:$B$782,Y$83)+'СЕТ СН'!$H$14+СВЦЭМ!$D$10+'СЕТ СН'!$H$5-'СЕТ СН'!$H$24</f>
        <v>3862.2943282300002</v>
      </c>
    </row>
    <row r="88" spans="1:27" ht="15.75" x14ac:dyDescent="0.2">
      <c r="A88" s="35">
        <f t="shared" si="2"/>
        <v>45174</v>
      </c>
      <c r="B88" s="36">
        <f>SUMIFS(СВЦЭМ!$D$39:$D$782,СВЦЭМ!$A$39:$A$782,$A88,СВЦЭМ!$B$39:$B$782,B$83)+'СЕТ СН'!$H$14+СВЦЭМ!$D$10+'СЕТ СН'!$H$5-'СЕТ СН'!$H$24</f>
        <v>3986.5691238099998</v>
      </c>
      <c r="C88" s="36">
        <f>SUMIFS(СВЦЭМ!$D$39:$D$782,СВЦЭМ!$A$39:$A$782,$A88,СВЦЭМ!$B$39:$B$782,C$83)+'СЕТ СН'!$H$14+СВЦЭМ!$D$10+'СЕТ СН'!$H$5-'СЕТ СН'!$H$24</f>
        <v>4079.2176812799999</v>
      </c>
      <c r="D88" s="36">
        <f>SUMIFS(СВЦЭМ!$D$39:$D$782,СВЦЭМ!$A$39:$A$782,$A88,СВЦЭМ!$B$39:$B$782,D$83)+'СЕТ СН'!$H$14+СВЦЭМ!$D$10+'СЕТ СН'!$H$5-'СЕТ СН'!$H$24</f>
        <v>4093.2763100500001</v>
      </c>
      <c r="E88" s="36">
        <f>SUMIFS(СВЦЭМ!$D$39:$D$782,СВЦЭМ!$A$39:$A$782,$A88,СВЦЭМ!$B$39:$B$782,E$83)+'СЕТ СН'!$H$14+СВЦЭМ!$D$10+'СЕТ СН'!$H$5-'СЕТ СН'!$H$24</f>
        <v>4096.7257988300007</v>
      </c>
      <c r="F88" s="36">
        <f>SUMIFS(СВЦЭМ!$D$39:$D$782,СВЦЭМ!$A$39:$A$782,$A88,СВЦЭМ!$B$39:$B$782,F$83)+'СЕТ СН'!$H$14+СВЦЭМ!$D$10+'СЕТ СН'!$H$5-'СЕТ СН'!$H$24</f>
        <v>4099.8520004299999</v>
      </c>
      <c r="G88" s="36">
        <f>SUMIFS(СВЦЭМ!$D$39:$D$782,СВЦЭМ!$A$39:$A$782,$A88,СВЦЭМ!$B$39:$B$782,G$83)+'СЕТ СН'!$H$14+СВЦЭМ!$D$10+'СЕТ СН'!$H$5-'СЕТ СН'!$H$24</f>
        <v>4072.7071601300004</v>
      </c>
      <c r="H88" s="36">
        <f>SUMIFS(СВЦЭМ!$D$39:$D$782,СВЦЭМ!$A$39:$A$782,$A88,СВЦЭМ!$B$39:$B$782,H$83)+'СЕТ СН'!$H$14+СВЦЭМ!$D$10+'СЕТ СН'!$H$5-'СЕТ СН'!$H$24</f>
        <v>4021.5680283199999</v>
      </c>
      <c r="I88" s="36">
        <f>SUMIFS(СВЦЭМ!$D$39:$D$782,СВЦЭМ!$A$39:$A$782,$A88,СВЦЭМ!$B$39:$B$782,I$83)+'СЕТ СН'!$H$14+СВЦЭМ!$D$10+'СЕТ СН'!$H$5-'СЕТ СН'!$H$24</f>
        <v>3854.0586571900003</v>
      </c>
      <c r="J88" s="36">
        <f>SUMIFS(СВЦЭМ!$D$39:$D$782,СВЦЭМ!$A$39:$A$782,$A88,СВЦЭМ!$B$39:$B$782,J$83)+'СЕТ СН'!$H$14+СВЦЭМ!$D$10+'СЕТ СН'!$H$5-'СЕТ СН'!$H$24</f>
        <v>3751.6716857400002</v>
      </c>
      <c r="K88" s="36">
        <f>SUMIFS(СВЦЭМ!$D$39:$D$782,СВЦЭМ!$A$39:$A$782,$A88,СВЦЭМ!$B$39:$B$782,K$83)+'СЕТ СН'!$H$14+СВЦЭМ!$D$10+'СЕТ СН'!$H$5-'СЕТ СН'!$H$24</f>
        <v>3680.2838792800003</v>
      </c>
      <c r="L88" s="36">
        <f>SUMIFS(СВЦЭМ!$D$39:$D$782,СВЦЭМ!$A$39:$A$782,$A88,СВЦЭМ!$B$39:$B$782,L$83)+'СЕТ СН'!$H$14+СВЦЭМ!$D$10+'СЕТ СН'!$H$5-'СЕТ СН'!$H$24</f>
        <v>3648.1886603399998</v>
      </c>
      <c r="M88" s="36">
        <f>SUMIFS(СВЦЭМ!$D$39:$D$782,СВЦЭМ!$A$39:$A$782,$A88,СВЦЭМ!$B$39:$B$782,M$83)+'СЕТ СН'!$H$14+СВЦЭМ!$D$10+'СЕТ СН'!$H$5-'СЕТ СН'!$H$24</f>
        <v>3636.5423269500002</v>
      </c>
      <c r="N88" s="36">
        <f>SUMIFS(СВЦЭМ!$D$39:$D$782,СВЦЭМ!$A$39:$A$782,$A88,СВЦЭМ!$B$39:$B$782,N$83)+'СЕТ СН'!$H$14+СВЦЭМ!$D$10+'СЕТ СН'!$H$5-'СЕТ СН'!$H$24</f>
        <v>3638.9934859300001</v>
      </c>
      <c r="O88" s="36">
        <f>SUMIFS(СВЦЭМ!$D$39:$D$782,СВЦЭМ!$A$39:$A$782,$A88,СВЦЭМ!$B$39:$B$782,O$83)+'СЕТ СН'!$H$14+СВЦЭМ!$D$10+'СЕТ СН'!$H$5-'СЕТ СН'!$H$24</f>
        <v>3633.5097527500002</v>
      </c>
      <c r="P88" s="36">
        <f>SUMIFS(СВЦЭМ!$D$39:$D$782,СВЦЭМ!$A$39:$A$782,$A88,СВЦЭМ!$B$39:$B$782,P$83)+'СЕТ СН'!$H$14+СВЦЭМ!$D$10+'СЕТ СН'!$H$5-'СЕТ СН'!$H$24</f>
        <v>3610.1031122700001</v>
      </c>
      <c r="Q88" s="36">
        <f>SUMIFS(СВЦЭМ!$D$39:$D$782,СВЦЭМ!$A$39:$A$782,$A88,СВЦЭМ!$B$39:$B$782,Q$83)+'СЕТ СН'!$H$14+СВЦЭМ!$D$10+'СЕТ СН'!$H$5-'СЕТ СН'!$H$24</f>
        <v>3615.5487546000004</v>
      </c>
      <c r="R88" s="36">
        <f>SUMIFS(СВЦЭМ!$D$39:$D$782,СВЦЭМ!$A$39:$A$782,$A88,СВЦЭМ!$B$39:$B$782,R$83)+'СЕТ СН'!$H$14+СВЦЭМ!$D$10+'СЕТ СН'!$H$5-'СЕТ СН'!$H$24</f>
        <v>3645.5888478400002</v>
      </c>
      <c r="S88" s="36">
        <f>SUMIFS(СВЦЭМ!$D$39:$D$782,СВЦЭМ!$A$39:$A$782,$A88,СВЦЭМ!$B$39:$B$782,S$83)+'СЕТ СН'!$H$14+СВЦЭМ!$D$10+'СЕТ СН'!$H$5-'СЕТ СН'!$H$24</f>
        <v>3653.4669798000004</v>
      </c>
      <c r="T88" s="36">
        <f>SUMIFS(СВЦЭМ!$D$39:$D$782,СВЦЭМ!$A$39:$A$782,$A88,СВЦЭМ!$B$39:$B$782,T$83)+'СЕТ СН'!$H$14+СВЦЭМ!$D$10+'СЕТ СН'!$H$5-'СЕТ СН'!$H$24</f>
        <v>3639.0225425799999</v>
      </c>
      <c r="U88" s="36">
        <f>SUMIFS(СВЦЭМ!$D$39:$D$782,СВЦЭМ!$A$39:$A$782,$A88,СВЦЭМ!$B$39:$B$782,U$83)+'СЕТ СН'!$H$14+СВЦЭМ!$D$10+'СЕТ СН'!$H$5-'СЕТ СН'!$H$24</f>
        <v>3624.4880265900001</v>
      </c>
      <c r="V88" s="36">
        <f>SUMIFS(СВЦЭМ!$D$39:$D$782,СВЦЭМ!$A$39:$A$782,$A88,СВЦЭМ!$B$39:$B$782,V$83)+'СЕТ СН'!$H$14+СВЦЭМ!$D$10+'СЕТ СН'!$H$5-'СЕТ СН'!$H$24</f>
        <v>3600.4782499500002</v>
      </c>
      <c r="W88" s="36">
        <f>SUMIFS(СВЦЭМ!$D$39:$D$782,СВЦЭМ!$A$39:$A$782,$A88,СВЦЭМ!$B$39:$B$782,W$83)+'СЕТ СН'!$H$14+СВЦЭМ!$D$10+'СЕТ СН'!$H$5-'СЕТ СН'!$H$24</f>
        <v>3616.2088003400004</v>
      </c>
      <c r="X88" s="36">
        <f>SUMIFS(СВЦЭМ!$D$39:$D$782,СВЦЭМ!$A$39:$A$782,$A88,СВЦЭМ!$B$39:$B$782,X$83)+'СЕТ СН'!$H$14+СВЦЭМ!$D$10+'СЕТ СН'!$H$5-'СЕТ СН'!$H$24</f>
        <v>3686.2907284000003</v>
      </c>
      <c r="Y88" s="36">
        <f>SUMIFS(СВЦЭМ!$D$39:$D$782,СВЦЭМ!$A$39:$A$782,$A88,СВЦЭМ!$B$39:$B$782,Y$83)+'СЕТ СН'!$H$14+СВЦЭМ!$D$10+'СЕТ СН'!$H$5-'СЕТ СН'!$H$24</f>
        <v>3830.2576515199999</v>
      </c>
    </row>
    <row r="89" spans="1:27" ht="15.75" x14ac:dyDescent="0.2">
      <c r="A89" s="35">
        <f t="shared" si="2"/>
        <v>45175</v>
      </c>
      <c r="B89" s="36">
        <f>SUMIFS(СВЦЭМ!$D$39:$D$782,СВЦЭМ!$A$39:$A$782,$A89,СВЦЭМ!$B$39:$B$782,B$83)+'СЕТ СН'!$H$14+СВЦЭМ!$D$10+'СЕТ СН'!$H$5-'СЕТ СН'!$H$24</f>
        <v>3755.2797845700002</v>
      </c>
      <c r="C89" s="36">
        <f>SUMIFS(СВЦЭМ!$D$39:$D$782,СВЦЭМ!$A$39:$A$782,$A89,СВЦЭМ!$B$39:$B$782,C$83)+'СЕТ СН'!$H$14+СВЦЭМ!$D$10+'СЕТ СН'!$H$5-'СЕТ СН'!$H$24</f>
        <v>3842.1920858200001</v>
      </c>
      <c r="D89" s="36">
        <f>SUMIFS(СВЦЭМ!$D$39:$D$782,СВЦЭМ!$A$39:$A$782,$A89,СВЦЭМ!$B$39:$B$782,D$83)+'СЕТ СН'!$H$14+СВЦЭМ!$D$10+'СЕТ СН'!$H$5-'СЕТ СН'!$H$24</f>
        <v>3891.1518628700001</v>
      </c>
      <c r="E89" s="36">
        <f>SUMIFS(СВЦЭМ!$D$39:$D$782,СВЦЭМ!$A$39:$A$782,$A89,СВЦЭМ!$B$39:$B$782,E$83)+'СЕТ СН'!$H$14+СВЦЭМ!$D$10+'СЕТ СН'!$H$5-'СЕТ СН'!$H$24</f>
        <v>3891.2396118800002</v>
      </c>
      <c r="F89" s="36">
        <f>SUMIFS(СВЦЭМ!$D$39:$D$782,СВЦЭМ!$A$39:$A$782,$A89,СВЦЭМ!$B$39:$B$782,F$83)+'СЕТ СН'!$H$14+СВЦЭМ!$D$10+'СЕТ СН'!$H$5-'СЕТ СН'!$H$24</f>
        <v>3846.8733415900001</v>
      </c>
      <c r="G89" s="36">
        <f>SUMIFS(СВЦЭМ!$D$39:$D$782,СВЦЭМ!$A$39:$A$782,$A89,СВЦЭМ!$B$39:$B$782,G$83)+'СЕТ СН'!$H$14+СВЦЭМ!$D$10+'СЕТ СН'!$H$5-'СЕТ СН'!$H$24</f>
        <v>3840.8961943600002</v>
      </c>
      <c r="H89" s="36">
        <f>SUMIFS(СВЦЭМ!$D$39:$D$782,СВЦЭМ!$A$39:$A$782,$A89,СВЦЭМ!$B$39:$B$782,H$83)+'СЕТ СН'!$H$14+СВЦЭМ!$D$10+'СЕТ СН'!$H$5-'СЕТ СН'!$H$24</f>
        <v>3800.9178867999999</v>
      </c>
      <c r="I89" s="36">
        <f>SUMIFS(СВЦЭМ!$D$39:$D$782,СВЦЭМ!$A$39:$A$782,$A89,СВЦЭМ!$B$39:$B$782,I$83)+'СЕТ СН'!$H$14+СВЦЭМ!$D$10+'СЕТ СН'!$H$5-'СЕТ СН'!$H$24</f>
        <v>3727.6541255000002</v>
      </c>
      <c r="J89" s="36">
        <f>SUMIFS(СВЦЭМ!$D$39:$D$782,СВЦЭМ!$A$39:$A$782,$A89,СВЦЭМ!$B$39:$B$782,J$83)+'СЕТ СН'!$H$14+СВЦЭМ!$D$10+'СЕТ СН'!$H$5-'СЕТ СН'!$H$24</f>
        <v>3651.4344524500002</v>
      </c>
      <c r="K89" s="36">
        <f>SUMIFS(СВЦЭМ!$D$39:$D$782,СВЦЭМ!$A$39:$A$782,$A89,СВЦЭМ!$B$39:$B$782,K$83)+'СЕТ СН'!$H$14+СВЦЭМ!$D$10+'СЕТ СН'!$H$5-'СЕТ СН'!$H$24</f>
        <v>3584.6538235600001</v>
      </c>
      <c r="L89" s="36">
        <f>SUMIFS(СВЦЭМ!$D$39:$D$782,СВЦЭМ!$A$39:$A$782,$A89,СВЦЭМ!$B$39:$B$782,L$83)+'СЕТ СН'!$H$14+СВЦЭМ!$D$10+'СЕТ СН'!$H$5-'СЕТ СН'!$H$24</f>
        <v>3555.5933213100002</v>
      </c>
      <c r="M89" s="36">
        <f>SUMIFS(СВЦЭМ!$D$39:$D$782,СВЦЭМ!$A$39:$A$782,$A89,СВЦЭМ!$B$39:$B$782,M$83)+'СЕТ СН'!$H$14+СВЦЭМ!$D$10+'СЕТ СН'!$H$5-'СЕТ СН'!$H$24</f>
        <v>3550.5017268700003</v>
      </c>
      <c r="N89" s="36">
        <f>SUMIFS(СВЦЭМ!$D$39:$D$782,СВЦЭМ!$A$39:$A$782,$A89,СВЦЭМ!$B$39:$B$782,N$83)+'СЕТ СН'!$H$14+СВЦЭМ!$D$10+'СЕТ СН'!$H$5-'СЕТ СН'!$H$24</f>
        <v>3559.0158421100004</v>
      </c>
      <c r="O89" s="36">
        <f>SUMIFS(СВЦЭМ!$D$39:$D$782,СВЦЭМ!$A$39:$A$782,$A89,СВЦЭМ!$B$39:$B$782,O$83)+'СЕТ СН'!$H$14+СВЦЭМ!$D$10+'СЕТ СН'!$H$5-'СЕТ СН'!$H$24</f>
        <v>3560.1904461300001</v>
      </c>
      <c r="P89" s="36">
        <f>SUMIFS(СВЦЭМ!$D$39:$D$782,СВЦЭМ!$A$39:$A$782,$A89,СВЦЭМ!$B$39:$B$782,P$83)+'СЕТ СН'!$H$14+СВЦЭМ!$D$10+'СЕТ СН'!$H$5-'СЕТ СН'!$H$24</f>
        <v>3526.6630405800001</v>
      </c>
      <c r="Q89" s="36">
        <f>SUMIFS(СВЦЭМ!$D$39:$D$782,СВЦЭМ!$A$39:$A$782,$A89,СВЦЭМ!$B$39:$B$782,Q$83)+'СЕТ СН'!$H$14+СВЦЭМ!$D$10+'СЕТ СН'!$H$5-'СЕТ СН'!$H$24</f>
        <v>3536.64886931</v>
      </c>
      <c r="R89" s="36">
        <f>SUMIFS(СВЦЭМ!$D$39:$D$782,СВЦЭМ!$A$39:$A$782,$A89,СВЦЭМ!$B$39:$B$782,R$83)+'СЕТ СН'!$H$14+СВЦЭМ!$D$10+'СЕТ СН'!$H$5-'СЕТ СН'!$H$24</f>
        <v>3566.4616048500002</v>
      </c>
      <c r="S89" s="36">
        <f>SUMIFS(СВЦЭМ!$D$39:$D$782,СВЦЭМ!$A$39:$A$782,$A89,СВЦЭМ!$B$39:$B$782,S$83)+'СЕТ СН'!$H$14+СВЦЭМ!$D$10+'СЕТ СН'!$H$5-'СЕТ СН'!$H$24</f>
        <v>3561.1236435000001</v>
      </c>
      <c r="T89" s="36">
        <f>SUMIFS(СВЦЭМ!$D$39:$D$782,СВЦЭМ!$A$39:$A$782,$A89,СВЦЭМ!$B$39:$B$782,T$83)+'СЕТ СН'!$H$14+СВЦЭМ!$D$10+'СЕТ СН'!$H$5-'СЕТ СН'!$H$24</f>
        <v>3558.3814547100001</v>
      </c>
      <c r="U89" s="36">
        <f>SUMIFS(СВЦЭМ!$D$39:$D$782,СВЦЭМ!$A$39:$A$782,$A89,СВЦЭМ!$B$39:$B$782,U$83)+'СЕТ СН'!$H$14+СВЦЭМ!$D$10+'СЕТ СН'!$H$5-'СЕТ СН'!$H$24</f>
        <v>3547.9701634000003</v>
      </c>
      <c r="V89" s="36">
        <f>SUMIFS(СВЦЭМ!$D$39:$D$782,СВЦЭМ!$A$39:$A$782,$A89,СВЦЭМ!$B$39:$B$782,V$83)+'СЕТ СН'!$H$14+СВЦЭМ!$D$10+'СЕТ СН'!$H$5-'СЕТ СН'!$H$24</f>
        <v>3519.04337579</v>
      </c>
      <c r="W89" s="36">
        <f>SUMIFS(СВЦЭМ!$D$39:$D$782,СВЦЭМ!$A$39:$A$782,$A89,СВЦЭМ!$B$39:$B$782,W$83)+'СЕТ СН'!$H$14+СВЦЭМ!$D$10+'СЕТ СН'!$H$5-'СЕТ СН'!$H$24</f>
        <v>3524.6349581900004</v>
      </c>
      <c r="X89" s="36">
        <f>SUMIFS(СВЦЭМ!$D$39:$D$782,СВЦЭМ!$A$39:$A$782,$A89,СВЦЭМ!$B$39:$B$782,X$83)+'СЕТ СН'!$H$14+СВЦЭМ!$D$10+'СЕТ СН'!$H$5-'СЕТ СН'!$H$24</f>
        <v>3596.9390883100004</v>
      </c>
      <c r="Y89" s="36">
        <f>SUMIFS(СВЦЭМ!$D$39:$D$782,СВЦЭМ!$A$39:$A$782,$A89,СВЦЭМ!$B$39:$B$782,Y$83)+'СЕТ СН'!$H$14+СВЦЭМ!$D$10+'СЕТ СН'!$H$5-'СЕТ СН'!$H$24</f>
        <v>3687.2424139900004</v>
      </c>
    </row>
    <row r="90" spans="1:27" ht="15.75" x14ac:dyDescent="0.2">
      <c r="A90" s="35">
        <f t="shared" si="2"/>
        <v>45176</v>
      </c>
      <c r="B90" s="36">
        <f>SUMIFS(СВЦЭМ!$D$39:$D$782,СВЦЭМ!$A$39:$A$782,$A90,СВЦЭМ!$B$39:$B$782,B$83)+'СЕТ СН'!$H$14+СВЦЭМ!$D$10+'СЕТ СН'!$H$5-'СЕТ СН'!$H$24</f>
        <v>3805.7713741699999</v>
      </c>
      <c r="C90" s="36">
        <f>SUMIFS(СВЦЭМ!$D$39:$D$782,СВЦЭМ!$A$39:$A$782,$A90,СВЦЭМ!$B$39:$B$782,C$83)+'СЕТ СН'!$H$14+СВЦЭМ!$D$10+'СЕТ СН'!$H$5-'СЕТ СН'!$H$24</f>
        <v>3848.3648122900004</v>
      </c>
      <c r="D90" s="36">
        <f>SUMIFS(СВЦЭМ!$D$39:$D$782,СВЦЭМ!$A$39:$A$782,$A90,СВЦЭМ!$B$39:$B$782,D$83)+'СЕТ СН'!$H$14+СВЦЭМ!$D$10+'СЕТ СН'!$H$5-'СЕТ СН'!$H$24</f>
        <v>3853.9373078300005</v>
      </c>
      <c r="E90" s="36">
        <f>SUMIFS(СВЦЭМ!$D$39:$D$782,СВЦЭМ!$A$39:$A$782,$A90,СВЦЭМ!$B$39:$B$782,E$83)+'СЕТ СН'!$H$14+СВЦЭМ!$D$10+'СЕТ СН'!$H$5-'СЕТ СН'!$H$24</f>
        <v>3864.0461027600004</v>
      </c>
      <c r="F90" s="36">
        <f>SUMIFS(СВЦЭМ!$D$39:$D$782,СВЦЭМ!$A$39:$A$782,$A90,СВЦЭМ!$B$39:$B$782,F$83)+'СЕТ СН'!$H$14+СВЦЭМ!$D$10+'СЕТ СН'!$H$5-'СЕТ СН'!$H$24</f>
        <v>3917.3250638899999</v>
      </c>
      <c r="G90" s="36">
        <f>SUMIFS(СВЦЭМ!$D$39:$D$782,СВЦЭМ!$A$39:$A$782,$A90,СВЦЭМ!$B$39:$B$782,G$83)+'СЕТ СН'!$H$14+СВЦЭМ!$D$10+'СЕТ СН'!$H$5-'СЕТ СН'!$H$24</f>
        <v>3894.6535883000001</v>
      </c>
      <c r="H90" s="36">
        <f>SUMIFS(СВЦЭМ!$D$39:$D$782,СВЦЭМ!$A$39:$A$782,$A90,СВЦЭМ!$B$39:$B$782,H$83)+'СЕТ СН'!$H$14+СВЦЭМ!$D$10+'СЕТ СН'!$H$5-'СЕТ СН'!$H$24</f>
        <v>3810.2191421799998</v>
      </c>
      <c r="I90" s="36">
        <f>SUMIFS(СВЦЭМ!$D$39:$D$782,СВЦЭМ!$A$39:$A$782,$A90,СВЦЭМ!$B$39:$B$782,I$83)+'СЕТ СН'!$H$14+СВЦЭМ!$D$10+'СЕТ СН'!$H$5-'СЕТ СН'!$H$24</f>
        <v>3739.9696509700002</v>
      </c>
      <c r="J90" s="36">
        <f>SUMIFS(СВЦЭМ!$D$39:$D$782,СВЦЭМ!$A$39:$A$782,$A90,СВЦЭМ!$B$39:$B$782,J$83)+'СЕТ СН'!$H$14+СВЦЭМ!$D$10+'СЕТ СН'!$H$5-'СЕТ СН'!$H$24</f>
        <v>3673.9934882799998</v>
      </c>
      <c r="K90" s="36">
        <f>SUMIFS(СВЦЭМ!$D$39:$D$782,СВЦЭМ!$A$39:$A$782,$A90,СВЦЭМ!$B$39:$B$782,K$83)+'СЕТ СН'!$H$14+СВЦЭМ!$D$10+'СЕТ СН'!$H$5-'СЕТ СН'!$H$24</f>
        <v>3647.0152500300001</v>
      </c>
      <c r="L90" s="36">
        <f>SUMIFS(СВЦЭМ!$D$39:$D$782,СВЦЭМ!$A$39:$A$782,$A90,СВЦЭМ!$B$39:$B$782,L$83)+'СЕТ СН'!$H$14+СВЦЭМ!$D$10+'СЕТ СН'!$H$5-'СЕТ СН'!$H$24</f>
        <v>3657.4033887400001</v>
      </c>
      <c r="M90" s="36">
        <f>SUMIFS(СВЦЭМ!$D$39:$D$782,СВЦЭМ!$A$39:$A$782,$A90,СВЦЭМ!$B$39:$B$782,M$83)+'СЕТ СН'!$H$14+СВЦЭМ!$D$10+'СЕТ СН'!$H$5-'СЕТ СН'!$H$24</f>
        <v>3649.7337225199999</v>
      </c>
      <c r="N90" s="36">
        <f>SUMIFS(СВЦЭМ!$D$39:$D$782,СВЦЭМ!$A$39:$A$782,$A90,СВЦЭМ!$B$39:$B$782,N$83)+'СЕТ СН'!$H$14+СВЦЭМ!$D$10+'СЕТ СН'!$H$5-'СЕТ СН'!$H$24</f>
        <v>3652.9105980200002</v>
      </c>
      <c r="O90" s="36">
        <f>SUMIFS(СВЦЭМ!$D$39:$D$782,СВЦЭМ!$A$39:$A$782,$A90,СВЦЭМ!$B$39:$B$782,O$83)+'СЕТ СН'!$H$14+СВЦЭМ!$D$10+'СЕТ СН'!$H$5-'СЕТ СН'!$H$24</f>
        <v>3656.8922581100001</v>
      </c>
      <c r="P90" s="36">
        <f>SUMIFS(СВЦЭМ!$D$39:$D$782,СВЦЭМ!$A$39:$A$782,$A90,СВЦЭМ!$B$39:$B$782,P$83)+'СЕТ СН'!$H$14+СВЦЭМ!$D$10+'СЕТ СН'!$H$5-'СЕТ СН'!$H$24</f>
        <v>3628.5630589700004</v>
      </c>
      <c r="Q90" s="36">
        <f>SUMIFS(СВЦЭМ!$D$39:$D$782,СВЦЭМ!$A$39:$A$782,$A90,СВЦЭМ!$B$39:$B$782,Q$83)+'СЕТ СН'!$H$14+СВЦЭМ!$D$10+'СЕТ СН'!$H$5-'СЕТ СН'!$H$24</f>
        <v>3638.2370606200002</v>
      </c>
      <c r="R90" s="36">
        <f>SUMIFS(СВЦЭМ!$D$39:$D$782,СВЦЭМ!$A$39:$A$782,$A90,СВЦЭМ!$B$39:$B$782,R$83)+'СЕТ СН'!$H$14+СВЦЭМ!$D$10+'СЕТ СН'!$H$5-'СЕТ СН'!$H$24</f>
        <v>3660.4621633699999</v>
      </c>
      <c r="S90" s="36">
        <f>SUMIFS(СВЦЭМ!$D$39:$D$782,СВЦЭМ!$A$39:$A$782,$A90,СВЦЭМ!$B$39:$B$782,S$83)+'СЕТ СН'!$H$14+СВЦЭМ!$D$10+'СЕТ СН'!$H$5-'СЕТ СН'!$H$24</f>
        <v>3618.3049984700001</v>
      </c>
      <c r="T90" s="36">
        <f>SUMIFS(СВЦЭМ!$D$39:$D$782,СВЦЭМ!$A$39:$A$782,$A90,СВЦЭМ!$B$39:$B$782,T$83)+'СЕТ СН'!$H$14+СВЦЭМ!$D$10+'СЕТ СН'!$H$5-'СЕТ СН'!$H$24</f>
        <v>3619.5873546299999</v>
      </c>
      <c r="U90" s="36">
        <f>SUMIFS(СВЦЭМ!$D$39:$D$782,СВЦЭМ!$A$39:$A$782,$A90,СВЦЭМ!$B$39:$B$782,U$83)+'СЕТ СН'!$H$14+СВЦЭМ!$D$10+'СЕТ СН'!$H$5-'СЕТ СН'!$H$24</f>
        <v>3604.8403934600001</v>
      </c>
      <c r="V90" s="36">
        <f>SUMIFS(СВЦЭМ!$D$39:$D$782,СВЦЭМ!$A$39:$A$782,$A90,СВЦЭМ!$B$39:$B$782,V$83)+'СЕТ СН'!$H$14+СВЦЭМ!$D$10+'СЕТ СН'!$H$5-'СЕТ СН'!$H$24</f>
        <v>3575.3133895500005</v>
      </c>
      <c r="W90" s="36">
        <f>SUMIFS(СВЦЭМ!$D$39:$D$782,СВЦЭМ!$A$39:$A$782,$A90,СВЦЭМ!$B$39:$B$782,W$83)+'СЕТ СН'!$H$14+СВЦЭМ!$D$10+'СЕТ СН'!$H$5-'СЕТ СН'!$H$24</f>
        <v>3591.41229621</v>
      </c>
      <c r="X90" s="36">
        <f>SUMIFS(СВЦЭМ!$D$39:$D$782,СВЦЭМ!$A$39:$A$782,$A90,СВЦЭМ!$B$39:$B$782,X$83)+'СЕТ СН'!$H$14+СВЦЭМ!$D$10+'СЕТ СН'!$H$5-'СЕТ СН'!$H$24</f>
        <v>3660.9349738700002</v>
      </c>
      <c r="Y90" s="36">
        <f>SUMIFS(СВЦЭМ!$D$39:$D$782,СВЦЭМ!$A$39:$A$782,$A90,СВЦЭМ!$B$39:$B$782,Y$83)+'СЕТ СН'!$H$14+СВЦЭМ!$D$10+'СЕТ СН'!$H$5-'СЕТ СН'!$H$24</f>
        <v>3742.1250663300002</v>
      </c>
    </row>
    <row r="91" spans="1:27" ht="15.75" x14ac:dyDescent="0.2">
      <c r="A91" s="35">
        <f t="shared" si="2"/>
        <v>45177</v>
      </c>
      <c r="B91" s="36">
        <f>SUMIFS(СВЦЭМ!$D$39:$D$782,СВЦЭМ!$A$39:$A$782,$A91,СВЦЭМ!$B$39:$B$782,B$83)+'СЕТ СН'!$H$14+СВЦЭМ!$D$10+'СЕТ СН'!$H$5-'СЕТ СН'!$H$24</f>
        <v>3784.2141394400005</v>
      </c>
      <c r="C91" s="36">
        <f>SUMIFS(СВЦЭМ!$D$39:$D$782,СВЦЭМ!$A$39:$A$782,$A91,СВЦЭМ!$B$39:$B$782,C$83)+'СЕТ СН'!$H$14+СВЦЭМ!$D$10+'СЕТ СН'!$H$5-'СЕТ СН'!$H$24</f>
        <v>3839.6477965499998</v>
      </c>
      <c r="D91" s="36">
        <f>SUMIFS(СВЦЭМ!$D$39:$D$782,СВЦЭМ!$A$39:$A$782,$A91,СВЦЭМ!$B$39:$B$782,D$83)+'СЕТ СН'!$H$14+СВЦЭМ!$D$10+'СЕТ СН'!$H$5-'СЕТ СН'!$H$24</f>
        <v>3836.2486084900002</v>
      </c>
      <c r="E91" s="36">
        <f>SUMIFS(СВЦЭМ!$D$39:$D$782,СВЦЭМ!$A$39:$A$782,$A91,СВЦЭМ!$B$39:$B$782,E$83)+'СЕТ СН'!$H$14+СВЦЭМ!$D$10+'СЕТ СН'!$H$5-'СЕТ СН'!$H$24</f>
        <v>3852.05385209</v>
      </c>
      <c r="F91" s="36">
        <f>SUMIFS(СВЦЭМ!$D$39:$D$782,СВЦЭМ!$A$39:$A$782,$A91,СВЦЭМ!$B$39:$B$782,F$83)+'СЕТ СН'!$H$14+СВЦЭМ!$D$10+'СЕТ СН'!$H$5-'СЕТ СН'!$H$24</f>
        <v>3862.0941162300005</v>
      </c>
      <c r="G91" s="36">
        <f>SUMIFS(СВЦЭМ!$D$39:$D$782,СВЦЭМ!$A$39:$A$782,$A91,СВЦЭМ!$B$39:$B$782,G$83)+'СЕТ СН'!$H$14+СВЦЭМ!$D$10+'СЕТ СН'!$H$5-'СЕТ СН'!$H$24</f>
        <v>3879.5376254700004</v>
      </c>
      <c r="H91" s="36">
        <f>SUMIFS(СВЦЭМ!$D$39:$D$782,СВЦЭМ!$A$39:$A$782,$A91,СВЦЭМ!$B$39:$B$782,H$83)+'СЕТ СН'!$H$14+СВЦЭМ!$D$10+'СЕТ СН'!$H$5-'СЕТ СН'!$H$24</f>
        <v>3820.7289213100003</v>
      </c>
      <c r="I91" s="36">
        <f>SUMIFS(СВЦЭМ!$D$39:$D$782,СВЦЭМ!$A$39:$A$782,$A91,СВЦЭМ!$B$39:$B$782,I$83)+'СЕТ СН'!$H$14+СВЦЭМ!$D$10+'СЕТ СН'!$H$5-'СЕТ СН'!$H$24</f>
        <v>3722.02086693</v>
      </c>
      <c r="J91" s="36">
        <f>SUMIFS(СВЦЭМ!$D$39:$D$782,СВЦЭМ!$A$39:$A$782,$A91,СВЦЭМ!$B$39:$B$782,J$83)+'СЕТ СН'!$H$14+СВЦЭМ!$D$10+'СЕТ СН'!$H$5-'СЕТ СН'!$H$24</f>
        <v>3649.7184453500004</v>
      </c>
      <c r="K91" s="36">
        <f>SUMIFS(СВЦЭМ!$D$39:$D$782,СВЦЭМ!$A$39:$A$782,$A91,СВЦЭМ!$B$39:$B$782,K$83)+'СЕТ СН'!$H$14+СВЦЭМ!$D$10+'СЕТ СН'!$H$5-'СЕТ СН'!$H$24</f>
        <v>3584.6383134100001</v>
      </c>
      <c r="L91" s="36">
        <f>SUMIFS(СВЦЭМ!$D$39:$D$782,СВЦЭМ!$A$39:$A$782,$A91,СВЦЭМ!$B$39:$B$782,L$83)+'СЕТ СН'!$H$14+СВЦЭМ!$D$10+'СЕТ СН'!$H$5-'СЕТ СН'!$H$24</f>
        <v>3614.6978667000003</v>
      </c>
      <c r="M91" s="36">
        <f>SUMIFS(СВЦЭМ!$D$39:$D$782,СВЦЭМ!$A$39:$A$782,$A91,СВЦЭМ!$B$39:$B$782,M$83)+'СЕТ СН'!$H$14+СВЦЭМ!$D$10+'СЕТ СН'!$H$5-'СЕТ СН'!$H$24</f>
        <v>3620.2181773100001</v>
      </c>
      <c r="N91" s="36">
        <f>SUMIFS(СВЦЭМ!$D$39:$D$782,СВЦЭМ!$A$39:$A$782,$A91,СВЦЭМ!$B$39:$B$782,N$83)+'СЕТ СН'!$H$14+СВЦЭМ!$D$10+'СЕТ СН'!$H$5-'СЕТ СН'!$H$24</f>
        <v>3646.2884858300004</v>
      </c>
      <c r="O91" s="36">
        <f>SUMIFS(СВЦЭМ!$D$39:$D$782,СВЦЭМ!$A$39:$A$782,$A91,СВЦЭМ!$B$39:$B$782,O$83)+'СЕТ СН'!$H$14+СВЦЭМ!$D$10+'СЕТ СН'!$H$5-'СЕТ СН'!$H$24</f>
        <v>3628.7042215400002</v>
      </c>
      <c r="P91" s="36">
        <f>SUMIFS(СВЦЭМ!$D$39:$D$782,СВЦЭМ!$A$39:$A$782,$A91,СВЦЭМ!$B$39:$B$782,P$83)+'СЕТ СН'!$H$14+СВЦЭМ!$D$10+'СЕТ СН'!$H$5-'СЕТ СН'!$H$24</f>
        <v>3610.9824290400002</v>
      </c>
      <c r="Q91" s="36">
        <f>SUMIFS(СВЦЭМ!$D$39:$D$782,СВЦЭМ!$A$39:$A$782,$A91,СВЦЭМ!$B$39:$B$782,Q$83)+'СЕТ СН'!$H$14+СВЦЭМ!$D$10+'СЕТ СН'!$H$5-'СЕТ СН'!$H$24</f>
        <v>3610.7137448100002</v>
      </c>
      <c r="R91" s="36">
        <f>SUMIFS(СВЦЭМ!$D$39:$D$782,СВЦЭМ!$A$39:$A$782,$A91,СВЦЭМ!$B$39:$B$782,R$83)+'СЕТ СН'!$H$14+СВЦЭМ!$D$10+'СЕТ СН'!$H$5-'СЕТ СН'!$H$24</f>
        <v>3657.1985140900001</v>
      </c>
      <c r="S91" s="36">
        <f>SUMIFS(СВЦЭМ!$D$39:$D$782,СВЦЭМ!$A$39:$A$782,$A91,СВЦЭМ!$B$39:$B$782,S$83)+'СЕТ СН'!$H$14+СВЦЭМ!$D$10+'СЕТ СН'!$H$5-'СЕТ СН'!$H$24</f>
        <v>3655.6964131100003</v>
      </c>
      <c r="T91" s="36">
        <f>SUMIFS(СВЦЭМ!$D$39:$D$782,СВЦЭМ!$A$39:$A$782,$A91,СВЦЭМ!$B$39:$B$782,T$83)+'СЕТ СН'!$H$14+СВЦЭМ!$D$10+'СЕТ СН'!$H$5-'СЕТ СН'!$H$24</f>
        <v>3639.6359267200005</v>
      </c>
      <c r="U91" s="36">
        <f>SUMIFS(СВЦЭМ!$D$39:$D$782,СВЦЭМ!$A$39:$A$782,$A91,СВЦЭМ!$B$39:$B$782,U$83)+'СЕТ СН'!$H$14+СВЦЭМ!$D$10+'СЕТ СН'!$H$5-'СЕТ СН'!$H$24</f>
        <v>3633.1607844300001</v>
      </c>
      <c r="V91" s="36">
        <f>SUMIFS(СВЦЭМ!$D$39:$D$782,СВЦЭМ!$A$39:$A$782,$A91,СВЦЭМ!$B$39:$B$782,V$83)+'СЕТ СН'!$H$14+СВЦЭМ!$D$10+'СЕТ СН'!$H$5-'СЕТ СН'!$H$24</f>
        <v>3620.6327848800001</v>
      </c>
      <c r="W91" s="36">
        <f>SUMIFS(СВЦЭМ!$D$39:$D$782,СВЦЭМ!$A$39:$A$782,$A91,СВЦЭМ!$B$39:$B$782,W$83)+'СЕТ СН'!$H$14+СВЦЭМ!$D$10+'СЕТ СН'!$H$5-'СЕТ СН'!$H$24</f>
        <v>3612.7056295700004</v>
      </c>
      <c r="X91" s="36">
        <f>SUMIFS(СВЦЭМ!$D$39:$D$782,СВЦЭМ!$A$39:$A$782,$A91,СВЦЭМ!$B$39:$B$782,X$83)+'СЕТ СН'!$H$14+СВЦЭМ!$D$10+'СЕТ СН'!$H$5-'СЕТ СН'!$H$24</f>
        <v>3629.36985843</v>
      </c>
      <c r="Y91" s="36">
        <f>SUMIFS(СВЦЭМ!$D$39:$D$782,СВЦЭМ!$A$39:$A$782,$A91,СВЦЭМ!$B$39:$B$782,Y$83)+'СЕТ СН'!$H$14+СВЦЭМ!$D$10+'СЕТ СН'!$H$5-'СЕТ СН'!$H$24</f>
        <v>3722.6120839300002</v>
      </c>
    </row>
    <row r="92" spans="1:27" ht="15.75" x14ac:dyDescent="0.2">
      <c r="A92" s="35">
        <f t="shared" si="2"/>
        <v>45178</v>
      </c>
      <c r="B92" s="36">
        <f>SUMIFS(СВЦЭМ!$D$39:$D$782,СВЦЭМ!$A$39:$A$782,$A92,СВЦЭМ!$B$39:$B$782,B$83)+'СЕТ СН'!$H$14+СВЦЭМ!$D$10+'СЕТ СН'!$H$5-'СЕТ СН'!$H$24</f>
        <v>3784.13747908</v>
      </c>
      <c r="C92" s="36">
        <f>SUMIFS(СВЦЭМ!$D$39:$D$782,СВЦЭМ!$A$39:$A$782,$A92,СВЦЭМ!$B$39:$B$782,C$83)+'СЕТ СН'!$H$14+СВЦЭМ!$D$10+'СЕТ СН'!$H$5-'СЕТ СН'!$H$24</f>
        <v>3835.0317080100003</v>
      </c>
      <c r="D92" s="36">
        <f>SUMIFS(СВЦЭМ!$D$39:$D$782,СВЦЭМ!$A$39:$A$782,$A92,СВЦЭМ!$B$39:$B$782,D$83)+'СЕТ СН'!$H$14+СВЦЭМ!$D$10+'СЕТ СН'!$H$5-'СЕТ СН'!$H$24</f>
        <v>3883.2805013500001</v>
      </c>
      <c r="E92" s="36">
        <f>SUMIFS(СВЦЭМ!$D$39:$D$782,СВЦЭМ!$A$39:$A$782,$A92,СВЦЭМ!$B$39:$B$782,E$83)+'СЕТ СН'!$H$14+СВЦЭМ!$D$10+'СЕТ СН'!$H$5-'СЕТ СН'!$H$24</f>
        <v>3915.1647748200003</v>
      </c>
      <c r="F92" s="36">
        <f>SUMIFS(СВЦЭМ!$D$39:$D$782,СВЦЭМ!$A$39:$A$782,$A92,СВЦЭМ!$B$39:$B$782,F$83)+'СЕТ СН'!$H$14+СВЦЭМ!$D$10+'СЕТ СН'!$H$5-'СЕТ СН'!$H$24</f>
        <v>3936.8893385600004</v>
      </c>
      <c r="G92" s="36">
        <f>SUMIFS(СВЦЭМ!$D$39:$D$782,СВЦЭМ!$A$39:$A$782,$A92,СВЦЭМ!$B$39:$B$782,G$83)+'СЕТ СН'!$H$14+СВЦЭМ!$D$10+'СЕТ СН'!$H$5-'СЕТ СН'!$H$24</f>
        <v>3928.2320144700002</v>
      </c>
      <c r="H92" s="36">
        <f>SUMIFS(СВЦЭМ!$D$39:$D$782,СВЦЭМ!$A$39:$A$782,$A92,СВЦЭМ!$B$39:$B$782,H$83)+'СЕТ СН'!$H$14+СВЦЭМ!$D$10+'СЕТ СН'!$H$5-'СЕТ СН'!$H$24</f>
        <v>3900.5043682700002</v>
      </c>
      <c r="I92" s="36">
        <f>SUMIFS(СВЦЭМ!$D$39:$D$782,СВЦЭМ!$A$39:$A$782,$A92,СВЦЭМ!$B$39:$B$782,I$83)+'СЕТ СН'!$H$14+СВЦЭМ!$D$10+'СЕТ СН'!$H$5-'СЕТ СН'!$H$24</f>
        <v>3834.1220899400005</v>
      </c>
      <c r="J92" s="36">
        <f>SUMIFS(СВЦЭМ!$D$39:$D$782,СВЦЭМ!$A$39:$A$782,$A92,СВЦЭМ!$B$39:$B$782,J$83)+'СЕТ СН'!$H$14+СВЦЭМ!$D$10+'СЕТ СН'!$H$5-'СЕТ СН'!$H$24</f>
        <v>3724.18815928</v>
      </c>
      <c r="K92" s="36">
        <f>SUMIFS(СВЦЭМ!$D$39:$D$782,СВЦЭМ!$A$39:$A$782,$A92,СВЦЭМ!$B$39:$B$782,K$83)+'СЕТ СН'!$H$14+СВЦЭМ!$D$10+'СЕТ СН'!$H$5-'СЕТ СН'!$H$24</f>
        <v>3623.7833343100001</v>
      </c>
      <c r="L92" s="36">
        <f>SUMIFS(СВЦЭМ!$D$39:$D$782,СВЦЭМ!$A$39:$A$782,$A92,СВЦЭМ!$B$39:$B$782,L$83)+'СЕТ СН'!$H$14+СВЦЭМ!$D$10+'СЕТ СН'!$H$5-'СЕТ СН'!$H$24</f>
        <v>3587.2089007700001</v>
      </c>
      <c r="M92" s="36">
        <f>SUMIFS(СВЦЭМ!$D$39:$D$782,СВЦЭМ!$A$39:$A$782,$A92,СВЦЭМ!$B$39:$B$782,M$83)+'СЕТ СН'!$H$14+СВЦЭМ!$D$10+'СЕТ СН'!$H$5-'СЕТ СН'!$H$24</f>
        <v>3570.7713043700005</v>
      </c>
      <c r="N92" s="36">
        <f>SUMIFS(СВЦЭМ!$D$39:$D$782,СВЦЭМ!$A$39:$A$782,$A92,СВЦЭМ!$B$39:$B$782,N$83)+'СЕТ СН'!$H$14+СВЦЭМ!$D$10+'СЕТ СН'!$H$5-'СЕТ СН'!$H$24</f>
        <v>3570.81465518</v>
      </c>
      <c r="O92" s="36">
        <f>SUMIFS(СВЦЭМ!$D$39:$D$782,СВЦЭМ!$A$39:$A$782,$A92,СВЦЭМ!$B$39:$B$782,O$83)+'СЕТ СН'!$H$14+СВЦЭМ!$D$10+'СЕТ СН'!$H$5-'СЕТ СН'!$H$24</f>
        <v>3586.5932477400002</v>
      </c>
      <c r="P92" s="36">
        <f>SUMIFS(СВЦЭМ!$D$39:$D$782,СВЦЭМ!$A$39:$A$782,$A92,СВЦЭМ!$B$39:$B$782,P$83)+'СЕТ СН'!$H$14+СВЦЭМ!$D$10+'СЕТ СН'!$H$5-'СЕТ СН'!$H$24</f>
        <v>3583.74528749</v>
      </c>
      <c r="Q92" s="36">
        <f>SUMIFS(СВЦЭМ!$D$39:$D$782,СВЦЭМ!$A$39:$A$782,$A92,СВЦЭМ!$B$39:$B$782,Q$83)+'СЕТ СН'!$H$14+СВЦЭМ!$D$10+'СЕТ СН'!$H$5-'СЕТ СН'!$H$24</f>
        <v>3592.25077908</v>
      </c>
      <c r="R92" s="36">
        <f>SUMIFS(СВЦЭМ!$D$39:$D$782,СВЦЭМ!$A$39:$A$782,$A92,СВЦЭМ!$B$39:$B$782,R$83)+'СЕТ СН'!$H$14+СВЦЭМ!$D$10+'СЕТ СН'!$H$5-'СЕТ СН'!$H$24</f>
        <v>3599.6800906500002</v>
      </c>
      <c r="S92" s="36">
        <f>SUMIFS(СВЦЭМ!$D$39:$D$782,СВЦЭМ!$A$39:$A$782,$A92,СВЦЭМ!$B$39:$B$782,S$83)+'СЕТ СН'!$H$14+СВЦЭМ!$D$10+'СЕТ СН'!$H$5-'СЕТ СН'!$H$24</f>
        <v>3571.8807717</v>
      </c>
      <c r="T92" s="36">
        <f>SUMIFS(СВЦЭМ!$D$39:$D$782,СВЦЭМ!$A$39:$A$782,$A92,СВЦЭМ!$B$39:$B$782,T$83)+'СЕТ СН'!$H$14+СВЦЭМ!$D$10+'СЕТ СН'!$H$5-'СЕТ СН'!$H$24</f>
        <v>3576.1526266600004</v>
      </c>
      <c r="U92" s="36">
        <f>SUMIFS(СВЦЭМ!$D$39:$D$782,СВЦЭМ!$A$39:$A$782,$A92,СВЦЭМ!$B$39:$B$782,U$83)+'СЕТ СН'!$H$14+СВЦЭМ!$D$10+'СЕТ СН'!$H$5-'СЕТ СН'!$H$24</f>
        <v>3577.2093345900003</v>
      </c>
      <c r="V92" s="36">
        <f>SUMIFS(СВЦЭМ!$D$39:$D$782,СВЦЭМ!$A$39:$A$782,$A92,СВЦЭМ!$B$39:$B$782,V$83)+'СЕТ СН'!$H$14+СВЦЭМ!$D$10+'СЕТ СН'!$H$5-'СЕТ СН'!$H$24</f>
        <v>3546.4041438800004</v>
      </c>
      <c r="W92" s="36">
        <f>SUMIFS(СВЦЭМ!$D$39:$D$782,СВЦЭМ!$A$39:$A$782,$A92,СВЦЭМ!$B$39:$B$782,W$83)+'СЕТ СН'!$H$14+СВЦЭМ!$D$10+'СЕТ СН'!$H$5-'СЕТ СН'!$H$24</f>
        <v>3551.5346714100001</v>
      </c>
      <c r="X92" s="36">
        <f>SUMIFS(СВЦЭМ!$D$39:$D$782,СВЦЭМ!$A$39:$A$782,$A92,СВЦЭМ!$B$39:$B$782,X$83)+'СЕТ СН'!$H$14+СВЦЭМ!$D$10+'СЕТ СН'!$H$5-'СЕТ СН'!$H$24</f>
        <v>3622.7484633399999</v>
      </c>
      <c r="Y92" s="36">
        <f>SUMIFS(СВЦЭМ!$D$39:$D$782,СВЦЭМ!$A$39:$A$782,$A92,СВЦЭМ!$B$39:$B$782,Y$83)+'СЕТ СН'!$H$14+СВЦЭМ!$D$10+'СЕТ СН'!$H$5-'СЕТ СН'!$H$24</f>
        <v>3716.8658723500002</v>
      </c>
    </row>
    <row r="93" spans="1:27" ht="15.75" x14ac:dyDescent="0.2">
      <c r="A93" s="35">
        <f t="shared" si="2"/>
        <v>45179</v>
      </c>
      <c r="B93" s="36">
        <f>SUMIFS(СВЦЭМ!$D$39:$D$782,СВЦЭМ!$A$39:$A$782,$A93,СВЦЭМ!$B$39:$B$782,B$83)+'СЕТ СН'!$H$14+СВЦЭМ!$D$10+'СЕТ СН'!$H$5-'СЕТ СН'!$H$24</f>
        <v>3735.2954570700003</v>
      </c>
      <c r="C93" s="36">
        <f>SUMIFS(СВЦЭМ!$D$39:$D$782,СВЦЭМ!$A$39:$A$782,$A93,СВЦЭМ!$B$39:$B$782,C$83)+'СЕТ СН'!$H$14+СВЦЭМ!$D$10+'СЕТ СН'!$H$5-'СЕТ СН'!$H$24</f>
        <v>3810.82251559</v>
      </c>
      <c r="D93" s="36">
        <f>SUMIFS(СВЦЭМ!$D$39:$D$782,СВЦЭМ!$A$39:$A$782,$A93,СВЦЭМ!$B$39:$B$782,D$83)+'СЕТ СН'!$H$14+СВЦЭМ!$D$10+'СЕТ СН'!$H$5-'СЕТ СН'!$H$24</f>
        <v>3848.3968862900001</v>
      </c>
      <c r="E93" s="36">
        <f>SUMIFS(СВЦЭМ!$D$39:$D$782,СВЦЭМ!$A$39:$A$782,$A93,СВЦЭМ!$B$39:$B$782,E$83)+'СЕТ СН'!$H$14+СВЦЭМ!$D$10+'СЕТ СН'!$H$5-'СЕТ СН'!$H$24</f>
        <v>3863.3078793000004</v>
      </c>
      <c r="F93" s="36">
        <f>SUMIFS(СВЦЭМ!$D$39:$D$782,СВЦЭМ!$A$39:$A$782,$A93,СВЦЭМ!$B$39:$B$782,F$83)+'СЕТ СН'!$H$14+СВЦЭМ!$D$10+'СЕТ СН'!$H$5-'СЕТ СН'!$H$24</f>
        <v>3866.5435048300001</v>
      </c>
      <c r="G93" s="36">
        <f>SUMIFS(СВЦЭМ!$D$39:$D$782,СВЦЭМ!$A$39:$A$782,$A93,СВЦЭМ!$B$39:$B$782,G$83)+'СЕТ СН'!$H$14+СВЦЭМ!$D$10+'СЕТ СН'!$H$5-'СЕТ СН'!$H$24</f>
        <v>3839.7704482500003</v>
      </c>
      <c r="H93" s="36">
        <f>SUMIFS(СВЦЭМ!$D$39:$D$782,СВЦЭМ!$A$39:$A$782,$A93,СВЦЭМ!$B$39:$B$782,H$83)+'СЕТ СН'!$H$14+СВЦЭМ!$D$10+'СЕТ СН'!$H$5-'СЕТ СН'!$H$24</f>
        <v>3822.2450164500001</v>
      </c>
      <c r="I93" s="36">
        <f>SUMIFS(СВЦЭМ!$D$39:$D$782,СВЦЭМ!$A$39:$A$782,$A93,СВЦЭМ!$B$39:$B$782,I$83)+'СЕТ СН'!$H$14+СВЦЭМ!$D$10+'СЕТ СН'!$H$5-'СЕТ СН'!$H$24</f>
        <v>3793.3095511800002</v>
      </c>
      <c r="J93" s="36">
        <f>SUMIFS(СВЦЭМ!$D$39:$D$782,СВЦЭМ!$A$39:$A$782,$A93,СВЦЭМ!$B$39:$B$782,J$83)+'СЕТ СН'!$H$14+СВЦЭМ!$D$10+'СЕТ СН'!$H$5-'СЕТ СН'!$H$24</f>
        <v>3705.9483397700001</v>
      </c>
      <c r="K93" s="36">
        <f>SUMIFS(СВЦЭМ!$D$39:$D$782,СВЦЭМ!$A$39:$A$782,$A93,СВЦЭМ!$B$39:$B$782,K$83)+'СЕТ СН'!$H$14+СВЦЭМ!$D$10+'СЕТ СН'!$H$5-'СЕТ СН'!$H$24</f>
        <v>3604.8132710999998</v>
      </c>
      <c r="L93" s="36">
        <f>SUMIFS(СВЦЭМ!$D$39:$D$782,СВЦЭМ!$A$39:$A$782,$A93,СВЦЭМ!$B$39:$B$782,L$83)+'СЕТ СН'!$H$14+СВЦЭМ!$D$10+'СЕТ СН'!$H$5-'СЕТ СН'!$H$24</f>
        <v>3570.5145537300004</v>
      </c>
      <c r="M93" s="36">
        <f>SUMIFS(СВЦЭМ!$D$39:$D$782,СВЦЭМ!$A$39:$A$782,$A93,СВЦЭМ!$B$39:$B$782,M$83)+'СЕТ СН'!$H$14+СВЦЭМ!$D$10+'СЕТ СН'!$H$5-'СЕТ СН'!$H$24</f>
        <v>3568.7477089900003</v>
      </c>
      <c r="N93" s="36">
        <f>SUMIFS(СВЦЭМ!$D$39:$D$782,СВЦЭМ!$A$39:$A$782,$A93,СВЦЭМ!$B$39:$B$782,N$83)+'СЕТ СН'!$H$14+СВЦЭМ!$D$10+'СЕТ СН'!$H$5-'СЕТ СН'!$H$24</f>
        <v>3575.2835606899998</v>
      </c>
      <c r="O93" s="36">
        <f>SUMIFS(СВЦЭМ!$D$39:$D$782,СВЦЭМ!$A$39:$A$782,$A93,СВЦЭМ!$B$39:$B$782,O$83)+'СЕТ СН'!$H$14+СВЦЭМ!$D$10+'СЕТ СН'!$H$5-'СЕТ СН'!$H$24</f>
        <v>3592.6417311800001</v>
      </c>
      <c r="P93" s="36">
        <f>SUMIFS(СВЦЭМ!$D$39:$D$782,СВЦЭМ!$A$39:$A$782,$A93,СВЦЭМ!$B$39:$B$782,P$83)+'СЕТ СН'!$H$14+СВЦЭМ!$D$10+'СЕТ СН'!$H$5-'СЕТ СН'!$H$24</f>
        <v>3599.2536466400002</v>
      </c>
      <c r="Q93" s="36">
        <f>SUMIFS(СВЦЭМ!$D$39:$D$782,СВЦЭМ!$A$39:$A$782,$A93,СВЦЭМ!$B$39:$B$782,Q$83)+'СЕТ СН'!$H$14+СВЦЭМ!$D$10+'СЕТ СН'!$H$5-'СЕТ СН'!$H$24</f>
        <v>3601.1294907900001</v>
      </c>
      <c r="R93" s="36">
        <f>SUMIFS(СВЦЭМ!$D$39:$D$782,СВЦЭМ!$A$39:$A$782,$A93,СВЦЭМ!$B$39:$B$782,R$83)+'СЕТ СН'!$H$14+СВЦЭМ!$D$10+'СЕТ СН'!$H$5-'СЕТ СН'!$H$24</f>
        <v>3605.2680625800003</v>
      </c>
      <c r="S93" s="36">
        <f>SUMIFS(СВЦЭМ!$D$39:$D$782,СВЦЭМ!$A$39:$A$782,$A93,СВЦЭМ!$B$39:$B$782,S$83)+'СЕТ СН'!$H$14+СВЦЭМ!$D$10+'СЕТ СН'!$H$5-'СЕТ СН'!$H$24</f>
        <v>3586.3215975900002</v>
      </c>
      <c r="T93" s="36">
        <f>SUMIFS(СВЦЭМ!$D$39:$D$782,СВЦЭМ!$A$39:$A$782,$A93,СВЦЭМ!$B$39:$B$782,T$83)+'СЕТ СН'!$H$14+СВЦЭМ!$D$10+'СЕТ СН'!$H$5-'СЕТ СН'!$H$24</f>
        <v>3582.2517431400001</v>
      </c>
      <c r="U93" s="36">
        <f>SUMIFS(СВЦЭМ!$D$39:$D$782,СВЦЭМ!$A$39:$A$782,$A93,СВЦЭМ!$B$39:$B$782,U$83)+'СЕТ СН'!$H$14+СВЦЭМ!$D$10+'СЕТ СН'!$H$5-'СЕТ СН'!$H$24</f>
        <v>3564.6139027200002</v>
      </c>
      <c r="V93" s="36">
        <f>SUMIFS(СВЦЭМ!$D$39:$D$782,СВЦЭМ!$A$39:$A$782,$A93,СВЦЭМ!$B$39:$B$782,V$83)+'СЕТ СН'!$H$14+СВЦЭМ!$D$10+'СЕТ СН'!$H$5-'СЕТ СН'!$H$24</f>
        <v>3537.9465385800004</v>
      </c>
      <c r="W93" s="36">
        <f>SUMIFS(СВЦЭМ!$D$39:$D$782,СВЦЭМ!$A$39:$A$782,$A93,СВЦЭМ!$B$39:$B$782,W$83)+'СЕТ СН'!$H$14+СВЦЭМ!$D$10+'СЕТ СН'!$H$5-'СЕТ СН'!$H$24</f>
        <v>3548.5807109800003</v>
      </c>
      <c r="X93" s="36">
        <f>SUMIFS(СВЦЭМ!$D$39:$D$782,СВЦЭМ!$A$39:$A$782,$A93,СВЦЭМ!$B$39:$B$782,X$83)+'СЕТ СН'!$H$14+СВЦЭМ!$D$10+'СЕТ СН'!$H$5-'СЕТ СН'!$H$24</f>
        <v>3629.10929407</v>
      </c>
      <c r="Y93" s="36">
        <f>SUMIFS(СВЦЭМ!$D$39:$D$782,СВЦЭМ!$A$39:$A$782,$A93,СВЦЭМ!$B$39:$B$782,Y$83)+'СЕТ СН'!$H$14+СВЦЭМ!$D$10+'СЕТ СН'!$H$5-'СЕТ СН'!$H$24</f>
        <v>3685.9377013200001</v>
      </c>
    </row>
    <row r="94" spans="1:27" ht="15.75" x14ac:dyDescent="0.2">
      <c r="A94" s="35">
        <f t="shared" si="2"/>
        <v>45180</v>
      </c>
      <c r="B94" s="36">
        <f>SUMIFS(СВЦЭМ!$D$39:$D$782,СВЦЭМ!$A$39:$A$782,$A94,СВЦЭМ!$B$39:$B$782,B$83)+'СЕТ СН'!$H$14+СВЦЭМ!$D$10+'СЕТ СН'!$H$5-'СЕТ СН'!$H$24</f>
        <v>3749.8264424300005</v>
      </c>
      <c r="C94" s="36">
        <f>SUMIFS(СВЦЭМ!$D$39:$D$782,СВЦЭМ!$A$39:$A$782,$A94,СВЦЭМ!$B$39:$B$782,C$83)+'СЕТ СН'!$H$14+СВЦЭМ!$D$10+'СЕТ СН'!$H$5-'СЕТ СН'!$H$24</f>
        <v>3819.83086198</v>
      </c>
      <c r="D94" s="36">
        <f>SUMIFS(СВЦЭМ!$D$39:$D$782,СВЦЭМ!$A$39:$A$782,$A94,СВЦЭМ!$B$39:$B$782,D$83)+'СЕТ СН'!$H$14+СВЦЭМ!$D$10+'СЕТ СН'!$H$5-'СЕТ СН'!$H$24</f>
        <v>3821.4783300400004</v>
      </c>
      <c r="E94" s="36">
        <f>SUMIFS(СВЦЭМ!$D$39:$D$782,СВЦЭМ!$A$39:$A$782,$A94,СВЦЭМ!$B$39:$B$782,E$83)+'СЕТ СН'!$H$14+СВЦЭМ!$D$10+'СЕТ СН'!$H$5-'СЕТ СН'!$H$24</f>
        <v>3839.9684774900002</v>
      </c>
      <c r="F94" s="36">
        <f>SUMIFS(СВЦЭМ!$D$39:$D$782,СВЦЭМ!$A$39:$A$782,$A94,СВЦЭМ!$B$39:$B$782,F$83)+'СЕТ СН'!$H$14+СВЦЭМ!$D$10+'СЕТ СН'!$H$5-'СЕТ СН'!$H$24</f>
        <v>3876.6650984799999</v>
      </c>
      <c r="G94" s="36">
        <f>SUMIFS(СВЦЭМ!$D$39:$D$782,СВЦЭМ!$A$39:$A$782,$A94,СВЦЭМ!$B$39:$B$782,G$83)+'СЕТ СН'!$H$14+СВЦЭМ!$D$10+'СЕТ СН'!$H$5-'СЕТ СН'!$H$24</f>
        <v>3853.9092420300003</v>
      </c>
      <c r="H94" s="36">
        <f>SUMIFS(СВЦЭМ!$D$39:$D$782,СВЦЭМ!$A$39:$A$782,$A94,СВЦЭМ!$B$39:$B$782,H$83)+'СЕТ СН'!$H$14+СВЦЭМ!$D$10+'СЕТ СН'!$H$5-'СЕТ СН'!$H$24</f>
        <v>3795.6870861000002</v>
      </c>
      <c r="I94" s="36">
        <f>SUMIFS(СВЦЭМ!$D$39:$D$782,СВЦЭМ!$A$39:$A$782,$A94,СВЦЭМ!$B$39:$B$782,I$83)+'СЕТ СН'!$H$14+СВЦЭМ!$D$10+'СЕТ СН'!$H$5-'СЕТ СН'!$H$24</f>
        <v>3676.5658160800003</v>
      </c>
      <c r="J94" s="36">
        <f>SUMIFS(СВЦЭМ!$D$39:$D$782,СВЦЭМ!$A$39:$A$782,$A94,СВЦЭМ!$B$39:$B$782,J$83)+'СЕТ СН'!$H$14+СВЦЭМ!$D$10+'СЕТ СН'!$H$5-'СЕТ СН'!$H$24</f>
        <v>3595.1490218200001</v>
      </c>
      <c r="K94" s="36">
        <f>SUMIFS(СВЦЭМ!$D$39:$D$782,СВЦЭМ!$A$39:$A$782,$A94,СВЦЭМ!$B$39:$B$782,K$83)+'СЕТ СН'!$H$14+СВЦЭМ!$D$10+'СЕТ СН'!$H$5-'СЕТ СН'!$H$24</f>
        <v>3558.3337541199999</v>
      </c>
      <c r="L94" s="36">
        <f>SUMIFS(СВЦЭМ!$D$39:$D$782,СВЦЭМ!$A$39:$A$782,$A94,СВЦЭМ!$B$39:$B$782,L$83)+'СЕТ СН'!$H$14+СВЦЭМ!$D$10+'СЕТ СН'!$H$5-'СЕТ СН'!$H$24</f>
        <v>3531.1773035100005</v>
      </c>
      <c r="M94" s="36">
        <f>SUMIFS(СВЦЭМ!$D$39:$D$782,СВЦЭМ!$A$39:$A$782,$A94,СВЦЭМ!$B$39:$B$782,M$83)+'СЕТ СН'!$H$14+СВЦЭМ!$D$10+'СЕТ СН'!$H$5-'СЕТ СН'!$H$24</f>
        <v>3517.0530031500002</v>
      </c>
      <c r="N94" s="36">
        <f>SUMIFS(СВЦЭМ!$D$39:$D$782,СВЦЭМ!$A$39:$A$782,$A94,СВЦЭМ!$B$39:$B$782,N$83)+'СЕТ СН'!$H$14+СВЦЭМ!$D$10+'СЕТ СН'!$H$5-'СЕТ СН'!$H$24</f>
        <v>3530.3561720100001</v>
      </c>
      <c r="O94" s="36">
        <f>SUMIFS(СВЦЭМ!$D$39:$D$782,СВЦЭМ!$A$39:$A$782,$A94,СВЦЭМ!$B$39:$B$782,O$83)+'СЕТ СН'!$H$14+СВЦЭМ!$D$10+'СЕТ СН'!$H$5-'СЕТ СН'!$H$24</f>
        <v>3519.9434906200004</v>
      </c>
      <c r="P94" s="36">
        <f>SUMIFS(СВЦЭМ!$D$39:$D$782,СВЦЭМ!$A$39:$A$782,$A94,СВЦЭМ!$B$39:$B$782,P$83)+'СЕТ СН'!$H$14+СВЦЭМ!$D$10+'СЕТ СН'!$H$5-'СЕТ СН'!$H$24</f>
        <v>3505.1322984799999</v>
      </c>
      <c r="Q94" s="36">
        <f>SUMIFS(СВЦЭМ!$D$39:$D$782,СВЦЭМ!$A$39:$A$782,$A94,СВЦЭМ!$B$39:$B$782,Q$83)+'СЕТ СН'!$H$14+СВЦЭМ!$D$10+'СЕТ СН'!$H$5-'СЕТ СН'!$H$24</f>
        <v>3509.3568242300003</v>
      </c>
      <c r="R94" s="36">
        <f>SUMIFS(СВЦЭМ!$D$39:$D$782,СВЦЭМ!$A$39:$A$782,$A94,СВЦЭМ!$B$39:$B$782,R$83)+'СЕТ СН'!$H$14+СВЦЭМ!$D$10+'СЕТ СН'!$H$5-'СЕТ СН'!$H$24</f>
        <v>3554.2745226200004</v>
      </c>
      <c r="S94" s="36">
        <f>SUMIFS(СВЦЭМ!$D$39:$D$782,СВЦЭМ!$A$39:$A$782,$A94,СВЦЭМ!$B$39:$B$782,S$83)+'СЕТ СН'!$H$14+СВЦЭМ!$D$10+'СЕТ СН'!$H$5-'СЕТ СН'!$H$24</f>
        <v>3554.9052452700003</v>
      </c>
      <c r="T94" s="36">
        <f>SUMIFS(СВЦЭМ!$D$39:$D$782,СВЦЭМ!$A$39:$A$782,$A94,СВЦЭМ!$B$39:$B$782,T$83)+'СЕТ СН'!$H$14+СВЦЭМ!$D$10+'СЕТ СН'!$H$5-'СЕТ СН'!$H$24</f>
        <v>3559.8260184400001</v>
      </c>
      <c r="U94" s="36">
        <f>SUMIFS(СВЦЭМ!$D$39:$D$782,СВЦЭМ!$A$39:$A$782,$A94,СВЦЭМ!$B$39:$B$782,U$83)+'СЕТ СН'!$H$14+СВЦЭМ!$D$10+'СЕТ СН'!$H$5-'СЕТ СН'!$H$24</f>
        <v>3541.24116443</v>
      </c>
      <c r="V94" s="36">
        <f>SUMIFS(СВЦЭМ!$D$39:$D$782,СВЦЭМ!$A$39:$A$782,$A94,СВЦЭМ!$B$39:$B$782,V$83)+'СЕТ СН'!$H$14+СВЦЭМ!$D$10+'СЕТ СН'!$H$5-'СЕТ СН'!$H$24</f>
        <v>3509.7151195500001</v>
      </c>
      <c r="W94" s="36">
        <f>SUMIFS(СВЦЭМ!$D$39:$D$782,СВЦЭМ!$A$39:$A$782,$A94,СВЦЭМ!$B$39:$B$782,W$83)+'СЕТ СН'!$H$14+СВЦЭМ!$D$10+'СЕТ СН'!$H$5-'СЕТ СН'!$H$24</f>
        <v>3516.9820569200001</v>
      </c>
      <c r="X94" s="36">
        <f>SUMIFS(СВЦЭМ!$D$39:$D$782,СВЦЭМ!$A$39:$A$782,$A94,СВЦЭМ!$B$39:$B$782,X$83)+'СЕТ СН'!$H$14+СВЦЭМ!$D$10+'СЕТ СН'!$H$5-'СЕТ СН'!$H$24</f>
        <v>3589.4397967300001</v>
      </c>
      <c r="Y94" s="36">
        <f>SUMIFS(СВЦЭМ!$D$39:$D$782,СВЦЭМ!$A$39:$A$782,$A94,СВЦЭМ!$B$39:$B$782,Y$83)+'СЕТ СН'!$H$14+СВЦЭМ!$D$10+'СЕТ СН'!$H$5-'СЕТ СН'!$H$24</f>
        <v>3687.1623678700003</v>
      </c>
    </row>
    <row r="95" spans="1:27" ht="15.75" x14ac:dyDescent="0.2">
      <c r="A95" s="35">
        <f t="shared" si="2"/>
        <v>45181</v>
      </c>
      <c r="B95" s="36">
        <f>SUMIFS(СВЦЭМ!$D$39:$D$782,СВЦЭМ!$A$39:$A$782,$A95,СВЦЭМ!$B$39:$B$782,B$83)+'СЕТ СН'!$H$14+СВЦЭМ!$D$10+'СЕТ СН'!$H$5-'СЕТ СН'!$H$24</f>
        <v>3654.06214473</v>
      </c>
      <c r="C95" s="36">
        <f>SUMIFS(СВЦЭМ!$D$39:$D$782,СВЦЭМ!$A$39:$A$782,$A95,СВЦЭМ!$B$39:$B$782,C$83)+'СЕТ СН'!$H$14+СВЦЭМ!$D$10+'СЕТ СН'!$H$5-'СЕТ СН'!$H$24</f>
        <v>3697.5123822700002</v>
      </c>
      <c r="D95" s="36">
        <f>SUMIFS(СВЦЭМ!$D$39:$D$782,СВЦЭМ!$A$39:$A$782,$A95,СВЦЭМ!$B$39:$B$782,D$83)+'СЕТ СН'!$H$14+СВЦЭМ!$D$10+'СЕТ СН'!$H$5-'СЕТ СН'!$H$24</f>
        <v>3729.8214584900002</v>
      </c>
      <c r="E95" s="36">
        <f>SUMIFS(СВЦЭМ!$D$39:$D$782,СВЦЭМ!$A$39:$A$782,$A95,СВЦЭМ!$B$39:$B$782,E$83)+'СЕТ СН'!$H$14+СВЦЭМ!$D$10+'СЕТ СН'!$H$5-'СЕТ СН'!$H$24</f>
        <v>3746.0539856000005</v>
      </c>
      <c r="F95" s="36">
        <f>SUMIFS(СВЦЭМ!$D$39:$D$782,СВЦЭМ!$A$39:$A$782,$A95,СВЦЭМ!$B$39:$B$782,F$83)+'СЕТ СН'!$H$14+СВЦЭМ!$D$10+'СЕТ СН'!$H$5-'СЕТ СН'!$H$24</f>
        <v>3771.4018432800003</v>
      </c>
      <c r="G95" s="36">
        <f>SUMIFS(СВЦЭМ!$D$39:$D$782,СВЦЭМ!$A$39:$A$782,$A95,СВЦЭМ!$B$39:$B$782,G$83)+'СЕТ СН'!$H$14+СВЦЭМ!$D$10+'СЕТ СН'!$H$5-'СЕТ СН'!$H$24</f>
        <v>3734.5650260500001</v>
      </c>
      <c r="H95" s="36">
        <f>SUMIFS(СВЦЭМ!$D$39:$D$782,СВЦЭМ!$A$39:$A$782,$A95,СВЦЭМ!$B$39:$B$782,H$83)+'СЕТ СН'!$H$14+СВЦЭМ!$D$10+'СЕТ СН'!$H$5-'СЕТ СН'!$H$24</f>
        <v>3665.3157654900001</v>
      </c>
      <c r="I95" s="36">
        <f>SUMIFS(СВЦЭМ!$D$39:$D$782,СВЦЭМ!$A$39:$A$782,$A95,СВЦЭМ!$B$39:$B$782,I$83)+'СЕТ СН'!$H$14+СВЦЭМ!$D$10+'СЕТ СН'!$H$5-'СЕТ СН'!$H$24</f>
        <v>3581.7831624</v>
      </c>
      <c r="J95" s="36">
        <f>SUMIFS(СВЦЭМ!$D$39:$D$782,СВЦЭМ!$A$39:$A$782,$A95,СВЦЭМ!$B$39:$B$782,J$83)+'СЕТ СН'!$H$14+СВЦЭМ!$D$10+'СЕТ СН'!$H$5-'СЕТ СН'!$H$24</f>
        <v>3506.1194713499999</v>
      </c>
      <c r="K95" s="36">
        <f>SUMIFS(СВЦЭМ!$D$39:$D$782,СВЦЭМ!$A$39:$A$782,$A95,СВЦЭМ!$B$39:$B$782,K$83)+'СЕТ СН'!$H$14+СВЦЭМ!$D$10+'СЕТ СН'!$H$5-'СЕТ СН'!$H$24</f>
        <v>3462.6647206600001</v>
      </c>
      <c r="L95" s="36">
        <f>SUMIFS(СВЦЭМ!$D$39:$D$782,СВЦЭМ!$A$39:$A$782,$A95,СВЦЭМ!$B$39:$B$782,L$83)+'СЕТ СН'!$H$14+СВЦЭМ!$D$10+'СЕТ СН'!$H$5-'СЕТ СН'!$H$24</f>
        <v>3481.6214492500003</v>
      </c>
      <c r="M95" s="36">
        <f>SUMIFS(СВЦЭМ!$D$39:$D$782,СВЦЭМ!$A$39:$A$782,$A95,СВЦЭМ!$B$39:$B$782,M$83)+'СЕТ СН'!$H$14+СВЦЭМ!$D$10+'СЕТ СН'!$H$5-'СЕТ СН'!$H$24</f>
        <v>3493.0788280000002</v>
      </c>
      <c r="N95" s="36">
        <f>SUMIFS(СВЦЭМ!$D$39:$D$782,СВЦЭМ!$A$39:$A$782,$A95,СВЦЭМ!$B$39:$B$782,N$83)+'СЕТ СН'!$H$14+СВЦЭМ!$D$10+'СЕТ СН'!$H$5-'СЕТ СН'!$H$24</f>
        <v>3536.3722134400005</v>
      </c>
      <c r="O95" s="36">
        <f>SUMIFS(СВЦЭМ!$D$39:$D$782,СВЦЭМ!$A$39:$A$782,$A95,СВЦЭМ!$B$39:$B$782,O$83)+'СЕТ СН'!$H$14+СВЦЭМ!$D$10+'СЕТ СН'!$H$5-'СЕТ СН'!$H$24</f>
        <v>3563.4992469100002</v>
      </c>
      <c r="P95" s="36">
        <f>SUMIFS(СВЦЭМ!$D$39:$D$782,СВЦЭМ!$A$39:$A$782,$A95,СВЦЭМ!$B$39:$B$782,P$83)+'СЕТ СН'!$H$14+СВЦЭМ!$D$10+'СЕТ СН'!$H$5-'СЕТ СН'!$H$24</f>
        <v>3548.9099301200004</v>
      </c>
      <c r="Q95" s="36">
        <f>SUMIFS(СВЦЭМ!$D$39:$D$782,СВЦЭМ!$A$39:$A$782,$A95,СВЦЭМ!$B$39:$B$782,Q$83)+'СЕТ СН'!$H$14+СВЦЭМ!$D$10+'СЕТ СН'!$H$5-'СЕТ СН'!$H$24</f>
        <v>3561.6385703400001</v>
      </c>
      <c r="R95" s="36">
        <f>SUMIFS(СВЦЭМ!$D$39:$D$782,СВЦЭМ!$A$39:$A$782,$A95,СВЦЭМ!$B$39:$B$782,R$83)+'СЕТ СН'!$H$14+СВЦЭМ!$D$10+'СЕТ СН'!$H$5-'СЕТ СН'!$H$24</f>
        <v>3601.7893746200002</v>
      </c>
      <c r="S95" s="36">
        <f>SUMIFS(СВЦЭМ!$D$39:$D$782,СВЦЭМ!$A$39:$A$782,$A95,СВЦЭМ!$B$39:$B$782,S$83)+'СЕТ СН'!$H$14+СВЦЭМ!$D$10+'СЕТ СН'!$H$5-'СЕТ СН'!$H$24</f>
        <v>3600.5434181199998</v>
      </c>
      <c r="T95" s="36">
        <f>SUMIFS(СВЦЭМ!$D$39:$D$782,СВЦЭМ!$A$39:$A$782,$A95,СВЦЭМ!$B$39:$B$782,T$83)+'СЕТ СН'!$H$14+СВЦЭМ!$D$10+'СЕТ СН'!$H$5-'СЕТ СН'!$H$24</f>
        <v>3590.5878754900004</v>
      </c>
      <c r="U95" s="36">
        <f>SUMIFS(СВЦЭМ!$D$39:$D$782,СВЦЭМ!$A$39:$A$782,$A95,СВЦЭМ!$B$39:$B$782,U$83)+'СЕТ СН'!$H$14+СВЦЭМ!$D$10+'СЕТ СН'!$H$5-'СЕТ СН'!$H$24</f>
        <v>3574.6974654700002</v>
      </c>
      <c r="V95" s="36">
        <f>SUMIFS(СВЦЭМ!$D$39:$D$782,СВЦЭМ!$A$39:$A$782,$A95,СВЦЭМ!$B$39:$B$782,V$83)+'СЕТ СН'!$H$14+СВЦЭМ!$D$10+'СЕТ СН'!$H$5-'СЕТ СН'!$H$24</f>
        <v>3535.61564198</v>
      </c>
      <c r="W95" s="36">
        <f>SUMIFS(СВЦЭМ!$D$39:$D$782,СВЦЭМ!$A$39:$A$782,$A95,СВЦЭМ!$B$39:$B$782,W$83)+'СЕТ СН'!$H$14+СВЦЭМ!$D$10+'СЕТ СН'!$H$5-'СЕТ СН'!$H$24</f>
        <v>3567.3391639700003</v>
      </c>
      <c r="X95" s="36">
        <f>SUMIFS(СВЦЭМ!$D$39:$D$782,СВЦЭМ!$A$39:$A$782,$A95,СВЦЭМ!$B$39:$B$782,X$83)+'СЕТ СН'!$H$14+СВЦЭМ!$D$10+'СЕТ СН'!$H$5-'СЕТ СН'!$H$24</f>
        <v>3639.7355538800002</v>
      </c>
      <c r="Y95" s="36">
        <f>SUMIFS(СВЦЭМ!$D$39:$D$782,СВЦЭМ!$A$39:$A$782,$A95,СВЦЭМ!$B$39:$B$782,Y$83)+'СЕТ СН'!$H$14+СВЦЭМ!$D$10+'СЕТ СН'!$H$5-'СЕТ СН'!$H$24</f>
        <v>3735.1655873300001</v>
      </c>
    </row>
    <row r="96" spans="1:27" ht="15.75" x14ac:dyDescent="0.2">
      <c r="A96" s="35">
        <f t="shared" si="2"/>
        <v>45182</v>
      </c>
      <c r="B96" s="36">
        <f>SUMIFS(СВЦЭМ!$D$39:$D$782,СВЦЭМ!$A$39:$A$782,$A96,СВЦЭМ!$B$39:$B$782,B$83)+'СЕТ СН'!$H$14+СВЦЭМ!$D$10+'СЕТ СН'!$H$5-'СЕТ СН'!$H$24</f>
        <v>3914.6456838800004</v>
      </c>
      <c r="C96" s="36">
        <f>SUMIFS(СВЦЭМ!$D$39:$D$782,СВЦЭМ!$A$39:$A$782,$A96,СВЦЭМ!$B$39:$B$782,C$83)+'СЕТ СН'!$H$14+СВЦЭМ!$D$10+'СЕТ СН'!$H$5-'СЕТ СН'!$H$24</f>
        <v>4019.9113911600002</v>
      </c>
      <c r="D96" s="36">
        <f>SUMIFS(СВЦЭМ!$D$39:$D$782,СВЦЭМ!$A$39:$A$782,$A96,СВЦЭМ!$B$39:$B$782,D$83)+'СЕТ СН'!$H$14+СВЦЭМ!$D$10+'СЕТ СН'!$H$5-'СЕТ СН'!$H$24</f>
        <v>4094.1427488400004</v>
      </c>
      <c r="E96" s="36">
        <f>SUMIFS(СВЦЭМ!$D$39:$D$782,СВЦЭМ!$A$39:$A$782,$A96,СВЦЭМ!$B$39:$B$782,E$83)+'СЕТ СН'!$H$14+СВЦЭМ!$D$10+'СЕТ СН'!$H$5-'СЕТ СН'!$H$24</f>
        <v>4122.1843781799998</v>
      </c>
      <c r="F96" s="36">
        <f>SUMIFS(СВЦЭМ!$D$39:$D$782,СВЦЭМ!$A$39:$A$782,$A96,СВЦЭМ!$B$39:$B$782,F$83)+'СЕТ СН'!$H$14+СВЦЭМ!$D$10+'СЕТ СН'!$H$5-'СЕТ СН'!$H$24</f>
        <v>4160.70959468</v>
      </c>
      <c r="G96" s="36">
        <f>SUMIFS(СВЦЭМ!$D$39:$D$782,СВЦЭМ!$A$39:$A$782,$A96,СВЦЭМ!$B$39:$B$782,G$83)+'СЕТ СН'!$H$14+СВЦЭМ!$D$10+'СЕТ СН'!$H$5-'СЕТ СН'!$H$24</f>
        <v>4112.4951768500005</v>
      </c>
      <c r="H96" s="36">
        <f>SUMIFS(СВЦЭМ!$D$39:$D$782,СВЦЭМ!$A$39:$A$782,$A96,СВЦЭМ!$B$39:$B$782,H$83)+'СЕТ СН'!$H$14+СВЦЭМ!$D$10+'СЕТ СН'!$H$5-'СЕТ СН'!$H$24</f>
        <v>3983.6606410000004</v>
      </c>
      <c r="I96" s="36">
        <f>SUMIFS(СВЦЭМ!$D$39:$D$782,СВЦЭМ!$A$39:$A$782,$A96,СВЦЭМ!$B$39:$B$782,I$83)+'СЕТ СН'!$H$14+СВЦЭМ!$D$10+'СЕТ СН'!$H$5-'СЕТ СН'!$H$24</f>
        <v>3848.6650550499999</v>
      </c>
      <c r="J96" s="36">
        <f>SUMIFS(СВЦЭМ!$D$39:$D$782,СВЦЭМ!$A$39:$A$782,$A96,СВЦЭМ!$B$39:$B$782,J$83)+'СЕТ СН'!$H$14+СВЦЭМ!$D$10+'СЕТ СН'!$H$5-'СЕТ СН'!$H$24</f>
        <v>3760.3384842000005</v>
      </c>
      <c r="K96" s="36">
        <f>SUMIFS(СВЦЭМ!$D$39:$D$782,СВЦЭМ!$A$39:$A$782,$A96,СВЦЭМ!$B$39:$B$782,K$83)+'СЕТ СН'!$H$14+СВЦЭМ!$D$10+'СЕТ СН'!$H$5-'СЕТ СН'!$H$24</f>
        <v>3689.6534105199999</v>
      </c>
      <c r="L96" s="36">
        <f>SUMIFS(СВЦЭМ!$D$39:$D$782,СВЦЭМ!$A$39:$A$782,$A96,СВЦЭМ!$B$39:$B$782,L$83)+'СЕТ СН'!$H$14+СВЦЭМ!$D$10+'СЕТ СН'!$H$5-'СЕТ СН'!$H$24</f>
        <v>3665.13577154</v>
      </c>
      <c r="M96" s="36">
        <f>SUMIFS(СВЦЭМ!$D$39:$D$782,СВЦЭМ!$A$39:$A$782,$A96,СВЦЭМ!$B$39:$B$782,M$83)+'СЕТ СН'!$H$14+СВЦЭМ!$D$10+'СЕТ СН'!$H$5-'СЕТ СН'!$H$24</f>
        <v>3669.9970742000005</v>
      </c>
      <c r="N96" s="36">
        <f>SUMIFS(СВЦЭМ!$D$39:$D$782,СВЦЭМ!$A$39:$A$782,$A96,СВЦЭМ!$B$39:$B$782,N$83)+'СЕТ СН'!$H$14+СВЦЭМ!$D$10+'СЕТ СН'!$H$5-'СЕТ СН'!$H$24</f>
        <v>3678.70645461</v>
      </c>
      <c r="O96" s="36">
        <f>SUMIFS(СВЦЭМ!$D$39:$D$782,СВЦЭМ!$A$39:$A$782,$A96,СВЦЭМ!$B$39:$B$782,O$83)+'СЕТ СН'!$H$14+СВЦЭМ!$D$10+'СЕТ СН'!$H$5-'СЕТ СН'!$H$24</f>
        <v>3686.1341666400003</v>
      </c>
      <c r="P96" s="36">
        <f>SUMIFS(СВЦЭМ!$D$39:$D$782,СВЦЭМ!$A$39:$A$782,$A96,СВЦЭМ!$B$39:$B$782,P$83)+'СЕТ СН'!$H$14+СВЦЭМ!$D$10+'СЕТ СН'!$H$5-'СЕТ СН'!$H$24</f>
        <v>3651.1622161200003</v>
      </c>
      <c r="Q96" s="36">
        <f>SUMIFS(СВЦЭМ!$D$39:$D$782,СВЦЭМ!$A$39:$A$782,$A96,СВЦЭМ!$B$39:$B$782,Q$83)+'СЕТ СН'!$H$14+СВЦЭМ!$D$10+'СЕТ СН'!$H$5-'СЕТ СН'!$H$24</f>
        <v>3666.69501734</v>
      </c>
      <c r="R96" s="36">
        <f>SUMIFS(СВЦЭМ!$D$39:$D$782,СВЦЭМ!$A$39:$A$782,$A96,СВЦЭМ!$B$39:$B$782,R$83)+'СЕТ СН'!$H$14+СВЦЭМ!$D$10+'СЕТ СН'!$H$5-'СЕТ СН'!$H$24</f>
        <v>3701.7596023800002</v>
      </c>
      <c r="S96" s="36">
        <f>SUMIFS(СВЦЭМ!$D$39:$D$782,СВЦЭМ!$A$39:$A$782,$A96,СВЦЭМ!$B$39:$B$782,S$83)+'СЕТ СН'!$H$14+СВЦЭМ!$D$10+'СЕТ СН'!$H$5-'СЕТ СН'!$H$24</f>
        <v>3695.1014841300002</v>
      </c>
      <c r="T96" s="36">
        <f>SUMIFS(СВЦЭМ!$D$39:$D$782,СВЦЭМ!$A$39:$A$782,$A96,СВЦЭМ!$B$39:$B$782,T$83)+'СЕТ СН'!$H$14+СВЦЭМ!$D$10+'СЕТ СН'!$H$5-'СЕТ СН'!$H$24</f>
        <v>3671.5442890600002</v>
      </c>
      <c r="U96" s="36">
        <f>SUMIFS(СВЦЭМ!$D$39:$D$782,СВЦЭМ!$A$39:$A$782,$A96,СВЦЭМ!$B$39:$B$782,U$83)+'СЕТ СН'!$H$14+СВЦЭМ!$D$10+'СЕТ СН'!$H$5-'СЕТ СН'!$H$24</f>
        <v>3653.2693293299999</v>
      </c>
      <c r="V96" s="36">
        <f>SUMIFS(СВЦЭМ!$D$39:$D$782,СВЦЭМ!$A$39:$A$782,$A96,СВЦЭМ!$B$39:$B$782,V$83)+'СЕТ СН'!$H$14+СВЦЭМ!$D$10+'СЕТ СН'!$H$5-'СЕТ СН'!$H$24</f>
        <v>3656.2714124700001</v>
      </c>
      <c r="W96" s="36">
        <f>SUMIFS(СВЦЭМ!$D$39:$D$782,СВЦЭМ!$A$39:$A$782,$A96,СВЦЭМ!$B$39:$B$782,W$83)+'СЕТ СН'!$H$14+СВЦЭМ!$D$10+'СЕТ СН'!$H$5-'СЕТ СН'!$H$24</f>
        <v>3680.39538653</v>
      </c>
      <c r="X96" s="36">
        <f>SUMIFS(СВЦЭМ!$D$39:$D$782,СВЦЭМ!$A$39:$A$782,$A96,СВЦЭМ!$B$39:$B$782,X$83)+'СЕТ СН'!$H$14+СВЦЭМ!$D$10+'СЕТ СН'!$H$5-'СЕТ СН'!$H$24</f>
        <v>3756.9998838800002</v>
      </c>
      <c r="Y96" s="36">
        <f>SUMIFS(СВЦЭМ!$D$39:$D$782,СВЦЭМ!$A$39:$A$782,$A96,СВЦЭМ!$B$39:$B$782,Y$83)+'СЕТ СН'!$H$14+СВЦЭМ!$D$10+'СЕТ СН'!$H$5-'СЕТ СН'!$H$24</f>
        <v>3856.0459797399999</v>
      </c>
    </row>
    <row r="97" spans="1:25" ht="15.75" x14ac:dyDescent="0.2">
      <c r="A97" s="35">
        <f t="shared" si="2"/>
        <v>45183</v>
      </c>
      <c r="B97" s="36">
        <f>SUMIFS(СВЦЭМ!$D$39:$D$782,СВЦЭМ!$A$39:$A$782,$A97,СВЦЭМ!$B$39:$B$782,B$83)+'СЕТ СН'!$H$14+СВЦЭМ!$D$10+'СЕТ СН'!$H$5-'СЕТ СН'!$H$24</f>
        <v>3895.1877596200002</v>
      </c>
      <c r="C97" s="36">
        <f>SUMIFS(СВЦЭМ!$D$39:$D$782,СВЦЭМ!$A$39:$A$782,$A97,СВЦЭМ!$B$39:$B$782,C$83)+'СЕТ СН'!$H$14+СВЦЭМ!$D$10+'СЕТ СН'!$H$5-'СЕТ СН'!$H$24</f>
        <v>4029.5346250100001</v>
      </c>
      <c r="D97" s="36">
        <f>SUMIFS(СВЦЭМ!$D$39:$D$782,СВЦЭМ!$A$39:$A$782,$A97,СВЦЭМ!$B$39:$B$782,D$83)+'СЕТ СН'!$H$14+СВЦЭМ!$D$10+'СЕТ СН'!$H$5-'СЕТ СН'!$H$24</f>
        <v>4073.8128605400002</v>
      </c>
      <c r="E97" s="36">
        <f>SUMIFS(СВЦЭМ!$D$39:$D$782,СВЦЭМ!$A$39:$A$782,$A97,СВЦЭМ!$B$39:$B$782,E$83)+'СЕТ СН'!$H$14+СВЦЭМ!$D$10+'СЕТ СН'!$H$5-'СЕТ СН'!$H$24</f>
        <v>4112.5989841099999</v>
      </c>
      <c r="F97" s="36">
        <f>SUMIFS(СВЦЭМ!$D$39:$D$782,СВЦЭМ!$A$39:$A$782,$A97,СВЦЭМ!$B$39:$B$782,F$83)+'СЕТ СН'!$H$14+СВЦЭМ!$D$10+'СЕТ СН'!$H$5-'СЕТ СН'!$H$24</f>
        <v>4152.5027290899998</v>
      </c>
      <c r="G97" s="36">
        <f>SUMIFS(СВЦЭМ!$D$39:$D$782,СВЦЭМ!$A$39:$A$782,$A97,СВЦЭМ!$B$39:$B$782,G$83)+'СЕТ СН'!$H$14+СВЦЭМ!$D$10+'СЕТ СН'!$H$5-'СЕТ СН'!$H$24</f>
        <v>4111.6650491600003</v>
      </c>
      <c r="H97" s="36">
        <f>SUMIFS(СВЦЭМ!$D$39:$D$782,СВЦЭМ!$A$39:$A$782,$A97,СВЦЭМ!$B$39:$B$782,H$83)+'СЕТ СН'!$H$14+СВЦЭМ!$D$10+'СЕТ СН'!$H$5-'СЕТ СН'!$H$24</f>
        <v>4022.1649979900003</v>
      </c>
      <c r="I97" s="36">
        <f>SUMIFS(СВЦЭМ!$D$39:$D$782,СВЦЭМ!$A$39:$A$782,$A97,СВЦЭМ!$B$39:$B$782,I$83)+'СЕТ СН'!$H$14+СВЦЭМ!$D$10+'СЕТ СН'!$H$5-'СЕТ СН'!$H$24</f>
        <v>3904.1182876100002</v>
      </c>
      <c r="J97" s="36">
        <f>SUMIFS(СВЦЭМ!$D$39:$D$782,СВЦЭМ!$A$39:$A$782,$A97,СВЦЭМ!$B$39:$B$782,J$83)+'СЕТ СН'!$H$14+СВЦЭМ!$D$10+'СЕТ СН'!$H$5-'СЕТ СН'!$H$24</f>
        <v>3814.6104267199999</v>
      </c>
      <c r="K97" s="36">
        <f>SUMIFS(СВЦЭМ!$D$39:$D$782,СВЦЭМ!$A$39:$A$782,$A97,СВЦЭМ!$B$39:$B$782,K$83)+'СЕТ СН'!$H$14+СВЦЭМ!$D$10+'СЕТ СН'!$H$5-'СЕТ СН'!$H$24</f>
        <v>3747.1831801600001</v>
      </c>
      <c r="L97" s="36">
        <f>SUMIFS(СВЦЭМ!$D$39:$D$782,СВЦЭМ!$A$39:$A$782,$A97,СВЦЭМ!$B$39:$B$782,L$83)+'СЕТ СН'!$H$14+СВЦЭМ!$D$10+'СЕТ СН'!$H$5-'СЕТ СН'!$H$24</f>
        <v>3734.1555948900004</v>
      </c>
      <c r="M97" s="36">
        <f>SUMIFS(СВЦЭМ!$D$39:$D$782,СВЦЭМ!$A$39:$A$782,$A97,СВЦЭМ!$B$39:$B$782,M$83)+'СЕТ СН'!$H$14+СВЦЭМ!$D$10+'СЕТ СН'!$H$5-'СЕТ СН'!$H$24</f>
        <v>3723.2792395000001</v>
      </c>
      <c r="N97" s="36">
        <f>SUMIFS(СВЦЭМ!$D$39:$D$782,СВЦЭМ!$A$39:$A$782,$A97,СВЦЭМ!$B$39:$B$782,N$83)+'СЕТ СН'!$H$14+СВЦЭМ!$D$10+'СЕТ СН'!$H$5-'СЕТ СН'!$H$24</f>
        <v>3736.3608342900002</v>
      </c>
      <c r="O97" s="36">
        <f>SUMIFS(СВЦЭМ!$D$39:$D$782,СВЦЭМ!$A$39:$A$782,$A97,СВЦЭМ!$B$39:$B$782,O$83)+'СЕТ СН'!$H$14+СВЦЭМ!$D$10+'СЕТ СН'!$H$5-'СЕТ СН'!$H$24</f>
        <v>3736.6493111999998</v>
      </c>
      <c r="P97" s="36">
        <f>SUMIFS(СВЦЭМ!$D$39:$D$782,СВЦЭМ!$A$39:$A$782,$A97,СВЦЭМ!$B$39:$B$782,P$83)+'СЕТ СН'!$H$14+СВЦЭМ!$D$10+'СЕТ СН'!$H$5-'СЕТ СН'!$H$24</f>
        <v>3733.75903079</v>
      </c>
      <c r="Q97" s="36">
        <f>SUMIFS(СВЦЭМ!$D$39:$D$782,СВЦЭМ!$A$39:$A$782,$A97,СВЦЭМ!$B$39:$B$782,Q$83)+'СЕТ СН'!$H$14+СВЦЭМ!$D$10+'СЕТ СН'!$H$5-'СЕТ СН'!$H$24</f>
        <v>3740.6303116300005</v>
      </c>
      <c r="R97" s="36">
        <f>SUMIFS(СВЦЭМ!$D$39:$D$782,СВЦЭМ!$A$39:$A$782,$A97,СВЦЭМ!$B$39:$B$782,R$83)+'СЕТ СН'!$H$14+СВЦЭМ!$D$10+'СЕТ СН'!$H$5-'СЕТ СН'!$H$24</f>
        <v>3764.3504075300002</v>
      </c>
      <c r="S97" s="36">
        <f>SUMIFS(СВЦЭМ!$D$39:$D$782,СВЦЭМ!$A$39:$A$782,$A97,СВЦЭМ!$B$39:$B$782,S$83)+'СЕТ СН'!$H$14+СВЦЭМ!$D$10+'СЕТ СН'!$H$5-'СЕТ СН'!$H$24</f>
        <v>3752.5866679800001</v>
      </c>
      <c r="T97" s="36">
        <f>SUMIFS(СВЦЭМ!$D$39:$D$782,СВЦЭМ!$A$39:$A$782,$A97,СВЦЭМ!$B$39:$B$782,T$83)+'СЕТ СН'!$H$14+СВЦЭМ!$D$10+'СЕТ СН'!$H$5-'СЕТ СН'!$H$24</f>
        <v>3742.63712528</v>
      </c>
      <c r="U97" s="36">
        <f>SUMIFS(СВЦЭМ!$D$39:$D$782,СВЦЭМ!$A$39:$A$782,$A97,СВЦЭМ!$B$39:$B$782,U$83)+'СЕТ СН'!$H$14+СВЦЭМ!$D$10+'СЕТ СН'!$H$5-'СЕТ СН'!$H$24</f>
        <v>3725.4619110000003</v>
      </c>
      <c r="V97" s="36">
        <f>SUMIFS(СВЦЭМ!$D$39:$D$782,СВЦЭМ!$A$39:$A$782,$A97,СВЦЭМ!$B$39:$B$782,V$83)+'СЕТ СН'!$H$14+СВЦЭМ!$D$10+'СЕТ СН'!$H$5-'СЕТ СН'!$H$24</f>
        <v>3698.1773393000003</v>
      </c>
      <c r="W97" s="36">
        <f>SUMIFS(СВЦЭМ!$D$39:$D$782,СВЦЭМ!$A$39:$A$782,$A97,СВЦЭМ!$B$39:$B$782,W$83)+'СЕТ СН'!$H$14+СВЦЭМ!$D$10+'СЕТ СН'!$H$5-'СЕТ СН'!$H$24</f>
        <v>3715.3666905700002</v>
      </c>
      <c r="X97" s="36">
        <f>SUMIFS(СВЦЭМ!$D$39:$D$782,СВЦЭМ!$A$39:$A$782,$A97,СВЦЭМ!$B$39:$B$782,X$83)+'СЕТ СН'!$H$14+СВЦЭМ!$D$10+'СЕТ СН'!$H$5-'СЕТ СН'!$H$24</f>
        <v>3805.8212836700004</v>
      </c>
      <c r="Y97" s="36">
        <f>SUMIFS(СВЦЭМ!$D$39:$D$782,СВЦЭМ!$A$39:$A$782,$A97,СВЦЭМ!$B$39:$B$782,Y$83)+'СЕТ СН'!$H$14+СВЦЭМ!$D$10+'СЕТ СН'!$H$5-'СЕТ СН'!$H$24</f>
        <v>3915.0745895300001</v>
      </c>
    </row>
    <row r="98" spans="1:25" ht="15.75" x14ac:dyDescent="0.2">
      <c r="A98" s="35">
        <f t="shared" si="2"/>
        <v>45184</v>
      </c>
      <c r="B98" s="36">
        <f>SUMIFS(СВЦЭМ!$D$39:$D$782,СВЦЭМ!$A$39:$A$782,$A98,СВЦЭМ!$B$39:$B$782,B$83)+'СЕТ СН'!$H$14+СВЦЭМ!$D$10+'СЕТ СН'!$H$5-'СЕТ СН'!$H$24</f>
        <v>3879.9745680700003</v>
      </c>
      <c r="C98" s="36">
        <f>SUMIFS(СВЦЭМ!$D$39:$D$782,СВЦЭМ!$A$39:$A$782,$A98,СВЦЭМ!$B$39:$B$782,C$83)+'СЕТ СН'!$H$14+СВЦЭМ!$D$10+'СЕТ СН'!$H$5-'СЕТ СН'!$H$24</f>
        <v>3962.6283738100001</v>
      </c>
      <c r="D98" s="36">
        <f>SUMIFS(СВЦЭМ!$D$39:$D$782,СВЦЭМ!$A$39:$A$782,$A98,СВЦЭМ!$B$39:$B$782,D$83)+'СЕТ СН'!$H$14+СВЦЭМ!$D$10+'СЕТ СН'!$H$5-'СЕТ СН'!$H$24</f>
        <v>3964.3160591100004</v>
      </c>
      <c r="E98" s="36">
        <f>SUMIFS(СВЦЭМ!$D$39:$D$782,СВЦЭМ!$A$39:$A$782,$A98,СВЦЭМ!$B$39:$B$782,E$83)+'СЕТ СН'!$H$14+СВЦЭМ!$D$10+'СЕТ СН'!$H$5-'СЕТ СН'!$H$24</f>
        <v>3999.36844492</v>
      </c>
      <c r="F98" s="36">
        <f>SUMIFS(СВЦЭМ!$D$39:$D$782,СВЦЭМ!$A$39:$A$782,$A98,СВЦЭМ!$B$39:$B$782,F$83)+'СЕТ СН'!$H$14+СВЦЭМ!$D$10+'СЕТ СН'!$H$5-'СЕТ СН'!$H$24</f>
        <v>4039.4089674800002</v>
      </c>
      <c r="G98" s="36">
        <f>SUMIFS(СВЦЭМ!$D$39:$D$782,СВЦЭМ!$A$39:$A$782,$A98,СВЦЭМ!$B$39:$B$782,G$83)+'СЕТ СН'!$H$14+СВЦЭМ!$D$10+'СЕТ СН'!$H$5-'СЕТ СН'!$H$24</f>
        <v>4017.58231686</v>
      </c>
      <c r="H98" s="36">
        <f>SUMIFS(СВЦЭМ!$D$39:$D$782,СВЦЭМ!$A$39:$A$782,$A98,СВЦЭМ!$B$39:$B$782,H$83)+'СЕТ СН'!$H$14+СВЦЭМ!$D$10+'СЕТ СН'!$H$5-'СЕТ СН'!$H$24</f>
        <v>3891.6074159200002</v>
      </c>
      <c r="I98" s="36">
        <f>SUMIFS(СВЦЭМ!$D$39:$D$782,СВЦЭМ!$A$39:$A$782,$A98,СВЦЭМ!$B$39:$B$782,I$83)+'СЕТ СН'!$H$14+СВЦЭМ!$D$10+'СЕТ СН'!$H$5-'СЕТ СН'!$H$24</f>
        <v>3754.8232506499999</v>
      </c>
      <c r="J98" s="36">
        <f>SUMIFS(СВЦЭМ!$D$39:$D$782,СВЦЭМ!$A$39:$A$782,$A98,СВЦЭМ!$B$39:$B$782,J$83)+'СЕТ СН'!$H$14+СВЦЭМ!$D$10+'СЕТ СН'!$H$5-'СЕТ СН'!$H$24</f>
        <v>3691.3784770000002</v>
      </c>
      <c r="K98" s="36">
        <f>SUMIFS(СВЦЭМ!$D$39:$D$782,СВЦЭМ!$A$39:$A$782,$A98,СВЦЭМ!$B$39:$B$782,K$83)+'СЕТ СН'!$H$14+СВЦЭМ!$D$10+'СЕТ СН'!$H$5-'СЕТ СН'!$H$24</f>
        <v>3640.7651969100002</v>
      </c>
      <c r="L98" s="36">
        <f>SUMIFS(СВЦЭМ!$D$39:$D$782,СВЦЭМ!$A$39:$A$782,$A98,СВЦЭМ!$B$39:$B$782,L$83)+'СЕТ СН'!$H$14+СВЦЭМ!$D$10+'СЕТ СН'!$H$5-'СЕТ СН'!$H$24</f>
        <v>3630.59617996</v>
      </c>
      <c r="M98" s="36">
        <f>SUMIFS(СВЦЭМ!$D$39:$D$782,СВЦЭМ!$A$39:$A$782,$A98,СВЦЭМ!$B$39:$B$782,M$83)+'СЕТ СН'!$H$14+СВЦЭМ!$D$10+'СЕТ СН'!$H$5-'СЕТ СН'!$H$24</f>
        <v>3608.80363734</v>
      </c>
      <c r="N98" s="36">
        <f>SUMIFS(СВЦЭМ!$D$39:$D$782,СВЦЭМ!$A$39:$A$782,$A98,СВЦЭМ!$B$39:$B$782,N$83)+'СЕТ СН'!$H$14+СВЦЭМ!$D$10+'СЕТ СН'!$H$5-'СЕТ СН'!$H$24</f>
        <v>3611.0110385400003</v>
      </c>
      <c r="O98" s="36">
        <f>SUMIFS(СВЦЭМ!$D$39:$D$782,СВЦЭМ!$A$39:$A$782,$A98,СВЦЭМ!$B$39:$B$782,O$83)+'СЕТ СН'!$H$14+СВЦЭМ!$D$10+'СЕТ СН'!$H$5-'СЕТ СН'!$H$24</f>
        <v>3582.5965769700001</v>
      </c>
      <c r="P98" s="36">
        <f>SUMIFS(СВЦЭМ!$D$39:$D$782,СВЦЭМ!$A$39:$A$782,$A98,СВЦЭМ!$B$39:$B$782,P$83)+'СЕТ СН'!$H$14+СВЦЭМ!$D$10+'СЕТ СН'!$H$5-'СЕТ СН'!$H$24</f>
        <v>3545.0541381399998</v>
      </c>
      <c r="Q98" s="36">
        <f>SUMIFS(СВЦЭМ!$D$39:$D$782,СВЦЭМ!$A$39:$A$782,$A98,СВЦЭМ!$B$39:$B$782,Q$83)+'СЕТ СН'!$H$14+СВЦЭМ!$D$10+'СЕТ СН'!$H$5-'СЕТ СН'!$H$24</f>
        <v>3557.1707139800001</v>
      </c>
      <c r="R98" s="36">
        <f>SUMIFS(СВЦЭМ!$D$39:$D$782,СВЦЭМ!$A$39:$A$782,$A98,СВЦЭМ!$B$39:$B$782,R$83)+'СЕТ СН'!$H$14+СВЦЭМ!$D$10+'СЕТ СН'!$H$5-'СЕТ СН'!$H$24</f>
        <v>3623.4172179100001</v>
      </c>
      <c r="S98" s="36">
        <f>SUMIFS(СВЦЭМ!$D$39:$D$782,СВЦЭМ!$A$39:$A$782,$A98,СВЦЭМ!$B$39:$B$782,S$83)+'СЕТ СН'!$H$14+СВЦЭМ!$D$10+'СЕТ СН'!$H$5-'СЕТ СН'!$H$24</f>
        <v>3604.3035422100002</v>
      </c>
      <c r="T98" s="36">
        <f>SUMIFS(СВЦЭМ!$D$39:$D$782,СВЦЭМ!$A$39:$A$782,$A98,СВЦЭМ!$B$39:$B$782,T$83)+'СЕТ СН'!$H$14+СВЦЭМ!$D$10+'СЕТ СН'!$H$5-'СЕТ СН'!$H$24</f>
        <v>3575.25804427</v>
      </c>
      <c r="U98" s="36">
        <f>SUMIFS(СВЦЭМ!$D$39:$D$782,СВЦЭМ!$A$39:$A$782,$A98,СВЦЭМ!$B$39:$B$782,U$83)+'СЕТ СН'!$H$14+СВЦЭМ!$D$10+'СЕТ СН'!$H$5-'СЕТ СН'!$H$24</f>
        <v>3547.5511919700002</v>
      </c>
      <c r="V98" s="36">
        <f>SUMIFS(СВЦЭМ!$D$39:$D$782,СВЦЭМ!$A$39:$A$782,$A98,СВЦЭМ!$B$39:$B$782,V$83)+'СЕТ СН'!$H$14+СВЦЭМ!$D$10+'СЕТ СН'!$H$5-'СЕТ СН'!$H$24</f>
        <v>3518.1833923300001</v>
      </c>
      <c r="W98" s="36">
        <f>SUMIFS(СВЦЭМ!$D$39:$D$782,СВЦЭМ!$A$39:$A$782,$A98,СВЦЭМ!$B$39:$B$782,W$83)+'СЕТ СН'!$H$14+СВЦЭМ!$D$10+'СЕТ СН'!$H$5-'СЕТ СН'!$H$24</f>
        <v>3515.9939142600001</v>
      </c>
      <c r="X98" s="36">
        <f>SUMIFS(СВЦЭМ!$D$39:$D$782,СВЦЭМ!$A$39:$A$782,$A98,СВЦЭМ!$B$39:$B$782,X$83)+'СЕТ СН'!$H$14+СВЦЭМ!$D$10+'СЕТ СН'!$H$5-'СЕТ СН'!$H$24</f>
        <v>3546.7130073600001</v>
      </c>
      <c r="Y98" s="36">
        <f>SUMIFS(СВЦЭМ!$D$39:$D$782,СВЦЭМ!$A$39:$A$782,$A98,СВЦЭМ!$B$39:$B$782,Y$83)+'СЕТ СН'!$H$14+СВЦЭМ!$D$10+'СЕТ СН'!$H$5-'СЕТ СН'!$H$24</f>
        <v>3668.2514029900003</v>
      </c>
    </row>
    <row r="99" spans="1:25" ht="15.75" x14ac:dyDescent="0.2">
      <c r="A99" s="35">
        <f t="shared" si="2"/>
        <v>45185</v>
      </c>
      <c r="B99" s="36">
        <f>SUMIFS(СВЦЭМ!$D$39:$D$782,СВЦЭМ!$A$39:$A$782,$A99,СВЦЭМ!$B$39:$B$782,B$83)+'СЕТ СН'!$H$14+СВЦЭМ!$D$10+'СЕТ СН'!$H$5-'СЕТ СН'!$H$24</f>
        <v>3751.3708799000001</v>
      </c>
      <c r="C99" s="36">
        <f>SUMIFS(СВЦЭМ!$D$39:$D$782,СВЦЭМ!$A$39:$A$782,$A99,СВЦЭМ!$B$39:$B$782,C$83)+'СЕТ СН'!$H$14+СВЦЭМ!$D$10+'СЕТ СН'!$H$5-'СЕТ СН'!$H$24</f>
        <v>3777.4170872300001</v>
      </c>
      <c r="D99" s="36">
        <f>SUMIFS(СВЦЭМ!$D$39:$D$782,СВЦЭМ!$A$39:$A$782,$A99,СВЦЭМ!$B$39:$B$782,D$83)+'СЕТ СН'!$H$14+СВЦЭМ!$D$10+'СЕТ СН'!$H$5-'СЕТ СН'!$H$24</f>
        <v>3784.45682072</v>
      </c>
      <c r="E99" s="36">
        <f>SUMIFS(СВЦЭМ!$D$39:$D$782,СВЦЭМ!$A$39:$A$782,$A99,СВЦЭМ!$B$39:$B$782,E$83)+'СЕТ СН'!$H$14+СВЦЭМ!$D$10+'СЕТ СН'!$H$5-'СЕТ СН'!$H$24</f>
        <v>3821.8305463200004</v>
      </c>
      <c r="F99" s="36">
        <f>SUMIFS(СВЦЭМ!$D$39:$D$782,СВЦЭМ!$A$39:$A$782,$A99,СВЦЭМ!$B$39:$B$782,F$83)+'СЕТ СН'!$H$14+СВЦЭМ!$D$10+'СЕТ СН'!$H$5-'СЕТ СН'!$H$24</f>
        <v>3845.8887868500001</v>
      </c>
      <c r="G99" s="36">
        <f>SUMIFS(СВЦЭМ!$D$39:$D$782,СВЦЭМ!$A$39:$A$782,$A99,СВЦЭМ!$B$39:$B$782,G$83)+'СЕТ СН'!$H$14+СВЦЭМ!$D$10+'СЕТ СН'!$H$5-'СЕТ СН'!$H$24</f>
        <v>3822.3106588199998</v>
      </c>
      <c r="H99" s="36">
        <f>SUMIFS(СВЦЭМ!$D$39:$D$782,СВЦЭМ!$A$39:$A$782,$A99,СВЦЭМ!$B$39:$B$782,H$83)+'СЕТ СН'!$H$14+СВЦЭМ!$D$10+'СЕТ СН'!$H$5-'СЕТ СН'!$H$24</f>
        <v>3792.6494386000004</v>
      </c>
      <c r="I99" s="36">
        <f>SUMIFS(СВЦЭМ!$D$39:$D$782,СВЦЭМ!$A$39:$A$782,$A99,СВЦЭМ!$B$39:$B$782,I$83)+'СЕТ СН'!$H$14+СВЦЭМ!$D$10+'СЕТ СН'!$H$5-'СЕТ СН'!$H$24</f>
        <v>3756.8273941500001</v>
      </c>
      <c r="J99" s="36">
        <f>SUMIFS(СВЦЭМ!$D$39:$D$782,СВЦЭМ!$A$39:$A$782,$A99,СВЦЭМ!$B$39:$B$782,J$83)+'СЕТ СН'!$H$14+СВЦЭМ!$D$10+'СЕТ СН'!$H$5-'СЕТ СН'!$H$24</f>
        <v>3661.2431121099999</v>
      </c>
      <c r="K99" s="36">
        <f>SUMIFS(СВЦЭМ!$D$39:$D$782,СВЦЭМ!$A$39:$A$782,$A99,СВЦЭМ!$B$39:$B$782,K$83)+'СЕТ СН'!$H$14+СВЦЭМ!$D$10+'СЕТ СН'!$H$5-'СЕТ СН'!$H$24</f>
        <v>3596.0642916100005</v>
      </c>
      <c r="L99" s="36">
        <f>SUMIFS(СВЦЭМ!$D$39:$D$782,СВЦЭМ!$A$39:$A$782,$A99,СВЦЭМ!$B$39:$B$782,L$83)+'СЕТ СН'!$H$14+СВЦЭМ!$D$10+'СЕТ СН'!$H$5-'СЕТ СН'!$H$24</f>
        <v>3557.8889301400004</v>
      </c>
      <c r="M99" s="36">
        <f>SUMIFS(СВЦЭМ!$D$39:$D$782,СВЦЭМ!$A$39:$A$782,$A99,СВЦЭМ!$B$39:$B$782,M$83)+'СЕТ СН'!$H$14+СВЦЭМ!$D$10+'СЕТ СН'!$H$5-'СЕТ СН'!$H$24</f>
        <v>3554.7708442200001</v>
      </c>
      <c r="N99" s="36">
        <f>SUMIFS(СВЦЭМ!$D$39:$D$782,СВЦЭМ!$A$39:$A$782,$A99,СВЦЭМ!$B$39:$B$782,N$83)+'СЕТ СН'!$H$14+СВЦЭМ!$D$10+'СЕТ СН'!$H$5-'СЕТ СН'!$H$24</f>
        <v>3560.93801239</v>
      </c>
      <c r="O99" s="36">
        <f>SUMIFS(СВЦЭМ!$D$39:$D$782,СВЦЭМ!$A$39:$A$782,$A99,СВЦЭМ!$B$39:$B$782,O$83)+'СЕТ СН'!$H$14+СВЦЭМ!$D$10+'СЕТ СН'!$H$5-'СЕТ СН'!$H$24</f>
        <v>3576.9348965600002</v>
      </c>
      <c r="P99" s="36">
        <f>SUMIFS(СВЦЭМ!$D$39:$D$782,СВЦЭМ!$A$39:$A$782,$A99,СВЦЭМ!$B$39:$B$782,P$83)+'СЕТ СН'!$H$14+СВЦЭМ!$D$10+'СЕТ СН'!$H$5-'СЕТ СН'!$H$24</f>
        <v>3558.2704430000003</v>
      </c>
      <c r="Q99" s="36">
        <f>SUMIFS(СВЦЭМ!$D$39:$D$782,СВЦЭМ!$A$39:$A$782,$A99,СВЦЭМ!$B$39:$B$782,Q$83)+'СЕТ СН'!$H$14+СВЦЭМ!$D$10+'СЕТ СН'!$H$5-'СЕТ СН'!$H$24</f>
        <v>3557.5108128800002</v>
      </c>
      <c r="R99" s="36">
        <f>SUMIFS(СВЦЭМ!$D$39:$D$782,СВЦЭМ!$A$39:$A$782,$A99,СВЦЭМ!$B$39:$B$782,R$83)+'СЕТ СН'!$H$14+СВЦЭМ!$D$10+'СЕТ СН'!$H$5-'СЕТ СН'!$H$24</f>
        <v>3584.5139466099999</v>
      </c>
      <c r="S99" s="36">
        <f>SUMIFS(СВЦЭМ!$D$39:$D$782,СВЦЭМ!$A$39:$A$782,$A99,СВЦЭМ!$B$39:$B$782,S$83)+'СЕТ СН'!$H$14+СВЦЭМ!$D$10+'СЕТ СН'!$H$5-'СЕТ СН'!$H$24</f>
        <v>3572.5656085500004</v>
      </c>
      <c r="T99" s="36">
        <f>SUMIFS(СВЦЭМ!$D$39:$D$782,СВЦЭМ!$A$39:$A$782,$A99,СВЦЭМ!$B$39:$B$782,T$83)+'СЕТ СН'!$H$14+СВЦЭМ!$D$10+'СЕТ СН'!$H$5-'СЕТ СН'!$H$24</f>
        <v>3551.7554491300002</v>
      </c>
      <c r="U99" s="36">
        <f>SUMIFS(СВЦЭМ!$D$39:$D$782,СВЦЭМ!$A$39:$A$782,$A99,СВЦЭМ!$B$39:$B$782,U$83)+'СЕТ СН'!$H$14+СВЦЭМ!$D$10+'СЕТ СН'!$H$5-'СЕТ СН'!$H$24</f>
        <v>3533.4063103100002</v>
      </c>
      <c r="V99" s="36">
        <f>SUMIFS(СВЦЭМ!$D$39:$D$782,СВЦЭМ!$A$39:$A$782,$A99,СВЦЭМ!$B$39:$B$782,V$83)+'СЕТ СН'!$H$14+СВЦЭМ!$D$10+'СЕТ СН'!$H$5-'СЕТ СН'!$H$24</f>
        <v>3500.8597227</v>
      </c>
      <c r="W99" s="36">
        <f>SUMIFS(СВЦЭМ!$D$39:$D$782,СВЦЭМ!$A$39:$A$782,$A99,СВЦЭМ!$B$39:$B$782,W$83)+'СЕТ СН'!$H$14+СВЦЭМ!$D$10+'СЕТ СН'!$H$5-'СЕТ СН'!$H$24</f>
        <v>3509.3177316600004</v>
      </c>
      <c r="X99" s="36">
        <f>SUMIFS(СВЦЭМ!$D$39:$D$782,СВЦЭМ!$A$39:$A$782,$A99,СВЦЭМ!$B$39:$B$782,X$83)+'СЕТ СН'!$H$14+СВЦЭМ!$D$10+'СЕТ СН'!$H$5-'СЕТ СН'!$H$24</f>
        <v>3574.3850543799999</v>
      </c>
      <c r="Y99" s="36">
        <f>SUMIFS(СВЦЭМ!$D$39:$D$782,СВЦЭМ!$A$39:$A$782,$A99,СВЦЭМ!$B$39:$B$782,Y$83)+'СЕТ СН'!$H$14+СВЦЭМ!$D$10+'СЕТ СН'!$H$5-'СЕТ СН'!$H$24</f>
        <v>3649.1059670900004</v>
      </c>
    </row>
    <row r="100" spans="1:25" ht="15.75" x14ac:dyDescent="0.2">
      <c r="A100" s="35">
        <f t="shared" si="2"/>
        <v>45186</v>
      </c>
      <c r="B100" s="36">
        <f>SUMIFS(СВЦЭМ!$D$39:$D$782,СВЦЭМ!$A$39:$A$782,$A100,СВЦЭМ!$B$39:$B$782,B$83)+'СЕТ СН'!$H$14+СВЦЭМ!$D$10+'СЕТ СН'!$H$5-'СЕТ СН'!$H$24</f>
        <v>3626.6129584099999</v>
      </c>
      <c r="C100" s="36">
        <f>SUMIFS(СВЦЭМ!$D$39:$D$782,СВЦЭМ!$A$39:$A$782,$A100,СВЦЭМ!$B$39:$B$782,C$83)+'СЕТ СН'!$H$14+СВЦЭМ!$D$10+'СЕТ СН'!$H$5-'СЕТ СН'!$H$24</f>
        <v>3701.7900708400002</v>
      </c>
      <c r="D100" s="36">
        <f>SUMIFS(СВЦЭМ!$D$39:$D$782,СВЦЭМ!$A$39:$A$782,$A100,СВЦЭМ!$B$39:$B$782,D$83)+'СЕТ СН'!$H$14+СВЦЭМ!$D$10+'СЕТ СН'!$H$5-'СЕТ СН'!$H$24</f>
        <v>3718.7897611600001</v>
      </c>
      <c r="E100" s="36">
        <f>SUMIFS(СВЦЭМ!$D$39:$D$782,СВЦЭМ!$A$39:$A$782,$A100,СВЦЭМ!$B$39:$B$782,E$83)+'СЕТ СН'!$H$14+СВЦЭМ!$D$10+'СЕТ СН'!$H$5-'СЕТ СН'!$H$24</f>
        <v>3736.3844533300003</v>
      </c>
      <c r="F100" s="36">
        <f>SUMIFS(СВЦЭМ!$D$39:$D$782,СВЦЭМ!$A$39:$A$782,$A100,СВЦЭМ!$B$39:$B$782,F$83)+'СЕТ СН'!$H$14+СВЦЭМ!$D$10+'СЕТ СН'!$H$5-'СЕТ СН'!$H$24</f>
        <v>3777.6519568600002</v>
      </c>
      <c r="G100" s="36">
        <f>SUMIFS(СВЦЭМ!$D$39:$D$782,СВЦЭМ!$A$39:$A$782,$A100,СВЦЭМ!$B$39:$B$782,G$83)+'СЕТ СН'!$H$14+СВЦЭМ!$D$10+'СЕТ СН'!$H$5-'СЕТ СН'!$H$24</f>
        <v>3755.6685415100001</v>
      </c>
      <c r="H100" s="36">
        <f>SUMIFS(СВЦЭМ!$D$39:$D$782,СВЦЭМ!$A$39:$A$782,$A100,СВЦЭМ!$B$39:$B$782,H$83)+'СЕТ СН'!$H$14+СВЦЭМ!$D$10+'СЕТ СН'!$H$5-'СЕТ СН'!$H$24</f>
        <v>3714.3443926300001</v>
      </c>
      <c r="I100" s="36">
        <f>SUMIFS(СВЦЭМ!$D$39:$D$782,СВЦЭМ!$A$39:$A$782,$A100,СВЦЭМ!$B$39:$B$782,I$83)+'СЕТ СН'!$H$14+СВЦЭМ!$D$10+'СЕТ СН'!$H$5-'СЕТ СН'!$H$24</f>
        <v>3662.5392469900003</v>
      </c>
      <c r="J100" s="36">
        <f>SUMIFS(СВЦЭМ!$D$39:$D$782,СВЦЭМ!$A$39:$A$782,$A100,СВЦЭМ!$B$39:$B$782,J$83)+'СЕТ СН'!$H$14+СВЦЭМ!$D$10+'СЕТ СН'!$H$5-'СЕТ СН'!$H$24</f>
        <v>3538.9274976900001</v>
      </c>
      <c r="K100" s="36">
        <f>SUMIFS(СВЦЭМ!$D$39:$D$782,СВЦЭМ!$A$39:$A$782,$A100,СВЦЭМ!$B$39:$B$782,K$83)+'СЕТ СН'!$H$14+СВЦЭМ!$D$10+'СЕТ СН'!$H$5-'СЕТ СН'!$H$24</f>
        <v>3459.4394969499999</v>
      </c>
      <c r="L100" s="36">
        <f>SUMIFS(СВЦЭМ!$D$39:$D$782,СВЦЭМ!$A$39:$A$782,$A100,СВЦЭМ!$B$39:$B$782,L$83)+'СЕТ СН'!$H$14+СВЦЭМ!$D$10+'СЕТ СН'!$H$5-'СЕТ СН'!$H$24</f>
        <v>3433.0596440700001</v>
      </c>
      <c r="M100" s="36">
        <f>SUMIFS(СВЦЭМ!$D$39:$D$782,СВЦЭМ!$A$39:$A$782,$A100,СВЦЭМ!$B$39:$B$782,M$83)+'СЕТ СН'!$H$14+СВЦЭМ!$D$10+'СЕТ СН'!$H$5-'СЕТ СН'!$H$24</f>
        <v>3433.1255082799998</v>
      </c>
      <c r="N100" s="36">
        <f>SUMIFS(СВЦЭМ!$D$39:$D$782,СВЦЭМ!$A$39:$A$782,$A100,СВЦЭМ!$B$39:$B$782,N$83)+'СЕТ СН'!$H$14+СВЦЭМ!$D$10+'СЕТ СН'!$H$5-'СЕТ СН'!$H$24</f>
        <v>3463.1388876199999</v>
      </c>
      <c r="O100" s="36">
        <f>SUMIFS(СВЦЭМ!$D$39:$D$782,СВЦЭМ!$A$39:$A$782,$A100,СВЦЭМ!$B$39:$B$782,O$83)+'СЕТ СН'!$H$14+СВЦЭМ!$D$10+'СЕТ СН'!$H$5-'СЕТ СН'!$H$24</f>
        <v>3507.2098730500002</v>
      </c>
      <c r="P100" s="36">
        <f>SUMIFS(СВЦЭМ!$D$39:$D$782,СВЦЭМ!$A$39:$A$782,$A100,СВЦЭМ!$B$39:$B$782,P$83)+'СЕТ СН'!$H$14+СВЦЭМ!$D$10+'СЕТ СН'!$H$5-'СЕТ СН'!$H$24</f>
        <v>3498.1677405300002</v>
      </c>
      <c r="Q100" s="36">
        <f>SUMIFS(СВЦЭМ!$D$39:$D$782,СВЦЭМ!$A$39:$A$782,$A100,СВЦЭМ!$B$39:$B$782,Q$83)+'СЕТ СН'!$H$14+СВЦЭМ!$D$10+'СЕТ СН'!$H$5-'СЕТ СН'!$H$24</f>
        <v>3502.0578430100004</v>
      </c>
      <c r="R100" s="36">
        <f>SUMIFS(СВЦЭМ!$D$39:$D$782,СВЦЭМ!$A$39:$A$782,$A100,СВЦЭМ!$B$39:$B$782,R$83)+'СЕТ СН'!$H$14+СВЦЭМ!$D$10+'СЕТ СН'!$H$5-'СЕТ СН'!$H$24</f>
        <v>3539.4897768999999</v>
      </c>
      <c r="S100" s="36">
        <f>SUMIFS(СВЦЭМ!$D$39:$D$782,СВЦЭМ!$A$39:$A$782,$A100,СВЦЭМ!$B$39:$B$782,S$83)+'СЕТ СН'!$H$14+СВЦЭМ!$D$10+'СЕТ СН'!$H$5-'СЕТ СН'!$H$24</f>
        <v>3541.6606141800003</v>
      </c>
      <c r="T100" s="36">
        <f>SUMIFS(СВЦЭМ!$D$39:$D$782,СВЦЭМ!$A$39:$A$782,$A100,СВЦЭМ!$B$39:$B$782,T$83)+'СЕТ СН'!$H$14+СВЦЭМ!$D$10+'СЕТ СН'!$H$5-'СЕТ СН'!$H$24</f>
        <v>3542.6519645799999</v>
      </c>
      <c r="U100" s="36">
        <f>SUMIFS(СВЦЭМ!$D$39:$D$782,СВЦЭМ!$A$39:$A$782,$A100,СВЦЭМ!$B$39:$B$782,U$83)+'СЕТ СН'!$H$14+СВЦЭМ!$D$10+'СЕТ СН'!$H$5-'СЕТ СН'!$H$24</f>
        <v>3529.4979103100004</v>
      </c>
      <c r="V100" s="36">
        <f>SUMIFS(СВЦЭМ!$D$39:$D$782,СВЦЭМ!$A$39:$A$782,$A100,СВЦЭМ!$B$39:$B$782,V$83)+'СЕТ СН'!$H$14+СВЦЭМ!$D$10+'СЕТ СН'!$H$5-'СЕТ СН'!$H$24</f>
        <v>3507.8556929200004</v>
      </c>
      <c r="W100" s="36">
        <f>SUMIFS(СВЦЭМ!$D$39:$D$782,СВЦЭМ!$A$39:$A$782,$A100,СВЦЭМ!$B$39:$B$782,W$83)+'СЕТ СН'!$H$14+СВЦЭМ!$D$10+'СЕТ СН'!$H$5-'СЕТ СН'!$H$24</f>
        <v>3524.0124207100002</v>
      </c>
      <c r="X100" s="36">
        <f>SUMIFS(СВЦЭМ!$D$39:$D$782,СВЦЭМ!$A$39:$A$782,$A100,СВЦЭМ!$B$39:$B$782,X$83)+'СЕТ СН'!$H$14+СВЦЭМ!$D$10+'СЕТ СН'!$H$5-'СЕТ СН'!$H$24</f>
        <v>3587.9093048300001</v>
      </c>
      <c r="Y100" s="36">
        <f>SUMIFS(СВЦЭМ!$D$39:$D$782,СВЦЭМ!$A$39:$A$782,$A100,СВЦЭМ!$B$39:$B$782,Y$83)+'СЕТ СН'!$H$14+СВЦЭМ!$D$10+'СЕТ СН'!$H$5-'СЕТ СН'!$H$24</f>
        <v>3651.6293338300002</v>
      </c>
    </row>
    <row r="101" spans="1:25" ht="15.75" x14ac:dyDescent="0.2">
      <c r="A101" s="35">
        <f t="shared" si="2"/>
        <v>45187</v>
      </c>
      <c r="B101" s="36">
        <f>SUMIFS(СВЦЭМ!$D$39:$D$782,СВЦЭМ!$A$39:$A$782,$A101,СВЦЭМ!$B$39:$B$782,B$83)+'СЕТ СН'!$H$14+СВЦЭМ!$D$10+'СЕТ СН'!$H$5-'СЕТ СН'!$H$24</f>
        <v>3746.7561819000002</v>
      </c>
      <c r="C101" s="36">
        <f>SUMIFS(СВЦЭМ!$D$39:$D$782,СВЦЭМ!$A$39:$A$782,$A101,СВЦЭМ!$B$39:$B$782,C$83)+'СЕТ СН'!$H$14+СВЦЭМ!$D$10+'СЕТ СН'!$H$5-'СЕТ СН'!$H$24</f>
        <v>3836.5221783000002</v>
      </c>
      <c r="D101" s="36">
        <f>SUMIFS(СВЦЭМ!$D$39:$D$782,СВЦЭМ!$A$39:$A$782,$A101,СВЦЭМ!$B$39:$B$782,D$83)+'СЕТ СН'!$H$14+СВЦЭМ!$D$10+'СЕТ СН'!$H$5-'СЕТ СН'!$H$24</f>
        <v>3876.9206329400004</v>
      </c>
      <c r="E101" s="36">
        <f>SUMIFS(СВЦЭМ!$D$39:$D$782,СВЦЭМ!$A$39:$A$782,$A101,СВЦЭМ!$B$39:$B$782,E$83)+'СЕТ СН'!$H$14+СВЦЭМ!$D$10+'СЕТ СН'!$H$5-'СЕТ СН'!$H$24</f>
        <v>3896.2914115399999</v>
      </c>
      <c r="F101" s="36">
        <f>SUMIFS(СВЦЭМ!$D$39:$D$782,СВЦЭМ!$A$39:$A$782,$A101,СВЦЭМ!$B$39:$B$782,F$83)+'СЕТ СН'!$H$14+СВЦЭМ!$D$10+'СЕТ СН'!$H$5-'СЕТ СН'!$H$24</f>
        <v>3901.7846428600001</v>
      </c>
      <c r="G101" s="36">
        <f>SUMIFS(СВЦЭМ!$D$39:$D$782,СВЦЭМ!$A$39:$A$782,$A101,СВЦЭМ!$B$39:$B$782,G$83)+'СЕТ СН'!$H$14+СВЦЭМ!$D$10+'СЕТ СН'!$H$5-'СЕТ СН'!$H$24</f>
        <v>3875.3378208399999</v>
      </c>
      <c r="H101" s="36">
        <f>SUMIFS(СВЦЭМ!$D$39:$D$782,СВЦЭМ!$A$39:$A$782,$A101,СВЦЭМ!$B$39:$B$782,H$83)+'СЕТ СН'!$H$14+СВЦЭМ!$D$10+'СЕТ СН'!$H$5-'СЕТ СН'!$H$24</f>
        <v>3771.0336403700003</v>
      </c>
      <c r="I101" s="36">
        <f>SUMIFS(СВЦЭМ!$D$39:$D$782,СВЦЭМ!$A$39:$A$782,$A101,СВЦЭМ!$B$39:$B$782,I$83)+'СЕТ СН'!$H$14+СВЦЭМ!$D$10+'СЕТ СН'!$H$5-'СЕТ СН'!$H$24</f>
        <v>3653.9818796200002</v>
      </c>
      <c r="J101" s="36">
        <f>SUMIFS(СВЦЭМ!$D$39:$D$782,СВЦЭМ!$A$39:$A$782,$A101,СВЦЭМ!$B$39:$B$782,J$83)+'СЕТ СН'!$H$14+СВЦЭМ!$D$10+'СЕТ СН'!$H$5-'СЕТ СН'!$H$24</f>
        <v>3602.9707945999999</v>
      </c>
      <c r="K101" s="36">
        <f>SUMIFS(СВЦЭМ!$D$39:$D$782,СВЦЭМ!$A$39:$A$782,$A101,СВЦЭМ!$B$39:$B$782,K$83)+'СЕТ СН'!$H$14+СВЦЭМ!$D$10+'СЕТ СН'!$H$5-'СЕТ СН'!$H$24</f>
        <v>3523.3982557700001</v>
      </c>
      <c r="L101" s="36">
        <f>SUMIFS(СВЦЭМ!$D$39:$D$782,СВЦЭМ!$A$39:$A$782,$A101,СВЦЭМ!$B$39:$B$782,L$83)+'СЕТ СН'!$H$14+СВЦЭМ!$D$10+'СЕТ СН'!$H$5-'СЕТ СН'!$H$24</f>
        <v>3463.9683319700002</v>
      </c>
      <c r="M101" s="36">
        <f>SUMIFS(СВЦЭМ!$D$39:$D$782,СВЦЭМ!$A$39:$A$782,$A101,СВЦЭМ!$B$39:$B$782,M$83)+'СЕТ СН'!$H$14+СВЦЭМ!$D$10+'СЕТ СН'!$H$5-'СЕТ СН'!$H$24</f>
        <v>3471.1367649100002</v>
      </c>
      <c r="N101" s="36">
        <f>SUMIFS(СВЦЭМ!$D$39:$D$782,СВЦЭМ!$A$39:$A$782,$A101,СВЦЭМ!$B$39:$B$782,N$83)+'СЕТ СН'!$H$14+СВЦЭМ!$D$10+'СЕТ СН'!$H$5-'СЕТ СН'!$H$24</f>
        <v>3488.0766411300001</v>
      </c>
      <c r="O101" s="36">
        <f>SUMIFS(СВЦЭМ!$D$39:$D$782,СВЦЭМ!$A$39:$A$782,$A101,СВЦЭМ!$B$39:$B$782,O$83)+'СЕТ СН'!$H$14+СВЦЭМ!$D$10+'СЕТ СН'!$H$5-'СЕТ СН'!$H$24</f>
        <v>3483.2785953100001</v>
      </c>
      <c r="P101" s="36">
        <f>SUMIFS(СВЦЭМ!$D$39:$D$782,СВЦЭМ!$A$39:$A$782,$A101,СВЦЭМ!$B$39:$B$782,P$83)+'СЕТ СН'!$H$14+СВЦЭМ!$D$10+'СЕТ СН'!$H$5-'СЕТ СН'!$H$24</f>
        <v>3487.0190423700001</v>
      </c>
      <c r="Q101" s="36">
        <f>SUMIFS(СВЦЭМ!$D$39:$D$782,СВЦЭМ!$A$39:$A$782,$A101,СВЦЭМ!$B$39:$B$782,Q$83)+'СЕТ СН'!$H$14+СВЦЭМ!$D$10+'СЕТ СН'!$H$5-'СЕТ СН'!$H$24</f>
        <v>3503.2563515500001</v>
      </c>
      <c r="R101" s="36">
        <f>SUMIFS(СВЦЭМ!$D$39:$D$782,СВЦЭМ!$A$39:$A$782,$A101,СВЦЭМ!$B$39:$B$782,R$83)+'СЕТ СН'!$H$14+СВЦЭМ!$D$10+'СЕТ СН'!$H$5-'СЕТ СН'!$H$24</f>
        <v>3541.40547023</v>
      </c>
      <c r="S101" s="36">
        <f>SUMIFS(СВЦЭМ!$D$39:$D$782,СВЦЭМ!$A$39:$A$782,$A101,СВЦЭМ!$B$39:$B$782,S$83)+'СЕТ СН'!$H$14+СВЦЭМ!$D$10+'СЕТ СН'!$H$5-'СЕТ СН'!$H$24</f>
        <v>3516.39871047</v>
      </c>
      <c r="T101" s="36">
        <f>SUMIFS(СВЦЭМ!$D$39:$D$782,СВЦЭМ!$A$39:$A$782,$A101,СВЦЭМ!$B$39:$B$782,T$83)+'СЕТ СН'!$H$14+СВЦЭМ!$D$10+'СЕТ СН'!$H$5-'СЕТ СН'!$H$24</f>
        <v>3489.3099948400004</v>
      </c>
      <c r="U101" s="36">
        <f>SUMIFS(СВЦЭМ!$D$39:$D$782,СВЦЭМ!$A$39:$A$782,$A101,СВЦЭМ!$B$39:$B$782,U$83)+'СЕТ СН'!$H$14+СВЦЭМ!$D$10+'СЕТ СН'!$H$5-'СЕТ СН'!$H$24</f>
        <v>3457.5496477900001</v>
      </c>
      <c r="V101" s="36">
        <f>SUMIFS(СВЦЭМ!$D$39:$D$782,СВЦЭМ!$A$39:$A$782,$A101,СВЦЭМ!$B$39:$B$782,V$83)+'СЕТ СН'!$H$14+СВЦЭМ!$D$10+'СЕТ СН'!$H$5-'СЕТ СН'!$H$24</f>
        <v>3441.6118035099998</v>
      </c>
      <c r="W101" s="36">
        <f>SUMIFS(СВЦЭМ!$D$39:$D$782,СВЦЭМ!$A$39:$A$782,$A101,СВЦЭМ!$B$39:$B$782,W$83)+'СЕТ СН'!$H$14+СВЦЭМ!$D$10+'СЕТ СН'!$H$5-'СЕТ СН'!$H$24</f>
        <v>3455.7375387800002</v>
      </c>
      <c r="X101" s="36">
        <f>SUMIFS(СВЦЭМ!$D$39:$D$782,СВЦЭМ!$A$39:$A$782,$A101,СВЦЭМ!$B$39:$B$782,X$83)+'СЕТ СН'!$H$14+СВЦЭМ!$D$10+'СЕТ СН'!$H$5-'СЕТ СН'!$H$24</f>
        <v>3511.6626241800004</v>
      </c>
      <c r="Y101" s="36">
        <f>SUMIFS(СВЦЭМ!$D$39:$D$782,СВЦЭМ!$A$39:$A$782,$A101,СВЦЭМ!$B$39:$B$782,Y$83)+'СЕТ СН'!$H$14+СВЦЭМ!$D$10+'СЕТ СН'!$H$5-'СЕТ СН'!$H$24</f>
        <v>3587.1418675200002</v>
      </c>
    </row>
    <row r="102" spans="1:25" ht="15.75" x14ac:dyDescent="0.2">
      <c r="A102" s="35">
        <f t="shared" si="2"/>
        <v>45188</v>
      </c>
      <c r="B102" s="36">
        <f>SUMIFS(СВЦЭМ!$D$39:$D$782,СВЦЭМ!$A$39:$A$782,$A102,СВЦЭМ!$B$39:$B$782,B$83)+'СЕТ СН'!$H$14+СВЦЭМ!$D$10+'СЕТ СН'!$H$5-'СЕТ СН'!$H$24</f>
        <v>3649.6986073799999</v>
      </c>
      <c r="C102" s="36">
        <f>SUMIFS(СВЦЭМ!$D$39:$D$782,СВЦЭМ!$A$39:$A$782,$A102,СВЦЭМ!$B$39:$B$782,C$83)+'СЕТ СН'!$H$14+СВЦЭМ!$D$10+'СЕТ СН'!$H$5-'СЕТ СН'!$H$24</f>
        <v>3717.0578274500003</v>
      </c>
      <c r="D102" s="36">
        <f>SUMIFS(СВЦЭМ!$D$39:$D$782,СВЦЭМ!$A$39:$A$782,$A102,СВЦЭМ!$B$39:$B$782,D$83)+'СЕТ СН'!$H$14+СВЦЭМ!$D$10+'СЕТ СН'!$H$5-'СЕТ СН'!$H$24</f>
        <v>3722.3773973100001</v>
      </c>
      <c r="E102" s="36">
        <f>SUMIFS(СВЦЭМ!$D$39:$D$782,СВЦЭМ!$A$39:$A$782,$A102,СВЦЭМ!$B$39:$B$782,E$83)+'СЕТ СН'!$H$14+СВЦЭМ!$D$10+'СЕТ СН'!$H$5-'СЕТ СН'!$H$24</f>
        <v>3733.2324947699999</v>
      </c>
      <c r="F102" s="36">
        <f>SUMIFS(СВЦЭМ!$D$39:$D$782,СВЦЭМ!$A$39:$A$782,$A102,СВЦЭМ!$B$39:$B$782,F$83)+'СЕТ СН'!$H$14+СВЦЭМ!$D$10+'СЕТ СН'!$H$5-'СЕТ СН'!$H$24</f>
        <v>3744.4399580300001</v>
      </c>
      <c r="G102" s="36">
        <f>SUMIFS(СВЦЭМ!$D$39:$D$782,СВЦЭМ!$A$39:$A$782,$A102,СВЦЭМ!$B$39:$B$782,G$83)+'СЕТ СН'!$H$14+СВЦЭМ!$D$10+'СЕТ СН'!$H$5-'СЕТ СН'!$H$24</f>
        <v>3705.49295317</v>
      </c>
      <c r="H102" s="36">
        <f>SUMIFS(СВЦЭМ!$D$39:$D$782,СВЦЭМ!$A$39:$A$782,$A102,СВЦЭМ!$B$39:$B$782,H$83)+'СЕТ СН'!$H$14+СВЦЭМ!$D$10+'СЕТ СН'!$H$5-'СЕТ СН'!$H$24</f>
        <v>3652.5237531100001</v>
      </c>
      <c r="I102" s="36">
        <f>SUMIFS(СВЦЭМ!$D$39:$D$782,СВЦЭМ!$A$39:$A$782,$A102,СВЦЭМ!$B$39:$B$782,I$83)+'СЕТ СН'!$H$14+СВЦЭМ!$D$10+'СЕТ СН'!$H$5-'СЕТ СН'!$H$24</f>
        <v>3583.44331091</v>
      </c>
      <c r="J102" s="36">
        <f>SUMIFS(СВЦЭМ!$D$39:$D$782,СВЦЭМ!$A$39:$A$782,$A102,СВЦЭМ!$B$39:$B$782,J$83)+'СЕТ СН'!$H$14+СВЦЭМ!$D$10+'СЕТ СН'!$H$5-'СЕТ СН'!$H$24</f>
        <v>3535.2689886400003</v>
      </c>
      <c r="K102" s="36">
        <f>SUMIFS(СВЦЭМ!$D$39:$D$782,СВЦЭМ!$A$39:$A$782,$A102,СВЦЭМ!$B$39:$B$782,K$83)+'СЕТ СН'!$H$14+СВЦЭМ!$D$10+'СЕТ СН'!$H$5-'СЕТ СН'!$H$24</f>
        <v>3505.2667105700002</v>
      </c>
      <c r="L102" s="36">
        <f>SUMIFS(СВЦЭМ!$D$39:$D$782,СВЦЭМ!$A$39:$A$782,$A102,СВЦЭМ!$B$39:$B$782,L$83)+'СЕТ СН'!$H$14+СВЦЭМ!$D$10+'СЕТ СН'!$H$5-'СЕТ СН'!$H$24</f>
        <v>3501.0461581099999</v>
      </c>
      <c r="M102" s="36">
        <f>SUMIFS(СВЦЭМ!$D$39:$D$782,СВЦЭМ!$A$39:$A$782,$A102,СВЦЭМ!$B$39:$B$782,M$83)+'СЕТ СН'!$H$14+СВЦЭМ!$D$10+'СЕТ СН'!$H$5-'СЕТ СН'!$H$24</f>
        <v>3527.8562075899999</v>
      </c>
      <c r="N102" s="36">
        <f>SUMIFS(СВЦЭМ!$D$39:$D$782,СВЦЭМ!$A$39:$A$782,$A102,СВЦЭМ!$B$39:$B$782,N$83)+'СЕТ СН'!$H$14+СВЦЭМ!$D$10+'СЕТ СН'!$H$5-'СЕТ СН'!$H$24</f>
        <v>3542.5197487300002</v>
      </c>
      <c r="O102" s="36">
        <f>SUMIFS(СВЦЭМ!$D$39:$D$782,СВЦЭМ!$A$39:$A$782,$A102,СВЦЭМ!$B$39:$B$782,O$83)+'СЕТ СН'!$H$14+СВЦЭМ!$D$10+'СЕТ СН'!$H$5-'СЕТ СН'!$H$24</f>
        <v>3546.0171083100004</v>
      </c>
      <c r="P102" s="36">
        <f>SUMIFS(СВЦЭМ!$D$39:$D$782,СВЦЭМ!$A$39:$A$782,$A102,СВЦЭМ!$B$39:$B$782,P$83)+'СЕТ СН'!$H$14+СВЦЭМ!$D$10+'СЕТ СН'!$H$5-'СЕТ СН'!$H$24</f>
        <v>3533.2344520500001</v>
      </c>
      <c r="Q102" s="36">
        <f>SUMIFS(СВЦЭМ!$D$39:$D$782,СВЦЭМ!$A$39:$A$782,$A102,СВЦЭМ!$B$39:$B$782,Q$83)+'СЕТ СН'!$H$14+СВЦЭМ!$D$10+'СЕТ СН'!$H$5-'СЕТ СН'!$H$24</f>
        <v>3541.8987100600002</v>
      </c>
      <c r="R102" s="36">
        <f>SUMIFS(СВЦЭМ!$D$39:$D$782,СВЦЭМ!$A$39:$A$782,$A102,СВЦЭМ!$B$39:$B$782,R$83)+'СЕТ СН'!$H$14+СВЦЭМ!$D$10+'СЕТ СН'!$H$5-'СЕТ СН'!$H$24</f>
        <v>3573.4348518200004</v>
      </c>
      <c r="S102" s="36">
        <f>SUMIFS(СВЦЭМ!$D$39:$D$782,СВЦЭМ!$A$39:$A$782,$A102,СВЦЭМ!$B$39:$B$782,S$83)+'СЕТ СН'!$H$14+СВЦЭМ!$D$10+'СЕТ СН'!$H$5-'СЕТ СН'!$H$24</f>
        <v>3529.2191490300002</v>
      </c>
      <c r="T102" s="36">
        <f>SUMIFS(СВЦЭМ!$D$39:$D$782,СВЦЭМ!$A$39:$A$782,$A102,СВЦЭМ!$B$39:$B$782,T$83)+'СЕТ СН'!$H$14+СВЦЭМ!$D$10+'СЕТ СН'!$H$5-'СЕТ СН'!$H$24</f>
        <v>3475.0573342600001</v>
      </c>
      <c r="U102" s="36">
        <f>SUMIFS(СВЦЭМ!$D$39:$D$782,СВЦЭМ!$A$39:$A$782,$A102,СВЦЭМ!$B$39:$B$782,U$83)+'СЕТ СН'!$H$14+СВЦЭМ!$D$10+'СЕТ СН'!$H$5-'СЕТ СН'!$H$24</f>
        <v>3437.8501894400001</v>
      </c>
      <c r="V102" s="36">
        <f>SUMIFS(СВЦЭМ!$D$39:$D$782,СВЦЭМ!$A$39:$A$782,$A102,СВЦЭМ!$B$39:$B$782,V$83)+'СЕТ СН'!$H$14+СВЦЭМ!$D$10+'СЕТ СН'!$H$5-'СЕТ СН'!$H$24</f>
        <v>3409.2874808300003</v>
      </c>
      <c r="W102" s="36">
        <f>SUMIFS(СВЦЭМ!$D$39:$D$782,СВЦЭМ!$A$39:$A$782,$A102,СВЦЭМ!$B$39:$B$782,W$83)+'СЕТ СН'!$H$14+СВЦЭМ!$D$10+'СЕТ СН'!$H$5-'СЕТ СН'!$H$24</f>
        <v>3398.9265791100001</v>
      </c>
      <c r="X102" s="36">
        <f>SUMIFS(СВЦЭМ!$D$39:$D$782,СВЦЭМ!$A$39:$A$782,$A102,СВЦЭМ!$B$39:$B$782,X$83)+'СЕТ СН'!$H$14+СВЦЭМ!$D$10+'СЕТ СН'!$H$5-'СЕТ СН'!$H$24</f>
        <v>3462.3128783299999</v>
      </c>
      <c r="Y102" s="36">
        <f>SUMIFS(СВЦЭМ!$D$39:$D$782,СВЦЭМ!$A$39:$A$782,$A102,СВЦЭМ!$B$39:$B$782,Y$83)+'СЕТ СН'!$H$14+СВЦЭМ!$D$10+'СЕТ СН'!$H$5-'СЕТ СН'!$H$24</f>
        <v>3549.4313142700003</v>
      </c>
    </row>
    <row r="103" spans="1:25" ht="15.75" x14ac:dyDescent="0.2">
      <c r="A103" s="35">
        <f t="shared" si="2"/>
        <v>45189</v>
      </c>
      <c r="B103" s="36">
        <f>SUMIFS(СВЦЭМ!$D$39:$D$782,СВЦЭМ!$A$39:$A$782,$A103,СВЦЭМ!$B$39:$B$782,B$83)+'СЕТ СН'!$H$14+СВЦЭМ!$D$10+'СЕТ СН'!$H$5-'СЕТ СН'!$H$24</f>
        <v>3642.8560318700002</v>
      </c>
      <c r="C103" s="36">
        <f>SUMIFS(СВЦЭМ!$D$39:$D$782,СВЦЭМ!$A$39:$A$782,$A103,СВЦЭМ!$B$39:$B$782,C$83)+'СЕТ СН'!$H$14+СВЦЭМ!$D$10+'СЕТ СН'!$H$5-'СЕТ СН'!$H$24</f>
        <v>3714.2270595999998</v>
      </c>
      <c r="D103" s="36">
        <f>SUMIFS(СВЦЭМ!$D$39:$D$782,СВЦЭМ!$A$39:$A$782,$A103,СВЦЭМ!$B$39:$B$782,D$83)+'СЕТ СН'!$H$14+СВЦЭМ!$D$10+'СЕТ СН'!$H$5-'СЕТ СН'!$H$24</f>
        <v>3738.5650058000001</v>
      </c>
      <c r="E103" s="36">
        <f>SUMIFS(СВЦЭМ!$D$39:$D$782,СВЦЭМ!$A$39:$A$782,$A103,СВЦЭМ!$B$39:$B$782,E$83)+'СЕТ СН'!$H$14+СВЦЭМ!$D$10+'СЕТ СН'!$H$5-'СЕТ СН'!$H$24</f>
        <v>3759.82419295</v>
      </c>
      <c r="F103" s="36">
        <f>SUMIFS(СВЦЭМ!$D$39:$D$782,СВЦЭМ!$A$39:$A$782,$A103,СВЦЭМ!$B$39:$B$782,F$83)+'СЕТ СН'!$H$14+СВЦЭМ!$D$10+'СЕТ СН'!$H$5-'СЕТ СН'!$H$24</f>
        <v>3771.40172764</v>
      </c>
      <c r="G103" s="36">
        <f>SUMIFS(СВЦЭМ!$D$39:$D$782,СВЦЭМ!$A$39:$A$782,$A103,СВЦЭМ!$B$39:$B$782,G$83)+'СЕТ СН'!$H$14+СВЦЭМ!$D$10+'СЕТ СН'!$H$5-'СЕТ СН'!$H$24</f>
        <v>3740.6796429800002</v>
      </c>
      <c r="H103" s="36">
        <f>SUMIFS(СВЦЭМ!$D$39:$D$782,СВЦЭМ!$A$39:$A$782,$A103,СВЦЭМ!$B$39:$B$782,H$83)+'СЕТ СН'!$H$14+СВЦЭМ!$D$10+'СЕТ СН'!$H$5-'СЕТ СН'!$H$24</f>
        <v>3661.7645451400003</v>
      </c>
      <c r="I103" s="36">
        <f>SUMIFS(СВЦЭМ!$D$39:$D$782,СВЦЭМ!$A$39:$A$782,$A103,СВЦЭМ!$B$39:$B$782,I$83)+'СЕТ СН'!$H$14+СВЦЭМ!$D$10+'СЕТ СН'!$H$5-'СЕТ СН'!$H$24</f>
        <v>3582.3514131400002</v>
      </c>
      <c r="J103" s="36">
        <f>SUMIFS(СВЦЭМ!$D$39:$D$782,СВЦЭМ!$A$39:$A$782,$A103,СВЦЭМ!$B$39:$B$782,J$83)+'СЕТ СН'!$H$14+СВЦЭМ!$D$10+'СЕТ СН'!$H$5-'СЕТ СН'!$H$24</f>
        <v>3533.3713759700004</v>
      </c>
      <c r="K103" s="36">
        <f>SUMIFS(СВЦЭМ!$D$39:$D$782,СВЦЭМ!$A$39:$A$782,$A103,СВЦЭМ!$B$39:$B$782,K$83)+'СЕТ СН'!$H$14+СВЦЭМ!$D$10+'СЕТ СН'!$H$5-'СЕТ СН'!$H$24</f>
        <v>3513.5970248100002</v>
      </c>
      <c r="L103" s="36">
        <f>SUMIFS(СВЦЭМ!$D$39:$D$782,СВЦЭМ!$A$39:$A$782,$A103,СВЦЭМ!$B$39:$B$782,L$83)+'СЕТ СН'!$H$14+СВЦЭМ!$D$10+'СЕТ СН'!$H$5-'СЕТ СН'!$H$24</f>
        <v>3510.7144157100001</v>
      </c>
      <c r="M103" s="36">
        <f>SUMIFS(СВЦЭМ!$D$39:$D$782,СВЦЭМ!$A$39:$A$782,$A103,СВЦЭМ!$B$39:$B$782,M$83)+'СЕТ СН'!$H$14+СВЦЭМ!$D$10+'СЕТ СН'!$H$5-'СЕТ СН'!$H$24</f>
        <v>3503.7780166100001</v>
      </c>
      <c r="N103" s="36">
        <f>SUMIFS(СВЦЭМ!$D$39:$D$782,СВЦЭМ!$A$39:$A$782,$A103,СВЦЭМ!$B$39:$B$782,N$83)+'СЕТ СН'!$H$14+СВЦЭМ!$D$10+'СЕТ СН'!$H$5-'СЕТ СН'!$H$24</f>
        <v>3506.3314146900002</v>
      </c>
      <c r="O103" s="36">
        <f>SUMIFS(СВЦЭМ!$D$39:$D$782,СВЦЭМ!$A$39:$A$782,$A103,СВЦЭМ!$B$39:$B$782,O$83)+'СЕТ СН'!$H$14+СВЦЭМ!$D$10+'СЕТ СН'!$H$5-'СЕТ СН'!$H$24</f>
        <v>3509.9385911099998</v>
      </c>
      <c r="P103" s="36">
        <f>SUMIFS(СВЦЭМ!$D$39:$D$782,СВЦЭМ!$A$39:$A$782,$A103,СВЦЭМ!$B$39:$B$782,P$83)+'СЕТ СН'!$H$14+СВЦЭМ!$D$10+'СЕТ СН'!$H$5-'СЕТ СН'!$H$24</f>
        <v>3524.0532892800002</v>
      </c>
      <c r="Q103" s="36">
        <f>SUMIFS(СВЦЭМ!$D$39:$D$782,СВЦЭМ!$A$39:$A$782,$A103,СВЦЭМ!$B$39:$B$782,Q$83)+'СЕТ СН'!$H$14+СВЦЭМ!$D$10+'СЕТ СН'!$H$5-'СЕТ СН'!$H$24</f>
        <v>3532.6455956</v>
      </c>
      <c r="R103" s="36">
        <f>SUMIFS(СВЦЭМ!$D$39:$D$782,СВЦЭМ!$A$39:$A$782,$A103,СВЦЭМ!$B$39:$B$782,R$83)+'СЕТ СН'!$H$14+СВЦЭМ!$D$10+'СЕТ СН'!$H$5-'СЕТ СН'!$H$24</f>
        <v>3559.2260551099998</v>
      </c>
      <c r="S103" s="36">
        <f>SUMIFS(СВЦЭМ!$D$39:$D$782,СВЦЭМ!$A$39:$A$782,$A103,СВЦЭМ!$B$39:$B$782,S$83)+'СЕТ СН'!$H$14+СВЦЭМ!$D$10+'СЕТ СН'!$H$5-'СЕТ СН'!$H$24</f>
        <v>3545.0107479600001</v>
      </c>
      <c r="T103" s="36">
        <f>SUMIFS(СВЦЭМ!$D$39:$D$782,СВЦЭМ!$A$39:$A$782,$A103,СВЦЭМ!$B$39:$B$782,T$83)+'СЕТ СН'!$H$14+СВЦЭМ!$D$10+'СЕТ СН'!$H$5-'СЕТ СН'!$H$24</f>
        <v>3509.5455690500003</v>
      </c>
      <c r="U103" s="36">
        <f>SUMIFS(СВЦЭМ!$D$39:$D$782,СВЦЭМ!$A$39:$A$782,$A103,СВЦЭМ!$B$39:$B$782,U$83)+'СЕТ СН'!$H$14+СВЦЭМ!$D$10+'СЕТ СН'!$H$5-'СЕТ СН'!$H$24</f>
        <v>3440.5289682600001</v>
      </c>
      <c r="V103" s="36">
        <f>SUMIFS(СВЦЭМ!$D$39:$D$782,СВЦЭМ!$A$39:$A$782,$A103,СВЦЭМ!$B$39:$B$782,V$83)+'СЕТ СН'!$H$14+СВЦЭМ!$D$10+'СЕТ СН'!$H$5-'СЕТ СН'!$H$24</f>
        <v>3418.3451841900005</v>
      </c>
      <c r="W103" s="36">
        <f>SUMIFS(СВЦЭМ!$D$39:$D$782,СВЦЭМ!$A$39:$A$782,$A103,СВЦЭМ!$B$39:$B$782,W$83)+'СЕТ СН'!$H$14+СВЦЭМ!$D$10+'СЕТ СН'!$H$5-'СЕТ СН'!$H$24</f>
        <v>3428.7504983899998</v>
      </c>
      <c r="X103" s="36">
        <f>SUMIFS(СВЦЭМ!$D$39:$D$782,СВЦЭМ!$A$39:$A$782,$A103,СВЦЭМ!$B$39:$B$782,X$83)+'СЕТ СН'!$H$14+СВЦЭМ!$D$10+'СЕТ СН'!$H$5-'СЕТ СН'!$H$24</f>
        <v>3472.6931022600002</v>
      </c>
      <c r="Y103" s="36">
        <f>SUMIFS(СВЦЭМ!$D$39:$D$782,СВЦЭМ!$A$39:$A$782,$A103,СВЦЭМ!$B$39:$B$782,Y$83)+'СЕТ СН'!$H$14+СВЦЭМ!$D$10+'СЕТ СН'!$H$5-'СЕТ СН'!$H$24</f>
        <v>3555.132404</v>
      </c>
    </row>
    <row r="104" spans="1:25" ht="15.75" x14ac:dyDescent="0.2">
      <c r="A104" s="35">
        <f t="shared" si="2"/>
        <v>45190</v>
      </c>
      <c r="B104" s="36">
        <f>SUMIFS(СВЦЭМ!$D$39:$D$782,СВЦЭМ!$A$39:$A$782,$A104,СВЦЭМ!$B$39:$B$782,B$83)+'СЕТ СН'!$H$14+СВЦЭМ!$D$10+'СЕТ СН'!$H$5-'СЕТ СН'!$H$24</f>
        <v>3704.5970536200002</v>
      </c>
      <c r="C104" s="36">
        <f>SUMIFS(СВЦЭМ!$D$39:$D$782,СВЦЭМ!$A$39:$A$782,$A104,СВЦЭМ!$B$39:$B$782,C$83)+'СЕТ СН'!$H$14+СВЦЭМ!$D$10+'СЕТ СН'!$H$5-'СЕТ СН'!$H$24</f>
        <v>3795.8797607500001</v>
      </c>
      <c r="D104" s="36">
        <f>SUMIFS(СВЦЭМ!$D$39:$D$782,СВЦЭМ!$A$39:$A$782,$A104,СВЦЭМ!$B$39:$B$782,D$83)+'СЕТ СН'!$H$14+СВЦЭМ!$D$10+'СЕТ СН'!$H$5-'СЕТ СН'!$H$24</f>
        <v>3904.8940585099999</v>
      </c>
      <c r="E104" s="36">
        <f>SUMIFS(СВЦЭМ!$D$39:$D$782,СВЦЭМ!$A$39:$A$782,$A104,СВЦЭМ!$B$39:$B$782,E$83)+'СЕТ СН'!$H$14+СВЦЭМ!$D$10+'СЕТ СН'!$H$5-'СЕТ СН'!$H$24</f>
        <v>3968.2437253300004</v>
      </c>
      <c r="F104" s="36">
        <f>SUMIFS(СВЦЭМ!$D$39:$D$782,СВЦЭМ!$A$39:$A$782,$A104,СВЦЭМ!$B$39:$B$782,F$83)+'СЕТ СН'!$H$14+СВЦЭМ!$D$10+'СЕТ СН'!$H$5-'СЕТ СН'!$H$24</f>
        <v>3981.0337657800001</v>
      </c>
      <c r="G104" s="36">
        <f>SUMIFS(СВЦЭМ!$D$39:$D$782,СВЦЭМ!$A$39:$A$782,$A104,СВЦЭМ!$B$39:$B$782,G$83)+'СЕТ СН'!$H$14+СВЦЭМ!$D$10+'СЕТ СН'!$H$5-'СЕТ СН'!$H$24</f>
        <v>3956.0880804600001</v>
      </c>
      <c r="H104" s="36">
        <f>SUMIFS(СВЦЭМ!$D$39:$D$782,СВЦЭМ!$A$39:$A$782,$A104,СВЦЭМ!$B$39:$B$782,H$83)+'СЕТ СН'!$H$14+СВЦЭМ!$D$10+'СЕТ СН'!$H$5-'СЕТ СН'!$H$24</f>
        <v>3876.6175188300003</v>
      </c>
      <c r="I104" s="36">
        <f>SUMIFS(СВЦЭМ!$D$39:$D$782,СВЦЭМ!$A$39:$A$782,$A104,СВЦЭМ!$B$39:$B$782,I$83)+'СЕТ СН'!$H$14+СВЦЭМ!$D$10+'СЕТ СН'!$H$5-'СЕТ СН'!$H$24</f>
        <v>3780.4396322400003</v>
      </c>
      <c r="J104" s="36">
        <f>SUMIFS(СВЦЭМ!$D$39:$D$782,СВЦЭМ!$A$39:$A$782,$A104,СВЦЭМ!$B$39:$B$782,J$83)+'СЕТ СН'!$H$14+СВЦЭМ!$D$10+'СЕТ СН'!$H$5-'СЕТ СН'!$H$24</f>
        <v>3707.5585068200003</v>
      </c>
      <c r="K104" s="36">
        <f>SUMIFS(СВЦЭМ!$D$39:$D$782,СВЦЭМ!$A$39:$A$782,$A104,СВЦЭМ!$B$39:$B$782,K$83)+'СЕТ СН'!$H$14+СВЦЭМ!$D$10+'СЕТ СН'!$H$5-'СЕТ СН'!$H$24</f>
        <v>3673.9099480100003</v>
      </c>
      <c r="L104" s="36">
        <f>SUMIFS(СВЦЭМ!$D$39:$D$782,СВЦЭМ!$A$39:$A$782,$A104,СВЦЭМ!$B$39:$B$782,L$83)+'СЕТ СН'!$H$14+СВЦЭМ!$D$10+'СЕТ СН'!$H$5-'СЕТ СН'!$H$24</f>
        <v>3667.9830978500004</v>
      </c>
      <c r="M104" s="36">
        <f>SUMIFS(СВЦЭМ!$D$39:$D$782,СВЦЭМ!$A$39:$A$782,$A104,СВЦЭМ!$B$39:$B$782,M$83)+'СЕТ СН'!$H$14+СВЦЭМ!$D$10+'СЕТ СН'!$H$5-'СЕТ СН'!$H$24</f>
        <v>3665.8163588000002</v>
      </c>
      <c r="N104" s="36">
        <f>SUMIFS(СВЦЭМ!$D$39:$D$782,СВЦЭМ!$A$39:$A$782,$A104,СВЦЭМ!$B$39:$B$782,N$83)+'СЕТ СН'!$H$14+СВЦЭМ!$D$10+'СЕТ СН'!$H$5-'СЕТ СН'!$H$24</f>
        <v>3667.9926040600003</v>
      </c>
      <c r="O104" s="36">
        <f>SUMIFS(СВЦЭМ!$D$39:$D$782,СВЦЭМ!$A$39:$A$782,$A104,СВЦЭМ!$B$39:$B$782,O$83)+'СЕТ СН'!$H$14+СВЦЭМ!$D$10+'СЕТ СН'!$H$5-'СЕТ СН'!$H$24</f>
        <v>3698.7059978100001</v>
      </c>
      <c r="P104" s="36">
        <f>SUMIFS(СВЦЭМ!$D$39:$D$782,СВЦЭМ!$A$39:$A$782,$A104,СВЦЭМ!$B$39:$B$782,P$83)+'СЕТ СН'!$H$14+СВЦЭМ!$D$10+'СЕТ СН'!$H$5-'СЕТ СН'!$H$24</f>
        <v>3758.2513230100003</v>
      </c>
      <c r="Q104" s="36">
        <f>SUMIFS(СВЦЭМ!$D$39:$D$782,СВЦЭМ!$A$39:$A$782,$A104,СВЦЭМ!$B$39:$B$782,Q$83)+'СЕТ СН'!$H$14+СВЦЭМ!$D$10+'СЕТ СН'!$H$5-'СЕТ СН'!$H$24</f>
        <v>3753.2055340500001</v>
      </c>
      <c r="R104" s="36">
        <f>SUMIFS(СВЦЭМ!$D$39:$D$782,СВЦЭМ!$A$39:$A$782,$A104,СВЦЭМ!$B$39:$B$782,R$83)+'СЕТ СН'!$H$14+СВЦЭМ!$D$10+'СЕТ СН'!$H$5-'СЕТ СН'!$H$24</f>
        <v>3752.76556987</v>
      </c>
      <c r="S104" s="36">
        <f>SUMIFS(СВЦЭМ!$D$39:$D$782,СВЦЭМ!$A$39:$A$782,$A104,СВЦЭМ!$B$39:$B$782,S$83)+'СЕТ СН'!$H$14+СВЦЭМ!$D$10+'СЕТ СН'!$H$5-'СЕТ СН'!$H$24</f>
        <v>3766.5977152700002</v>
      </c>
      <c r="T104" s="36">
        <f>SUMIFS(СВЦЭМ!$D$39:$D$782,СВЦЭМ!$A$39:$A$782,$A104,СВЦЭМ!$B$39:$B$782,T$83)+'СЕТ СН'!$H$14+СВЦЭМ!$D$10+'СЕТ СН'!$H$5-'СЕТ СН'!$H$24</f>
        <v>3695.6970572800001</v>
      </c>
      <c r="U104" s="36">
        <f>SUMIFS(СВЦЭМ!$D$39:$D$782,СВЦЭМ!$A$39:$A$782,$A104,СВЦЭМ!$B$39:$B$782,U$83)+'СЕТ СН'!$H$14+СВЦЭМ!$D$10+'СЕТ СН'!$H$5-'СЕТ СН'!$H$24</f>
        <v>3648.7065150400003</v>
      </c>
      <c r="V104" s="36">
        <f>SUMIFS(СВЦЭМ!$D$39:$D$782,СВЦЭМ!$A$39:$A$782,$A104,СВЦЭМ!$B$39:$B$782,V$83)+'СЕТ СН'!$H$14+СВЦЭМ!$D$10+'СЕТ СН'!$H$5-'СЕТ СН'!$H$24</f>
        <v>3628.3333728699999</v>
      </c>
      <c r="W104" s="36">
        <f>SUMIFS(СВЦЭМ!$D$39:$D$782,СВЦЭМ!$A$39:$A$782,$A104,СВЦЭМ!$B$39:$B$782,W$83)+'СЕТ СН'!$H$14+СВЦЭМ!$D$10+'СЕТ СН'!$H$5-'СЕТ СН'!$H$24</f>
        <v>3640.6179003699999</v>
      </c>
      <c r="X104" s="36">
        <f>SUMIFS(СВЦЭМ!$D$39:$D$782,СВЦЭМ!$A$39:$A$782,$A104,СВЦЭМ!$B$39:$B$782,X$83)+'СЕТ СН'!$H$14+СВЦЭМ!$D$10+'СЕТ СН'!$H$5-'СЕТ СН'!$H$24</f>
        <v>3697.5952740900002</v>
      </c>
      <c r="Y104" s="36">
        <f>SUMIFS(СВЦЭМ!$D$39:$D$782,СВЦЭМ!$A$39:$A$782,$A104,СВЦЭМ!$B$39:$B$782,Y$83)+'СЕТ СН'!$H$14+СВЦЭМ!$D$10+'СЕТ СН'!$H$5-'СЕТ СН'!$H$24</f>
        <v>3780.3987581800002</v>
      </c>
    </row>
    <row r="105" spans="1:25" ht="15.75" x14ac:dyDescent="0.2">
      <c r="A105" s="35">
        <f t="shared" si="2"/>
        <v>45191</v>
      </c>
      <c r="B105" s="36">
        <f>SUMIFS(СВЦЭМ!$D$39:$D$782,СВЦЭМ!$A$39:$A$782,$A105,СВЦЭМ!$B$39:$B$782,B$83)+'СЕТ СН'!$H$14+СВЦЭМ!$D$10+'СЕТ СН'!$H$5-'СЕТ СН'!$H$24</f>
        <v>3815.3910549400002</v>
      </c>
      <c r="C105" s="36">
        <f>SUMIFS(СВЦЭМ!$D$39:$D$782,СВЦЭМ!$A$39:$A$782,$A105,СВЦЭМ!$B$39:$B$782,C$83)+'СЕТ СН'!$H$14+СВЦЭМ!$D$10+'СЕТ СН'!$H$5-'СЕТ СН'!$H$24</f>
        <v>3903.3850785600002</v>
      </c>
      <c r="D105" s="36">
        <f>SUMIFS(СВЦЭМ!$D$39:$D$782,СВЦЭМ!$A$39:$A$782,$A105,СВЦЭМ!$B$39:$B$782,D$83)+'СЕТ СН'!$H$14+СВЦЭМ!$D$10+'СЕТ СН'!$H$5-'СЕТ СН'!$H$24</f>
        <v>3992.5584302400002</v>
      </c>
      <c r="E105" s="36">
        <f>SUMIFS(СВЦЭМ!$D$39:$D$782,СВЦЭМ!$A$39:$A$782,$A105,СВЦЭМ!$B$39:$B$782,E$83)+'СЕТ СН'!$H$14+СВЦЭМ!$D$10+'СЕТ СН'!$H$5-'СЕТ СН'!$H$24</f>
        <v>3988.8885305700001</v>
      </c>
      <c r="F105" s="36">
        <f>SUMIFS(СВЦЭМ!$D$39:$D$782,СВЦЭМ!$A$39:$A$782,$A105,СВЦЭМ!$B$39:$B$782,F$83)+'СЕТ СН'!$H$14+СВЦЭМ!$D$10+'СЕТ СН'!$H$5-'СЕТ СН'!$H$24</f>
        <v>3962.4077488399998</v>
      </c>
      <c r="G105" s="36">
        <f>SUMIFS(СВЦЭМ!$D$39:$D$782,СВЦЭМ!$A$39:$A$782,$A105,СВЦЭМ!$B$39:$B$782,G$83)+'СЕТ СН'!$H$14+СВЦЭМ!$D$10+'СЕТ СН'!$H$5-'СЕТ СН'!$H$24</f>
        <v>3974.4851430300005</v>
      </c>
      <c r="H105" s="36">
        <f>SUMIFS(СВЦЭМ!$D$39:$D$782,СВЦЭМ!$A$39:$A$782,$A105,СВЦЭМ!$B$39:$B$782,H$83)+'СЕТ СН'!$H$14+СВЦЭМ!$D$10+'СЕТ СН'!$H$5-'СЕТ СН'!$H$24</f>
        <v>3882.3646866500003</v>
      </c>
      <c r="I105" s="36">
        <f>SUMIFS(СВЦЭМ!$D$39:$D$782,СВЦЭМ!$A$39:$A$782,$A105,СВЦЭМ!$B$39:$B$782,I$83)+'СЕТ СН'!$H$14+СВЦЭМ!$D$10+'СЕТ СН'!$H$5-'СЕТ СН'!$H$24</f>
        <v>3763.5601783000002</v>
      </c>
      <c r="J105" s="36">
        <f>SUMIFS(СВЦЭМ!$D$39:$D$782,СВЦЭМ!$A$39:$A$782,$A105,СВЦЭМ!$B$39:$B$782,J$83)+'СЕТ СН'!$H$14+СВЦЭМ!$D$10+'СЕТ СН'!$H$5-'СЕТ СН'!$H$24</f>
        <v>3678.6621757399998</v>
      </c>
      <c r="K105" s="36">
        <f>SUMIFS(СВЦЭМ!$D$39:$D$782,СВЦЭМ!$A$39:$A$782,$A105,СВЦЭМ!$B$39:$B$782,K$83)+'СЕТ СН'!$H$14+СВЦЭМ!$D$10+'СЕТ СН'!$H$5-'СЕТ СН'!$H$24</f>
        <v>3651.4328092200003</v>
      </c>
      <c r="L105" s="36">
        <f>SUMIFS(СВЦЭМ!$D$39:$D$782,СВЦЭМ!$A$39:$A$782,$A105,СВЦЭМ!$B$39:$B$782,L$83)+'СЕТ СН'!$H$14+СВЦЭМ!$D$10+'СЕТ СН'!$H$5-'СЕТ СН'!$H$24</f>
        <v>3641.9719002100001</v>
      </c>
      <c r="M105" s="36">
        <f>SUMIFS(СВЦЭМ!$D$39:$D$782,СВЦЭМ!$A$39:$A$782,$A105,СВЦЭМ!$B$39:$B$782,M$83)+'СЕТ СН'!$H$14+СВЦЭМ!$D$10+'СЕТ СН'!$H$5-'СЕТ СН'!$H$24</f>
        <v>3638.0545659099998</v>
      </c>
      <c r="N105" s="36">
        <f>SUMIFS(СВЦЭМ!$D$39:$D$782,СВЦЭМ!$A$39:$A$782,$A105,СВЦЭМ!$B$39:$B$782,N$83)+'СЕТ СН'!$H$14+СВЦЭМ!$D$10+'СЕТ СН'!$H$5-'СЕТ СН'!$H$24</f>
        <v>3631.4605203800002</v>
      </c>
      <c r="O105" s="36">
        <f>SUMIFS(СВЦЭМ!$D$39:$D$782,СВЦЭМ!$A$39:$A$782,$A105,СВЦЭМ!$B$39:$B$782,O$83)+'СЕТ СН'!$H$14+СВЦЭМ!$D$10+'СЕТ СН'!$H$5-'СЕТ СН'!$H$24</f>
        <v>3642.7258859399999</v>
      </c>
      <c r="P105" s="36">
        <f>SUMIFS(СВЦЭМ!$D$39:$D$782,СВЦЭМ!$A$39:$A$782,$A105,СВЦЭМ!$B$39:$B$782,P$83)+'СЕТ СН'!$H$14+СВЦЭМ!$D$10+'СЕТ СН'!$H$5-'СЕТ СН'!$H$24</f>
        <v>3683.5930607999999</v>
      </c>
      <c r="Q105" s="36">
        <f>SUMIFS(СВЦЭМ!$D$39:$D$782,СВЦЭМ!$A$39:$A$782,$A105,СВЦЭМ!$B$39:$B$782,Q$83)+'СЕТ СН'!$H$14+СВЦЭМ!$D$10+'СЕТ СН'!$H$5-'СЕТ СН'!$H$24</f>
        <v>3671.3898830799999</v>
      </c>
      <c r="R105" s="36">
        <f>SUMIFS(СВЦЭМ!$D$39:$D$782,СВЦЭМ!$A$39:$A$782,$A105,СВЦЭМ!$B$39:$B$782,R$83)+'СЕТ СН'!$H$14+СВЦЭМ!$D$10+'СЕТ СН'!$H$5-'СЕТ СН'!$H$24</f>
        <v>3690.5961031699999</v>
      </c>
      <c r="S105" s="36">
        <f>SUMIFS(СВЦЭМ!$D$39:$D$782,СВЦЭМ!$A$39:$A$782,$A105,СВЦЭМ!$B$39:$B$782,S$83)+'СЕТ СН'!$H$14+СВЦЭМ!$D$10+'СЕТ СН'!$H$5-'СЕТ СН'!$H$24</f>
        <v>3689.1510934100002</v>
      </c>
      <c r="T105" s="36">
        <f>SUMIFS(СВЦЭМ!$D$39:$D$782,СВЦЭМ!$A$39:$A$782,$A105,СВЦЭМ!$B$39:$B$782,T$83)+'СЕТ СН'!$H$14+СВЦЭМ!$D$10+'СЕТ СН'!$H$5-'СЕТ СН'!$H$24</f>
        <v>3651.6668963900001</v>
      </c>
      <c r="U105" s="36">
        <f>SUMIFS(СВЦЭМ!$D$39:$D$782,СВЦЭМ!$A$39:$A$782,$A105,СВЦЭМ!$B$39:$B$782,U$83)+'СЕТ СН'!$H$14+СВЦЭМ!$D$10+'СЕТ СН'!$H$5-'СЕТ СН'!$H$24</f>
        <v>3614.2546432700001</v>
      </c>
      <c r="V105" s="36">
        <f>SUMIFS(СВЦЭМ!$D$39:$D$782,СВЦЭМ!$A$39:$A$782,$A105,СВЦЭМ!$B$39:$B$782,V$83)+'СЕТ СН'!$H$14+СВЦЭМ!$D$10+'СЕТ СН'!$H$5-'СЕТ СН'!$H$24</f>
        <v>3622.1673879999998</v>
      </c>
      <c r="W105" s="36">
        <f>SUMIFS(СВЦЭМ!$D$39:$D$782,СВЦЭМ!$A$39:$A$782,$A105,СВЦЭМ!$B$39:$B$782,W$83)+'СЕТ СН'!$H$14+СВЦЭМ!$D$10+'СЕТ СН'!$H$5-'СЕТ СН'!$H$24</f>
        <v>3661.0996918500005</v>
      </c>
      <c r="X105" s="36">
        <f>SUMIFS(СВЦЭМ!$D$39:$D$782,СВЦЭМ!$A$39:$A$782,$A105,СВЦЭМ!$B$39:$B$782,X$83)+'СЕТ СН'!$H$14+СВЦЭМ!$D$10+'СЕТ СН'!$H$5-'СЕТ СН'!$H$24</f>
        <v>3755.4036204499998</v>
      </c>
      <c r="Y105" s="36">
        <f>SUMIFS(СВЦЭМ!$D$39:$D$782,СВЦЭМ!$A$39:$A$782,$A105,СВЦЭМ!$B$39:$B$782,Y$83)+'СЕТ СН'!$H$14+СВЦЭМ!$D$10+'СЕТ СН'!$H$5-'СЕТ СН'!$H$24</f>
        <v>3858.5245556899999</v>
      </c>
    </row>
    <row r="106" spans="1:25" ht="15.75" x14ac:dyDescent="0.2">
      <c r="A106" s="35">
        <f t="shared" si="2"/>
        <v>45192</v>
      </c>
      <c r="B106" s="36">
        <f>SUMIFS(СВЦЭМ!$D$39:$D$782,СВЦЭМ!$A$39:$A$782,$A106,СВЦЭМ!$B$39:$B$782,B$83)+'СЕТ СН'!$H$14+СВЦЭМ!$D$10+'СЕТ СН'!$H$5-'СЕТ СН'!$H$24</f>
        <v>3762.4976328000002</v>
      </c>
      <c r="C106" s="36">
        <f>SUMIFS(СВЦЭМ!$D$39:$D$782,СВЦЭМ!$A$39:$A$782,$A106,СВЦЭМ!$B$39:$B$782,C$83)+'СЕТ СН'!$H$14+СВЦЭМ!$D$10+'СЕТ СН'!$H$5-'СЕТ СН'!$H$24</f>
        <v>3835.0416793100003</v>
      </c>
      <c r="D106" s="36">
        <f>SUMIFS(СВЦЭМ!$D$39:$D$782,СВЦЭМ!$A$39:$A$782,$A106,СВЦЭМ!$B$39:$B$782,D$83)+'СЕТ СН'!$H$14+СВЦЭМ!$D$10+'СЕТ СН'!$H$5-'СЕТ СН'!$H$24</f>
        <v>3822.0758720200001</v>
      </c>
      <c r="E106" s="36">
        <f>SUMIFS(СВЦЭМ!$D$39:$D$782,СВЦЭМ!$A$39:$A$782,$A106,СВЦЭМ!$B$39:$B$782,E$83)+'СЕТ СН'!$H$14+СВЦЭМ!$D$10+'СЕТ СН'!$H$5-'СЕТ СН'!$H$24</f>
        <v>3788.5029144500004</v>
      </c>
      <c r="F106" s="36">
        <f>SUMIFS(СВЦЭМ!$D$39:$D$782,СВЦЭМ!$A$39:$A$782,$A106,СВЦЭМ!$B$39:$B$782,F$83)+'СЕТ СН'!$H$14+СВЦЭМ!$D$10+'СЕТ СН'!$H$5-'СЕТ СН'!$H$24</f>
        <v>3768.9071109500001</v>
      </c>
      <c r="G106" s="36">
        <f>SUMIFS(СВЦЭМ!$D$39:$D$782,СВЦЭМ!$A$39:$A$782,$A106,СВЦЭМ!$B$39:$B$782,G$83)+'СЕТ СН'!$H$14+СВЦЭМ!$D$10+'СЕТ СН'!$H$5-'СЕТ СН'!$H$24</f>
        <v>3765.5532110100003</v>
      </c>
      <c r="H106" s="36">
        <f>SUMIFS(СВЦЭМ!$D$39:$D$782,СВЦЭМ!$A$39:$A$782,$A106,СВЦЭМ!$B$39:$B$782,H$83)+'СЕТ СН'!$H$14+СВЦЭМ!$D$10+'СЕТ СН'!$H$5-'СЕТ СН'!$H$24</f>
        <v>3727.3904404200002</v>
      </c>
      <c r="I106" s="36">
        <f>SUMIFS(СВЦЭМ!$D$39:$D$782,СВЦЭМ!$A$39:$A$782,$A106,СВЦЭМ!$B$39:$B$782,I$83)+'СЕТ СН'!$H$14+СВЦЭМ!$D$10+'СЕТ СН'!$H$5-'СЕТ СН'!$H$24</f>
        <v>3658.3392409799999</v>
      </c>
      <c r="J106" s="36">
        <f>SUMIFS(СВЦЭМ!$D$39:$D$782,СВЦЭМ!$A$39:$A$782,$A106,СВЦЭМ!$B$39:$B$782,J$83)+'СЕТ СН'!$H$14+СВЦЭМ!$D$10+'СЕТ СН'!$H$5-'СЕТ СН'!$H$24</f>
        <v>3556.9254063100002</v>
      </c>
      <c r="K106" s="36">
        <f>SUMIFS(СВЦЭМ!$D$39:$D$782,СВЦЭМ!$A$39:$A$782,$A106,СВЦЭМ!$B$39:$B$782,K$83)+'СЕТ СН'!$H$14+СВЦЭМ!$D$10+'СЕТ СН'!$H$5-'СЕТ СН'!$H$24</f>
        <v>3487.1698318799999</v>
      </c>
      <c r="L106" s="36">
        <f>SUMIFS(СВЦЭМ!$D$39:$D$782,СВЦЭМ!$A$39:$A$782,$A106,СВЦЭМ!$B$39:$B$782,L$83)+'СЕТ СН'!$H$14+СВЦЭМ!$D$10+'СЕТ СН'!$H$5-'СЕТ СН'!$H$24</f>
        <v>3471.5236609700005</v>
      </c>
      <c r="M106" s="36">
        <f>SUMIFS(СВЦЭМ!$D$39:$D$782,СВЦЭМ!$A$39:$A$782,$A106,СВЦЭМ!$B$39:$B$782,M$83)+'СЕТ СН'!$H$14+СВЦЭМ!$D$10+'СЕТ СН'!$H$5-'СЕТ СН'!$H$24</f>
        <v>3478.3410811100002</v>
      </c>
      <c r="N106" s="36">
        <f>SUMIFS(СВЦЭМ!$D$39:$D$782,СВЦЭМ!$A$39:$A$782,$A106,СВЦЭМ!$B$39:$B$782,N$83)+'СЕТ СН'!$H$14+СВЦЭМ!$D$10+'СЕТ СН'!$H$5-'СЕТ СН'!$H$24</f>
        <v>3456.3566191400005</v>
      </c>
      <c r="O106" s="36">
        <f>SUMIFS(СВЦЭМ!$D$39:$D$782,СВЦЭМ!$A$39:$A$782,$A106,СВЦЭМ!$B$39:$B$782,O$83)+'СЕТ СН'!$H$14+СВЦЭМ!$D$10+'СЕТ СН'!$H$5-'СЕТ СН'!$H$24</f>
        <v>3475.5008262199999</v>
      </c>
      <c r="P106" s="36">
        <f>SUMIFS(СВЦЭМ!$D$39:$D$782,СВЦЭМ!$A$39:$A$782,$A106,СВЦЭМ!$B$39:$B$782,P$83)+'СЕТ СН'!$H$14+СВЦЭМ!$D$10+'СЕТ СН'!$H$5-'СЕТ СН'!$H$24</f>
        <v>3523.11766506</v>
      </c>
      <c r="Q106" s="36">
        <f>SUMIFS(СВЦЭМ!$D$39:$D$782,СВЦЭМ!$A$39:$A$782,$A106,СВЦЭМ!$B$39:$B$782,Q$83)+'СЕТ СН'!$H$14+СВЦЭМ!$D$10+'СЕТ СН'!$H$5-'СЕТ СН'!$H$24</f>
        <v>3511.7906842400002</v>
      </c>
      <c r="R106" s="36">
        <f>SUMIFS(СВЦЭМ!$D$39:$D$782,СВЦЭМ!$A$39:$A$782,$A106,СВЦЭМ!$B$39:$B$782,R$83)+'СЕТ СН'!$H$14+СВЦЭМ!$D$10+'СЕТ СН'!$H$5-'СЕТ СН'!$H$24</f>
        <v>3526.3098157600002</v>
      </c>
      <c r="S106" s="36">
        <f>SUMIFS(СВЦЭМ!$D$39:$D$782,СВЦЭМ!$A$39:$A$782,$A106,СВЦЭМ!$B$39:$B$782,S$83)+'СЕТ СН'!$H$14+СВЦЭМ!$D$10+'СЕТ СН'!$H$5-'СЕТ СН'!$H$24</f>
        <v>3532.4535378500004</v>
      </c>
      <c r="T106" s="36">
        <f>SUMIFS(СВЦЭМ!$D$39:$D$782,СВЦЭМ!$A$39:$A$782,$A106,СВЦЭМ!$B$39:$B$782,T$83)+'СЕТ СН'!$H$14+СВЦЭМ!$D$10+'СЕТ СН'!$H$5-'СЕТ СН'!$H$24</f>
        <v>3505.5579844900003</v>
      </c>
      <c r="U106" s="36">
        <f>SUMIFS(СВЦЭМ!$D$39:$D$782,СВЦЭМ!$A$39:$A$782,$A106,СВЦЭМ!$B$39:$B$782,U$83)+'СЕТ СН'!$H$14+СВЦЭМ!$D$10+'СЕТ СН'!$H$5-'СЕТ СН'!$H$24</f>
        <v>3476.9590637199999</v>
      </c>
      <c r="V106" s="36">
        <f>SUMIFS(СВЦЭМ!$D$39:$D$782,СВЦЭМ!$A$39:$A$782,$A106,СВЦЭМ!$B$39:$B$782,V$83)+'СЕТ СН'!$H$14+СВЦЭМ!$D$10+'СЕТ СН'!$H$5-'СЕТ СН'!$H$24</f>
        <v>3453.4843800500003</v>
      </c>
      <c r="W106" s="36">
        <f>SUMIFS(СВЦЭМ!$D$39:$D$782,СВЦЭМ!$A$39:$A$782,$A106,СВЦЭМ!$B$39:$B$782,W$83)+'СЕТ СН'!$H$14+СВЦЭМ!$D$10+'СЕТ СН'!$H$5-'СЕТ СН'!$H$24</f>
        <v>3464.36576461</v>
      </c>
      <c r="X106" s="36">
        <f>SUMIFS(СВЦЭМ!$D$39:$D$782,СВЦЭМ!$A$39:$A$782,$A106,СВЦЭМ!$B$39:$B$782,X$83)+'СЕТ СН'!$H$14+СВЦЭМ!$D$10+'СЕТ СН'!$H$5-'СЕТ СН'!$H$24</f>
        <v>3523.3687052000005</v>
      </c>
      <c r="Y106" s="36">
        <f>SUMIFS(СВЦЭМ!$D$39:$D$782,СВЦЭМ!$A$39:$A$782,$A106,СВЦЭМ!$B$39:$B$782,Y$83)+'СЕТ СН'!$H$14+СВЦЭМ!$D$10+'СЕТ СН'!$H$5-'СЕТ СН'!$H$24</f>
        <v>3582.8456845600003</v>
      </c>
    </row>
    <row r="107" spans="1:25" ht="15.75" x14ac:dyDescent="0.2">
      <c r="A107" s="35">
        <f t="shared" si="2"/>
        <v>45193</v>
      </c>
      <c r="B107" s="36">
        <f>SUMIFS(СВЦЭМ!$D$39:$D$782,СВЦЭМ!$A$39:$A$782,$A107,СВЦЭМ!$B$39:$B$782,B$83)+'СЕТ СН'!$H$14+СВЦЭМ!$D$10+'СЕТ СН'!$H$5-'СЕТ СН'!$H$24</f>
        <v>3626.7707038300005</v>
      </c>
      <c r="C107" s="36">
        <f>SUMIFS(СВЦЭМ!$D$39:$D$782,СВЦЭМ!$A$39:$A$782,$A107,СВЦЭМ!$B$39:$B$782,C$83)+'СЕТ СН'!$H$14+СВЦЭМ!$D$10+'СЕТ СН'!$H$5-'СЕТ СН'!$H$24</f>
        <v>3697.4278596100003</v>
      </c>
      <c r="D107" s="36">
        <f>SUMIFS(СВЦЭМ!$D$39:$D$782,СВЦЭМ!$A$39:$A$782,$A107,СВЦЭМ!$B$39:$B$782,D$83)+'СЕТ СН'!$H$14+СВЦЭМ!$D$10+'СЕТ СН'!$H$5-'СЕТ СН'!$H$24</f>
        <v>3780.5402628000002</v>
      </c>
      <c r="E107" s="36">
        <f>SUMIFS(СВЦЭМ!$D$39:$D$782,СВЦЭМ!$A$39:$A$782,$A107,СВЦЭМ!$B$39:$B$782,E$83)+'СЕТ СН'!$H$14+СВЦЭМ!$D$10+'СЕТ СН'!$H$5-'СЕТ СН'!$H$24</f>
        <v>3784.0572079500002</v>
      </c>
      <c r="F107" s="36">
        <f>SUMIFS(СВЦЭМ!$D$39:$D$782,СВЦЭМ!$A$39:$A$782,$A107,СВЦЭМ!$B$39:$B$782,F$83)+'СЕТ СН'!$H$14+СВЦЭМ!$D$10+'СЕТ СН'!$H$5-'СЕТ СН'!$H$24</f>
        <v>3785.9106614000002</v>
      </c>
      <c r="G107" s="36">
        <f>SUMIFS(СВЦЭМ!$D$39:$D$782,СВЦЭМ!$A$39:$A$782,$A107,СВЦЭМ!$B$39:$B$782,G$83)+'СЕТ СН'!$H$14+СВЦЭМ!$D$10+'СЕТ СН'!$H$5-'СЕТ СН'!$H$24</f>
        <v>3786.5894641600003</v>
      </c>
      <c r="H107" s="36">
        <f>SUMIFS(СВЦЭМ!$D$39:$D$782,СВЦЭМ!$A$39:$A$782,$A107,СВЦЭМ!$B$39:$B$782,H$83)+'СЕТ СН'!$H$14+СВЦЭМ!$D$10+'СЕТ СН'!$H$5-'СЕТ СН'!$H$24</f>
        <v>3756.2557288500002</v>
      </c>
      <c r="I107" s="36">
        <f>SUMIFS(СВЦЭМ!$D$39:$D$782,СВЦЭМ!$A$39:$A$782,$A107,СВЦЭМ!$B$39:$B$782,I$83)+'СЕТ СН'!$H$14+СВЦЭМ!$D$10+'СЕТ СН'!$H$5-'СЕТ СН'!$H$24</f>
        <v>3752.1409878200002</v>
      </c>
      <c r="J107" s="36">
        <f>SUMIFS(СВЦЭМ!$D$39:$D$782,СВЦЭМ!$A$39:$A$782,$A107,СВЦЭМ!$B$39:$B$782,J$83)+'СЕТ СН'!$H$14+СВЦЭМ!$D$10+'СЕТ СН'!$H$5-'СЕТ СН'!$H$24</f>
        <v>3663.5530739599999</v>
      </c>
      <c r="K107" s="36">
        <f>SUMIFS(СВЦЭМ!$D$39:$D$782,СВЦЭМ!$A$39:$A$782,$A107,СВЦЭМ!$B$39:$B$782,K$83)+'СЕТ СН'!$H$14+СВЦЭМ!$D$10+'СЕТ СН'!$H$5-'СЕТ СН'!$H$24</f>
        <v>3577.2634566400002</v>
      </c>
      <c r="L107" s="36">
        <f>SUMIFS(СВЦЭМ!$D$39:$D$782,СВЦЭМ!$A$39:$A$782,$A107,СВЦЭМ!$B$39:$B$782,L$83)+'СЕТ СН'!$H$14+СВЦЭМ!$D$10+'СЕТ СН'!$H$5-'СЕТ СН'!$H$24</f>
        <v>3539.8077715500003</v>
      </c>
      <c r="M107" s="36">
        <f>SUMIFS(СВЦЭМ!$D$39:$D$782,СВЦЭМ!$A$39:$A$782,$A107,СВЦЭМ!$B$39:$B$782,M$83)+'СЕТ СН'!$H$14+СВЦЭМ!$D$10+'СЕТ СН'!$H$5-'СЕТ СН'!$H$24</f>
        <v>3544.5576117800001</v>
      </c>
      <c r="N107" s="36">
        <f>SUMIFS(СВЦЭМ!$D$39:$D$782,СВЦЭМ!$A$39:$A$782,$A107,СВЦЭМ!$B$39:$B$782,N$83)+'СЕТ СН'!$H$14+СВЦЭМ!$D$10+'СЕТ СН'!$H$5-'СЕТ СН'!$H$24</f>
        <v>3514.0588232500004</v>
      </c>
      <c r="O107" s="36">
        <f>SUMIFS(СВЦЭМ!$D$39:$D$782,СВЦЭМ!$A$39:$A$782,$A107,СВЦЭМ!$B$39:$B$782,O$83)+'СЕТ СН'!$H$14+СВЦЭМ!$D$10+'СЕТ СН'!$H$5-'СЕТ СН'!$H$24</f>
        <v>3539.2635554500002</v>
      </c>
      <c r="P107" s="36">
        <f>SUMIFS(СВЦЭМ!$D$39:$D$782,СВЦЭМ!$A$39:$A$782,$A107,СВЦЭМ!$B$39:$B$782,P$83)+'СЕТ СН'!$H$14+СВЦЭМ!$D$10+'СЕТ СН'!$H$5-'СЕТ СН'!$H$24</f>
        <v>3590.88146375</v>
      </c>
      <c r="Q107" s="36">
        <f>SUMIFS(СВЦЭМ!$D$39:$D$782,СВЦЭМ!$A$39:$A$782,$A107,СВЦЭМ!$B$39:$B$782,Q$83)+'СЕТ СН'!$H$14+СВЦЭМ!$D$10+'СЕТ СН'!$H$5-'СЕТ СН'!$H$24</f>
        <v>3573.7669478799999</v>
      </c>
      <c r="R107" s="36">
        <f>SUMIFS(СВЦЭМ!$D$39:$D$782,СВЦЭМ!$A$39:$A$782,$A107,СВЦЭМ!$B$39:$B$782,R$83)+'СЕТ СН'!$H$14+СВЦЭМ!$D$10+'СЕТ СН'!$H$5-'СЕТ СН'!$H$24</f>
        <v>3577.9891779899999</v>
      </c>
      <c r="S107" s="36">
        <f>SUMIFS(СВЦЭМ!$D$39:$D$782,СВЦЭМ!$A$39:$A$782,$A107,СВЦЭМ!$B$39:$B$782,S$83)+'СЕТ СН'!$H$14+СВЦЭМ!$D$10+'СЕТ СН'!$H$5-'СЕТ СН'!$H$24</f>
        <v>3585.0425169300001</v>
      </c>
      <c r="T107" s="36">
        <f>SUMIFS(СВЦЭМ!$D$39:$D$782,СВЦЭМ!$A$39:$A$782,$A107,СВЦЭМ!$B$39:$B$782,T$83)+'СЕТ СН'!$H$14+СВЦЭМ!$D$10+'СЕТ СН'!$H$5-'СЕТ СН'!$H$24</f>
        <v>3556.21677989</v>
      </c>
      <c r="U107" s="36">
        <f>SUMIFS(СВЦЭМ!$D$39:$D$782,СВЦЭМ!$A$39:$A$782,$A107,СВЦЭМ!$B$39:$B$782,U$83)+'СЕТ СН'!$H$14+СВЦЭМ!$D$10+'СЕТ СН'!$H$5-'СЕТ СН'!$H$24</f>
        <v>3506.8306378300003</v>
      </c>
      <c r="V107" s="36">
        <f>SUMIFS(СВЦЭМ!$D$39:$D$782,СВЦЭМ!$A$39:$A$782,$A107,СВЦЭМ!$B$39:$B$782,V$83)+'СЕТ СН'!$H$14+СВЦЭМ!$D$10+'СЕТ СН'!$H$5-'СЕТ СН'!$H$24</f>
        <v>3477.3330382499998</v>
      </c>
      <c r="W107" s="36">
        <f>SUMIFS(СВЦЭМ!$D$39:$D$782,СВЦЭМ!$A$39:$A$782,$A107,СВЦЭМ!$B$39:$B$782,W$83)+'СЕТ СН'!$H$14+СВЦЭМ!$D$10+'СЕТ СН'!$H$5-'СЕТ СН'!$H$24</f>
        <v>3487.6231195700002</v>
      </c>
      <c r="X107" s="36">
        <f>SUMIFS(СВЦЭМ!$D$39:$D$782,СВЦЭМ!$A$39:$A$782,$A107,СВЦЭМ!$B$39:$B$782,X$83)+'СЕТ СН'!$H$14+СВЦЭМ!$D$10+'СЕТ СН'!$H$5-'СЕТ СН'!$H$24</f>
        <v>3562.0920848800001</v>
      </c>
      <c r="Y107" s="36">
        <f>SUMIFS(СВЦЭМ!$D$39:$D$782,СВЦЭМ!$A$39:$A$782,$A107,СВЦЭМ!$B$39:$B$782,Y$83)+'СЕТ СН'!$H$14+СВЦЭМ!$D$10+'СЕТ СН'!$H$5-'СЕТ СН'!$H$24</f>
        <v>3632.3262391100002</v>
      </c>
    </row>
    <row r="108" spans="1:25" ht="15.75" x14ac:dyDescent="0.2">
      <c r="A108" s="35">
        <f t="shared" si="2"/>
        <v>45194</v>
      </c>
      <c r="B108" s="36">
        <f>SUMIFS(СВЦЭМ!$D$39:$D$782,СВЦЭМ!$A$39:$A$782,$A108,СВЦЭМ!$B$39:$B$782,B$83)+'СЕТ СН'!$H$14+СВЦЭМ!$D$10+'СЕТ СН'!$H$5-'СЕТ СН'!$H$24</f>
        <v>3689.02515133</v>
      </c>
      <c r="C108" s="36">
        <f>SUMIFS(СВЦЭМ!$D$39:$D$782,СВЦЭМ!$A$39:$A$782,$A108,СВЦЭМ!$B$39:$B$782,C$83)+'СЕТ СН'!$H$14+СВЦЭМ!$D$10+'СЕТ СН'!$H$5-'СЕТ СН'!$H$24</f>
        <v>3765.38597157</v>
      </c>
      <c r="D108" s="36">
        <f>SUMIFS(СВЦЭМ!$D$39:$D$782,СВЦЭМ!$A$39:$A$782,$A108,СВЦЭМ!$B$39:$B$782,D$83)+'СЕТ СН'!$H$14+СВЦЭМ!$D$10+'СЕТ СН'!$H$5-'СЕТ СН'!$H$24</f>
        <v>3850.8419061800005</v>
      </c>
      <c r="E108" s="36">
        <f>SUMIFS(СВЦЭМ!$D$39:$D$782,СВЦЭМ!$A$39:$A$782,$A108,СВЦЭМ!$B$39:$B$782,E$83)+'СЕТ СН'!$H$14+СВЦЭМ!$D$10+'СЕТ СН'!$H$5-'СЕТ СН'!$H$24</f>
        <v>3850.2362589900004</v>
      </c>
      <c r="F108" s="36">
        <f>SUMIFS(СВЦЭМ!$D$39:$D$782,СВЦЭМ!$A$39:$A$782,$A108,СВЦЭМ!$B$39:$B$782,F$83)+'СЕТ СН'!$H$14+СВЦЭМ!$D$10+'СЕТ СН'!$H$5-'СЕТ СН'!$H$24</f>
        <v>3847.08027975</v>
      </c>
      <c r="G108" s="36">
        <f>SUMIFS(СВЦЭМ!$D$39:$D$782,СВЦЭМ!$A$39:$A$782,$A108,СВЦЭМ!$B$39:$B$782,G$83)+'СЕТ СН'!$H$14+СВЦЭМ!$D$10+'СЕТ СН'!$H$5-'СЕТ СН'!$H$24</f>
        <v>3860.6430937200003</v>
      </c>
      <c r="H108" s="36">
        <f>SUMIFS(СВЦЭМ!$D$39:$D$782,СВЦЭМ!$A$39:$A$782,$A108,СВЦЭМ!$B$39:$B$782,H$83)+'СЕТ СН'!$H$14+СВЦЭМ!$D$10+'СЕТ СН'!$H$5-'СЕТ СН'!$H$24</f>
        <v>3798.5492744200001</v>
      </c>
      <c r="I108" s="36">
        <f>SUMIFS(СВЦЭМ!$D$39:$D$782,СВЦЭМ!$A$39:$A$782,$A108,СВЦЭМ!$B$39:$B$782,I$83)+'СЕТ СН'!$H$14+СВЦЭМ!$D$10+'СЕТ СН'!$H$5-'СЕТ СН'!$H$24</f>
        <v>3685.4987455999999</v>
      </c>
      <c r="J108" s="36">
        <f>SUMIFS(СВЦЭМ!$D$39:$D$782,СВЦЭМ!$A$39:$A$782,$A108,СВЦЭМ!$B$39:$B$782,J$83)+'СЕТ СН'!$H$14+СВЦЭМ!$D$10+'СЕТ СН'!$H$5-'СЕТ СН'!$H$24</f>
        <v>3637.6070952099999</v>
      </c>
      <c r="K108" s="36">
        <f>SUMIFS(СВЦЭМ!$D$39:$D$782,СВЦЭМ!$A$39:$A$782,$A108,СВЦЭМ!$B$39:$B$782,K$83)+'СЕТ СН'!$H$14+СВЦЭМ!$D$10+'СЕТ СН'!$H$5-'СЕТ СН'!$H$24</f>
        <v>3643.1290589500004</v>
      </c>
      <c r="L108" s="36">
        <f>SUMIFS(СВЦЭМ!$D$39:$D$782,СВЦЭМ!$A$39:$A$782,$A108,СВЦЭМ!$B$39:$B$782,L$83)+'СЕТ СН'!$H$14+СВЦЭМ!$D$10+'СЕТ СН'!$H$5-'СЕТ СН'!$H$24</f>
        <v>3621.6547216899999</v>
      </c>
      <c r="M108" s="36">
        <f>SUMIFS(СВЦЭМ!$D$39:$D$782,СВЦЭМ!$A$39:$A$782,$A108,СВЦЭМ!$B$39:$B$782,M$83)+'СЕТ СН'!$H$14+СВЦЭМ!$D$10+'СЕТ СН'!$H$5-'СЕТ СН'!$H$24</f>
        <v>3623.6177606600004</v>
      </c>
      <c r="N108" s="36">
        <f>SUMIFS(СВЦЭМ!$D$39:$D$782,СВЦЭМ!$A$39:$A$782,$A108,СВЦЭМ!$B$39:$B$782,N$83)+'СЕТ СН'!$H$14+СВЦЭМ!$D$10+'СЕТ СН'!$H$5-'СЕТ СН'!$H$24</f>
        <v>3605.0122713999999</v>
      </c>
      <c r="O108" s="36">
        <f>SUMIFS(СВЦЭМ!$D$39:$D$782,СВЦЭМ!$A$39:$A$782,$A108,СВЦЭМ!$B$39:$B$782,O$83)+'СЕТ СН'!$H$14+СВЦЭМ!$D$10+'СЕТ СН'!$H$5-'СЕТ СН'!$H$24</f>
        <v>3596.8390269600004</v>
      </c>
      <c r="P108" s="36">
        <f>SUMIFS(СВЦЭМ!$D$39:$D$782,СВЦЭМ!$A$39:$A$782,$A108,СВЦЭМ!$B$39:$B$782,P$83)+'СЕТ СН'!$H$14+СВЦЭМ!$D$10+'СЕТ СН'!$H$5-'СЕТ СН'!$H$24</f>
        <v>3652.7951459800001</v>
      </c>
      <c r="Q108" s="36">
        <f>SUMIFS(СВЦЭМ!$D$39:$D$782,СВЦЭМ!$A$39:$A$782,$A108,СВЦЭМ!$B$39:$B$782,Q$83)+'СЕТ СН'!$H$14+СВЦЭМ!$D$10+'СЕТ СН'!$H$5-'СЕТ СН'!$H$24</f>
        <v>3642.5886105600002</v>
      </c>
      <c r="R108" s="36">
        <f>SUMIFS(СВЦЭМ!$D$39:$D$782,СВЦЭМ!$A$39:$A$782,$A108,СВЦЭМ!$B$39:$B$782,R$83)+'СЕТ СН'!$H$14+СВЦЭМ!$D$10+'СЕТ СН'!$H$5-'СЕТ СН'!$H$24</f>
        <v>3657.2361396300003</v>
      </c>
      <c r="S108" s="36">
        <f>SUMIFS(СВЦЭМ!$D$39:$D$782,СВЦЭМ!$A$39:$A$782,$A108,СВЦЭМ!$B$39:$B$782,S$83)+'СЕТ СН'!$H$14+СВЦЭМ!$D$10+'СЕТ СН'!$H$5-'СЕТ СН'!$H$24</f>
        <v>3660.4737372300001</v>
      </c>
      <c r="T108" s="36">
        <f>SUMIFS(СВЦЭМ!$D$39:$D$782,СВЦЭМ!$A$39:$A$782,$A108,СВЦЭМ!$B$39:$B$782,T$83)+'СЕТ СН'!$H$14+СВЦЭМ!$D$10+'СЕТ СН'!$H$5-'СЕТ СН'!$H$24</f>
        <v>3631.7545321600001</v>
      </c>
      <c r="U108" s="36">
        <f>SUMIFS(СВЦЭМ!$D$39:$D$782,СВЦЭМ!$A$39:$A$782,$A108,СВЦЭМ!$B$39:$B$782,U$83)+'СЕТ СН'!$H$14+СВЦЭМ!$D$10+'СЕТ СН'!$H$5-'СЕТ СН'!$H$24</f>
        <v>3580.7102732700005</v>
      </c>
      <c r="V108" s="36">
        <f>SUMIFS(СВЦЭМ!$D$39:$D$782,СВЦЭМ!$A$39:$A$782,$A108,СВЦЭМ!$B$39:$B$782,V$83)+'СЕТ СН'!$H$14+СВЦЭМ!$D$10+'СЕТ СН'!$H$5-'СЕТ СН'!$H$24</f>
        <v>3548.6555130100005</v>
      </c>
      <c r="W108" s="36">
        <f>SUMIFS(СВЦЭМ!$D$39:$D$782,СВЦЭМ!$A$39:$A$782,$A108,СВЦЭМ!$B$39:$B$782,W$83)+'СЕТ СН'!$H$14+СВЦЭМ!$D$10+'СЕТ СН'!$H$5-'СЕТ СН'!$H$24</f>
        <v>3562.8771998299999</v>
      </c>
      <c r="X108" s="36">
        <f>SUMIFS(СВЦЭМ!$D$39:$D$782,СВЦЭМ!$A$39:$A$782,$A108,СВЦЭМ!$B$39:$B$782,X$83)+'СЕТ СН'!$H$14+СВЦЭМ!$D$10+'СЕТ СН'!$H$5-'СЕТ СН'!$H$24</f>
        <v>3601.6928357300003</v>
      </c>
      <c r="Y108" s="36">
        <f>SUMIFS(СВЦЭМ!$D$39:$D$782,СВЦЭМ!$A$39:$A$782,$A108,СВЦЭМ!$B$39:$B$782,Y$83)+'СЕТ СН'!$H$14+СВЦЭМ!$D$10+'СЕТ СН'!$H$5-'СЕТ СН'!$H$24</f>
        <v>3690.3401162999999</v>
      </c>
    </row>
    <row r="109" spans="1:25" ht="15.75" x14ac:dyDescent="0.2">
      <c r="A109" s="35">
        <f t="shared" si="2"/>
        <v>45195</v>
      </c>
      <c r="B109" s="36">
        <f>SUMIFS(СВЦЭМ!$D$39:$D$782,СВЦЭМ!$A$39:$A$782,$A109,СВЦЭМ!$B$39:$B$782,B$83)+'СЕТ СН'!$H$14+СВЦЭМ!$D$10+'СЕТ СН'!$H$5-'СЕТ СН'!$H$24</f>
        <v>3708.3612375700004</v>
      </c>
      <c r="C109" s="36">
        <f>SUMIFS(СВЦЭМ!$D$39:$D$782,СВЦЭМ!$A$39:$A$782,$A109,СВЦЭМ!$B$39:$B$782,C$83)+'СЕТ СН'!$H$14+СВЦЭМ!$D$10+'СЕТ СН'!$H$5-'СЕТ СН'!$H$24</f>
        <v>3780.0763232500003</v>
      </c>
      <c r="D109" s="36">
        <f>SUMIFS(СВЦЭМ!$D$39:$D$782,СВЦЭМ!$A$39:$A$782,$A109,СВЦЭМ!$B$39:$B$782,D$83)+'СЕТ СН'!$H$14+СВЦЭМ!$D$10+'СЕТ СН'!$H$5-'СЕТ СН'!$H$24</f>
        <v>3857.2848338399999</v>
      </c>
      <c r="E109" s="36">
        <f>SUMIFS(СВЦЭМ!$D$39:$D$782,СВЦЭМ!$A$39:$A$782,$A109,СВЦЭМ!$B$39:$B$782,E$83)+'СЕТ СН'!$H$14+СВЦЭМ!$D$10+'СЕТ СН'!$H$5-'СЕТ СН'!$H$24</f>
        <v>3851.9980893000002</v>
      </c>
      <c r="F109" s="36">
        <f>SUMIFS(СВЦЭМ!$D$39:$D$782,СВЦЭМ!$A$39:$A$782,$A109,СВЦЭМ!$B$39:$B$782,F$83)+'СЕТ СН'!$H$14+СВЦЭМ!$D$10+'СЕТ СН'!$H$5-'СЕТ СН'!$H$24</f>
        <v>3854.71613419</v>
      </c>
      <c r="G109" s="36">
        <f>SUMIFS(СВЦЭМ!$D$39:$D$782,СВЦЭМ!$A$39:$A$782,$A109,СВЦЭМ!$B$39:$B$782,G$83)+'СЕТ СН'!$H$14+СВЦЭМ!$D$10+'СЕТ СН'!$H$5-'СЕТ СН'!$H$24</f>
        <v>3844.0946009300001</v>
      </c>
      <c r="H109" s="36">
        <f>SUMIFS(СВЦЭМ!$D$39:$D$782,СВЦЭМ!$A$39:$A$782,$A109,СВЦЭМ!$B$39:$B$782,H$83)+'СЕТ СН'!$H$14+СВЦЭМ!$D$10+'СЕТ СН'!$H$5-'СЕТ СН'!$H$24</f>
        <v>3743.3031269200001</v>
      </c>
      <c r="I109" s="36">
        <f>SUMIFS(СВЦЭМ!$D$39:$D$782,СВЦЭМ!$A$39:$A$782,$A109,СВЦЭМ!$B$39:$B$782,I$83)+'СЕТ СН'!$H$14+СВЦЭМ!$D$10+'СЕТ СН'!$H$5-'СЕТ СН'!$H$24</f>
        <v>3634.4150014300003</v>
      </c>
      <c r="J109" s="36">
        <f>SUMIFS(СВЦЭМ!$D$39:$D$782,СВЦЭМ!$A$39:$A$782,$A109,СВЦЭМ!$B$39:$B$782,J$83)+'СЕТ СН'!$H$14+СВЦЭМ!$D$10+'СЕТ СН'!$H$5-'СЕТ СН'!$H$24</f>
        <v>3582.9192766100005</v>
      </c>
      <c r="K109" s="36">
        <f>SUMIFS(СВЦЭМ!$D$39:$D$782,СВЦЭМ!$A$39:$A$782,$A109,СВЦЭМ!$B$39:$B$782,K$83)+'СЕТ СН'!$H$14+СВЦЭМ!$D$10+'СЕТ СН'!$H$5-'СЕТ СН'!$H$24</f>
        <v>3542.8023072100004</v>
      </c>
      <c r="L109" s="36">
        <f>SUMIFS(СВЦЭМ!$D$39:$D$782,СВЦЭМ!$A$39:$A$782,$A109,СВЦЭМ!$B$39:$B$782,L$83)+'СЕТ СН'!$H$14+СВЦЭМ!$D$10+'СЕТ СН'!$H$5-'СЕТ СН'!$H$24</f>
        <v>3531.9971664300001</v>
      </c>
      <c r="M109" s="36">
        <f>SUMIFS(СВЦЭМ!$D$39:$D$782,СВЦЭМ!$A$39:$A$782,$A109,СВЦЭМ!$B$39:$B$782,M$83)+'СЕТ СН'!$H$14+СВЦЭМ!$D$10+'СЕТ СН'!$H$5-'СЕТ СН'!$H$24</f>
        <v>3533.4224327100001</v>
      </c>
      <c r="N109" s="36">
        <f>SUMIFS(СВЦЭМ!$D$39:$D$782,СВЦЭМ!$A$39:$A$782,$A109,СВЦЭМ!$B$39:$B$782,N$83)+'СЕТ СН'!$H$14+СВЦЭМ!$D$10+'СЕТ СН'!$H$5-'СЕТ СН'!$H$24</f>
        <v>3505.0402720900001</v>
      </c>
      <c r="O109" s="36">
        <f>SUMIFS(СВЦЭМ!$D$39:$D$782,СВЦЭМ!$A$39:$A$782,$A109,СВЦЭМ!$B$39:$B$782,O$83)+'СЕТ СН'!$H$14+СВЦЭМ!$D$10+'СЕТ СН'!$H$5-'СЕТ СН'!$H$24</f>
        <v>3512.41356713</v>
      </c>
      <c r="P109" s="36">
        <f>SUMIFS(СВЦЭМ!$D$39:$D$782,СВЦЭМ!$A$39:$A$782,$A109,СВЦЭМ!$B$39:$B$782,P$83)+'СЕТ СН'!$H$14+СВЦЭМ!$D$10+'СЕТ СН'!$H$5-'СЕТ СН'!$H$24</f>
        <v>3548.7369615400003</v>
      </c>
      <c r="Q109" s="36">
        <f>SUMIFS(СВЦЭМ!$D$39:$D$782,СВЦЭМ!$A$39:$A$782,$A109,СВЦЭМ!$B$39:$B$782,Q$83)+'СЕТ СН'!$H$14+СВЦЭМ!$D$10+'СЕТ СН'!$H$5-'СЕТ СН'!$H$24</f>
        <v>3541.1645791300002</v>
      </c>
      <c r="R109" s="36">
        <f>SUMIFS(СВЦЭМ!$D$39:$D$782,СВЦЭМ!$A$39:$A$782,$A109,СВЦЭМ!$B$39:$B$782,R$83)+'СЕТ СН'!$H$14+СВЦЭМ!$D$10+'СЕТ СН'!$H$5-'СЕТ СН'!$H$24</f>
        <v>3559.8427128800004</v>
      </c>
      <c r="S109" s="36">
        <f>SUMIFS(СВЦЭМ!$D$39:$D$782,СВЦЭМ!$A$39:$A$782,$A109,СВЦЭМ!$B$39:$B$782,S$83)+'СЕТ СН'!$H$14+СВЦЭМ!$D$10+'СЕТ СН'!$H$5-'СЕТ СН'!$H$24</f>
        <v>3563.3542503799999</v>
      </c>
      <c r="T109" s="36">
        <f>SUMIFS(СВЦЭМ!$D$39:$D$782,СВЦЭМ!$A$39:$A$782,$A109,СВЦЭМ!$B$39:$B$782,T$83)+'СЕТ СН'!$H$14+СВЦЭМ!$D$10+'СЕТ СН'!$H$5-'СЕТ СН'!$H$24</f>
        <v>3573.2845623500002</v>
      </c>
      <c r="U109" s="36">
        <f>SUMIFS(СВЦЭМ!$D$39:$D$782,СВЦЭМ!$A$39:$A$782,$A109,СВЦЭМ!$B$39:$B$782,U$83)+'СЕТ СН'!$H$14+СВЦЭМ!$D$10+'СЕТ СН'!$H$5-'СЕТ СН'!$H$24</f>
        <v>3529.4168079800002</v>
      </c>
      <c r="V109" s="36">
        <f>SUMIFS(СВЦЭМ!$D$39:$D$782,СВЦЭМ!$A$39:$A$782,$A109,СВЦЭМ!$B$39:$B$782,V$83)+'СЕТ СН'!$H$14+СВЦЭМ!$D$10+'СЕТ СН'!$H$5-'СЕТ СН'!$H$24</f>
        <v>3504.22804567</v>
      </c>
      <c r="W109" s="36">
        <f>SUMIFS(СВЦЭМ!$D$39:$D$782,СВЦЭМ!$A$39:$A$782,$A109,СВЦЭМ!$B$39:$B$782,W$83)+'СЕТ СН'!$H$14+СВЦЭМ!$D$10+'СЕТ СН'!$H$5-'СЕТ СН'!$H$24</f>
        <v>3526.75145118</v>
      </c>
      <c r="X109" s="36">
        <f>SUMIFS(СВЦЭМ!$D$39:$D$782,СВЦЭМ!$A$39:$A$782,$A109,СВЦЭМ!$B$39:$B$782,X$83)+'СЕТ СН'!$H$14+СВЦЭМ!$D$10+'СЕТ СН'!$H$5-'СЕТ СН'!$H$24</f>
        <v>3550.5641884900001</v>
      </c>
      <c r="Y109" s="36">
        <f>SUMIFS(СВЦЭМ!$D$39:$D$782,СВЦЭМ!$A$39:$A$782,$A109,СВЦЭМ!$B$39:$B$782,Y$83)+'СЕТ СН'!$H$14+СВЦЭМ!$D$10+'СЕТ СН'!$H$5-'СЕТ СН'!$H$24</f>
        <v>3637.1516020899999</v>
      </c>
    </row>
    <row r="110" spans="1:25" ht="15.75" x14ac:dyDescent="0.2">
      <c r="A110" s="35">
        <f t="shared" si="2"/>
        <v>45196</v>
      </c>
      <c r="B110" s="36">
        <f>SUMIFS(СВЦЭМ!$D$39:$D$782,СВЦЭМ!$A$39:$A$782,$A110,СВЦЭМ!$B$39:$B$782,B$83)+'СЕТ СН'!$H$14+СВЦЭМ!$D$10+'СЕТ СН'!$H$5-'СЕТ СН'!$H$24</f>
        <v>3640.2892446900005</v>
      </c>
      <c r="C110" s="36">
        <f>SUMIFS(СВЦЭМ!$D$39:$D$782,СВЦЭМ!$A$39:$A$782,$A110,СВЦЭМ!$B$39:$B$782,C$83)+'СЕТ СН'!$H$14+СВЦЭМ!$D$10+'СЕТ СН'!$H$5-'СЕТ СН'!$H$24</f>
        <v>3704.2834578100001</v>
      </c>
      <c r="D110" s="36">
        <f>SUMIFS(СВЦЭМ!$D$39:$D$782,СВЦЭМ!$A$39:$A$782,$A110,СВЦЭМ!$B$39:$B$782,D$83)+'СЕТ СН'!$H$14+СВЦЭМ!$D$10+'СЕТ СН'!$H$5-'СЕТ СН'!$H$24</f>
        <v>3800.8570219900002</v>
      </c>
      <c r="E110" s="36">
        <f>SUMIFS(СВЦЭМ!$D$39:$D$782,СВЦЭМ!$A$39:$A$782,$A110,СВЦЭМ!$B$39:$B$782,E$83)+'СЕТ СН'!$H$14+СВЦЭМ!$D$10+'СЕТ СН'!$H$5-'СЕТ СН'!$H$24</f>
        <v>3826.1182871500005</v>
      </c>
      <c r="F110" s="36">
        <f>SUMIFS(СВЦЭМ!$D$39:$D$782,СВЦЭМ!$A$39:$A$782,$A110,СВЦЭМ!$B$39:$B$782,F$83)+'СЕТ СН'!$H$14+СВЦЭМ!$D$10+'СЕТ СН'!$H$5-'СЕТ СН'!$H$24</f>
        <v>3819.4901487500001</v>
      </c>
      <c r="G110" s="36">
        <f>SUMIFS(СВЦЭМ!$D$39:$D$782,СВЦЭМ!$A$39:$A$782,$A110,СВЦЭМ!$B$39:$B$782,G$83)+'СЕТ СН'!$H$14+СВЦЭМ!$D$10+'СЕТ СН'!$H$5-'СЕТ СН'!$H$24</f>
        <v>3784.4454064300003</v>
      </c>
      <c r="H110" s="36">
        <f>SUMIFS(СВЦЭМ!$D$39:$D$782,СВЦЭМ!$A$39:$A$782,$A110,СВЦЭМ!$B$39:$B$782,H$83)+'СЕТ СН'!$H$14+СВЦЭМ!$D$10+'СЕТ СН'!$H$5-'СЕТ СН'!$H$24</f>
        <v>3693.0802693000005</v>
      </c>
      <c r="I110" s="36">
        <f>SUMIFS(СВЦЭМ!$D$39:$D$782,СВЦЭМ!$A$39:$A$782,$A110,СВЦЭМ!$B$39:$B$782,I$83)+'СЕТ СН'!$H$14+СВЦЭМ!$D$10+'СЕТ СН'!$H$5-'СЕТ СН'!$H$24</f>
        <v>3613.9706370100002</v>
      </c>
      <c r="J110" s="36">
        <f>SUMIFS(СВЦЭМ!$D$39:$D$782,СВЦЭМ!$A$39:$A$782,$A110,СВЦЭМ!$B$39:$B$782,J$83)+'СЕТ СН'!$H$14+СВЦЭМ!$D$10+'СЕТ СН'!$H$5-'СЕТ СН'!$H$24</f>
        <v>3595.0271744199999</v>
      </c>
      <c r="K110" s="36">
        <f>SUMIFS(СВЦЭМ!$D$39:$D$782,СВЦЭМ!$A$39:$A$782,$A110,СВЦЭМ!$B$39:$B$782,K$83)+'СЕТ СН'!$H$14+СВЦЭМ!$D$10+'СЕТ СН'!$H$5-'СЕТ СН'!$H$24</f>
        <v>3557.8451750000004</v>
      </c>
      <c r="L110" s="36">
        <f>SUMIFS(СВЦЭМ!$D$39:$D$782,СВЦЭМ!$A$39:$A$782,$A110,СВЦЭМ!$B$39:$B$782,L$83)+'СЕТ СН'!$H$14+СВЦЭМ!$D$10+'СЕТ СН'!$H$5-'СЕТ СН'!$H$24</f>
        <v>3549.1083106000001</v>
      </c>
      <c r="M110" s="36">
        <f>SUMIFS(СВЦЭМ!$D$39:$D$782,СВЦЭМ!$A$39:$A$782,$A110,СВЦЭМ!$B$39:$B$782,M$83)+'СЕТ СН'!$H$14+СВЦЭМ!$D$10+'СЕТ СН'!$H$5-'СЕТ СН'!$H$24</f>
        <v>3544.4153478799999</v>
      </c>
      <c r="N110" s="36">
        <f>SUMIFS(СВЦЭМ!$D$39:$D$782,СВЦЭМ!$A$39:$A$782,$A110,СВЦЭМ!$B$39:$B$782,N$83)+'СЕТ СН'!$H$14+СВЦЭМ!$D$10+'СЕТ СН'!$H$5-'СЕТ СН'!$H$24</f>
        <v>3533.5920273800002</v>
      </c>
      <c r="O110" s="36">
        <f>SUMIFS(СВЦЭМ!$D$39:$D$782,СВЦЭМ!$A$39:$A$782,$A110,СВЦЭМ!$B$39:$B$782,O$83)+'СЕТ СН'!$H$14+СВЦЭМ!$D$10+'СЕТ СН'!$H$5-'СЕТ СН'!$H$24</f>
        <v>3527.4914695799998</v>
      </c>
      <c r="P110" s="36">
        <f>SUMIFS(СВЦЭМ!$D$39:$D$782,СВЦЭМ!$A$39:$A$782,$A110,СВЦЭМ!$B$39:$B$782,P$83)+'СЕТ СН'!$H$14+СВЦЭМ!$D$10+'СЕТ СН'!$H$5-'СЕТ СН'!$H$24</f>
        <v>3586.0875537000002</v>
      </c>
      <c r="Q110" s="36">
        <f>SUMIFS(СВЦЭМ!$D$39:$D$782,СВЦЭМ!$A$39:$A$782,$A110,СВЦЭМ!$B$39:$B$782,Q$83)+'СЕТ СН'!$H$14+СВЦЭМ!$D$10+'СЕТ СН'!$H$5-'СЕТ СН'!$H$24</f>
        <v>3611.2216184400004</v>
      </c>
      <c r="R110" s="36">
        <f>SUMIFS(СВЦЭМ!$D$39:$D$782,СВЦЭМ!$A$39:$A$782,$A110,СВЦЭМ!$B$39:$B$782,R$83)+'СЕТ СН'!$H$14+СВЦЭМ!$D$10+'СЕТ СН'!$H$5-'СЕТ СН'!$H$24</f>
        <v>3613.9428512000004</v>
      </c>
      <c r="S110" s="36">
        <f>SUMIFS(СВЦЭМ!$D$39:$D$782,СВЦЭМ!$A$39:$A$782,$A110,СВЦЭМ!$B$39:$B$782,S$83)+'СЕТ СН'!$H$14+СВЦЭМ!$D$10+'СЕТ СН'!$H$5-'СЕТ СН'!$H$24</f>
        <v>3619.01136494</v>
      </c>
      <c r="T110" s="36">
        <f>SUMIFS(СВЦЭМ!$D$39:$D$782,СВЦЭМ!$A$39:$A$782,$A110,СВЦЭМ!$B$39:$B$782,T$83)+'СЕТ СН'!$H$14+СВЦЭМ!$D$10+'СЕТ СН'!$H$5-'СЕТ СН'!$H$24</f>
        <v>3593.9512374400001</v>
      </c>
      <c r="U110" s="36">
        <f>SUMIFS(СВЦЭМ!$D$39:$D$782,СВЦЭМ!$A$39:$A$782,$A110,СВЦЭМ!$B$39:$B$782,U$83)+'СЕТ СН'!$H$14+СВЦЭМ!$D$10+'СЕТ СН'!$H$5-'СЕТ СН'!$H$24</f>
        <v>3527.4142686599998</v>
      </c>
      <c r="V110" s="36">
        <f>SUMIFS(СВЦЭМ!$D$39:$D$782,СВЦЭМ!$A$39:$A$782,$A110,СВЦЭМ!$B$39:$B$782,V$83)+'СЕТ СН'!$H$14+СВЦЭМ!$D$10+'СЕТ СН'!$H$5-'СЕТ СН'!$H$24</f>
        <v>3509.8417064700002</v>
      </c>
      <c r="W110" s="36">
        <f>SUMIFS(СВЦЭМ!$D$39:$D$782,СВЦЭМ!$A$39:$A$782,$A110,СВЦЭМ!$B$39:$B$782,W$83)+'СЕТ СН'!$H$14+СВЦЭМ!$D$10+'СЕТ СН'!$H$5-'СЕТ СН'!$H$24</f>
        <v>3523.8212938300003</v>
      </c>
      <c r="X110" s="36">
        <f>SUMIFS(СВЦЭМ!$D$39:$D$782,СВЦЭМ!$A$39:$A$782,$A110,СВЦЭМ!$B$39:$B$782,X$83)+'СЕТ СН'!$H$14+СВЦЭМ!$D$10+'СЕТ СН'!$H$5-'СЕТ СН'!$H$24</f>
        <v>3585.86607422</v>
      </c>
      <c r="Y110" s="36">
        <f>SUMIFS(СВЦЭМ!$D$39:$D$782,СВЦЭМ!$A$39:$A$782,$A110,СВЦЭМ!$B$39:$B$782,Y$83)+'СЕТ СН'!$H$14+СВЦЭМ!$D$10+'СЕТ СН'!$H$5-'СЕТ СН'!$H$24</f>
        <v>3673.5322318799999</v>
      </c>
    </row>
    <row r="111" spans="1:25" ht="15.75" x14ac:dyDescent="0.2">
      <c r="A111" s="35">
        <f t="shared" si="2"/>
        <v>45197</v>
      </c>
      <c r="B111" s="36">
        <f>SUMIFS(СВЦЭМ!$D$39:$D$782,СВЦЭМ!$A$39:$A$782,$A111,СВЦЭМ!$B$39:$B$782,B$83)+'СЕТ СН'!$H$14+СВЦЭМ!$D$10+'СЕТ СН'!$H$5-'СЕТ СН'!$H$24</f>
        <v>3790.1028780699999</v>
      </c>
      <c r="C111" s="36">
        <f>SUMIFS(СВЦЭМ!$D$39:$D$782,СВЦЭМ!$A$39:$A$782,$A111,СВЦЭМ!$B$39:$B$782,C$83)+'СЕТ СН'!$H$14+СВЦЭМ!$D$10+'СЕТ СН'!$H$5-'СЕТ СН'!$H$24</f>
        <v>3821.7458889700001</v>
      </c>
      <c r="D111" s="36">
        <f>SUMIFS(СВЦЭМ!$D$39:$D$782,СВЦЭМ!$A$39:$A$782,$A111,СВЦЭМ!$B$39:$B$782,D$83)+'СЕТ СН'!$H$14+СВЦЭМ!$D$10+'СЕТ СН'!$H$5-'СЕТ СН'!$H$24</f>
        <v>3921.1897453700003</v>
      </c>
      <c r="E111" s="36">
        <f>SUMIFS(СВЦЭМ!$D$39:$D$782,СВЦЭМ!$A$39:$A$782,$A111,СВЦЭМ!$B$39:$B$782,E$83)+'СЕТ СН'!$H$14+СВЦЭМ!$D$10+'СЕТ СН'!$H$5-'СЕТ СН'!$H$24</f>
        <v>3914.7892340200001</v>
      </c>
      <c r="F111" s="36">
        <f>SUMIFS(СВЦЭМ!$D$39:$D$782,СВЦЭМ!$A$39:$A$782,$A111,СВЦЭМ!$B$39:$B$782,F$83)+'СЕТ СН'!$H$14+СВЦЭМ!$D$10+'СЕТ СН'!$H$5-'СЕТ СН'!$H$24</f>
        <v>3913.52496075</v>
      </c>
      <c r="G111" s="36">
        <f>SUMIFS(СВЦЭМ!$D$39:$D$782,СВЦЭМ!$A$39:$A$782,$A111,СВЦЭМ!$B$39:$B$782,G$83)+'СЕТ СН'!$H$14+СВЦЭМ!$D$10+'СЕТ СН'!$H$5-'СЕТ СН'!$H$24</f>
        <v>3900.6687949000002</v>
      </c>
      <c r="H111" s="36">
        <f>SUMIFS(СВЦЭМ!$D$39:$D$782,СВЦЭМ!$A$39:$A$782,$A111,СВЦЭМ!$B$39:$B$782,H$83)+'СЕТ СН'!$H$14+СВЦЭМ!$D$10+'СЕТ СН'!$H$5-'СЕТ СН'!$H$24</f>
        <v>3819.1782045300001</v>
      </c>
      <c r="I111" s="36">
        <f>SUMIFS(СВЦЭМ!$D$39:$D$782,СВЦЭМ!$A$39:$A$782,$A111,СВЦЭМ!$B$39:$B$782,I$83)+'СЕТ СН'!$H$14+СВЦЭМ!$D$10+'СЕТ СН'!$H$5-'СЕТ СН'!$H$24</f>
        <v>3721.8093099600001</v>
      </c>
      <c r="J111" s="36">
        <f>SUMIFS(СВЦЭМ!$D$39:$D$782,СВЦЭМ!$A$39:$A$782,$A111,СВЦЭМ!$B$39:$B$782,J$83)+'СЕТ СН'!$H$14+СВЦЭМ!$D$10+'СЕТ СН'!$H$5-'СЕТ СН'!$H$24</f>
        <v>3683.8176815500001</v>
      </c>
      <c r="K111" s="36">
        <f>SUMIFS(СВЦЭМ!$D$39:$D$782,СВЦЭМ!$A$39:$A$782,$A111,СВЦЭМ!$B$39:$B$782,K$83)+'СЕТ СН'!$H$14+СВЦЭМ!$D$10+'СЕТ СН'!$H$5-'СЕТ СН'!$H$24</f>
        <v>3629.6866498200002</v>
      </c>
      <c r="L111" s="36">
        <f>SUMIFS(СВЦЭМ!$D$39:$D$782,СВЦЭМ!$A$39:$A$782,$A111,СВЦЭМ!$B$39:$B$782,L$83)+'СЕТ СН'!$H$14+СВЦЭМ!$D$10+'СЕТ СН'!$H$5-'СЕТ СН'!$H$24</f>
        <v>3626.7705800800004</v>
      </c>
      <c r="M111" s="36">
        <f>SUMIFS(СВЦЭМ!$D$39:$D$782,СВЦЭМ!$A$39:$A$782,$A111,СВЦЭМ!$B$39:$B$782,M$83)+'СЕТ СН'!$H$14+СВЦЭМ!$D$10+'СЕТ СН'!$H$5-'СЕТ СН'!$H$24</f>
        <v>3631.5432236800002</v>
      </c>
      <c r="N111" s="36">
        <f>SUMIFS(СВЦЭМ!$D$39:$D$782,СВЦЭМ!$A$39:$A$782,$A111,СВЦЭМ!$B$39:$B$782,N$83)+'СЕТ СН'!$H$14+СВЦЭМ!$D$10+'СЕТ СН'!$H$5-'СЕТ СН'!$H$24</f>
        <v>3617.5432349500002</v>
      </c>
      <c r="O111" s="36">
        <f>SUMIFS(СВЦЭМ!$D$39:$D$782,СВЦЭМ!$A$39:$A$782,$A111,СВЦЭМ!$B$39:$B$782,O$83)+'СЕТ СН'!$H$14+СВЦЭМ!$D$10+'СЕТ СН'!$H$5-'СЕТ СН'!$H$24</f>
        <v>3644.5614777300002</v>
      </c>
      <c r="P111" s="36">
        <f>SUMIFS(СВЦЭМ!$D$39:$D$782,СВЦЭМ!$A$39:$A$782,$A111,СВЦЭМ!$B$39:$B$782,P$83)+'СЕТ СН'!$H$14+СВЦЭМ!$D$10+'СЕТ СН'!$H$5-'СЕТ СН'!$H$24</f>
        <v>3681.1898432600001</v>
      </c>
      <c r="Q111" s="36">
        <f>SUMIFS(СВЦЭМ!$D$39:$D$782,СВЦЭМ!$A$39:$A$782,$A111,СВЦЭМ!$B$39:$B$782,Q$83)+'СЕТ СН'!$H$14+СВЦЭМ!$D$10+'СЕТ СН'!$H$5-'СЕТ СН'!$H$24</f>
        <v>3678.2800132600005</v>
      </c>
      <c r="R111" s="36">
        <f>SUMIFS(СВЦЭМ!$D$39:$D$782,СВЦЭМ!$A$39:$A$782,$A111,СВЦЭМ!$B$39:$B$782,R$83)+'СЕТ СН'!$H$14+СВЦЭМ!$D$10+'СЕТ СН'!$H$5-'СЕТ СН'!$H$24</f>
        <v>3675.1052846299999</v>
      </c>
      <c r="S111" s="36">
        <f>SUMIFS(СВЦЭМ!$D$39:$D$782,СВЦЭМ!$A$39:$A$782,$A111,СВЦЭМ!$B$39:$B$782,S$83)+'СЕТ СН'!$H$14+СВЦЭМ!$D$10+'СЕТ СН'!$H$5-'СЕТ СН'!$H$24</f>
        <v>3677.5715220100001</v>
      </c>
      <c r="T111" s="36">
        <f>SUMIFS(СВЦЭМ!$D$39:$D$782,СВЦЭМ!$A$39:$A$782,$A111,СВЦЭМ!$B$39:$B$782,T$83)+'СЕТ СН'!$H$14+СВЦЭМ!$D$10+'СЕТ СН'!$H$5-'СЕТ СН'!$H$24</f>
        <v>3652.24419536</v>
      </c>
      <c r="U111" s="36">
        <f>SUMIFS(СВЦЭМ!$D$39:$D$782,СВЦЭМ!$A$39:$A$782,$A111,СВЦЭМ!$B$39:$B$782,U$83)+'СЕТ СН'!$H$14+СВЦЭМ!$D$10+'СЕТ СН'!$H$5-'СЕТ СН'!$H$24</f>
        <v>3594.3365899200003</v>
      </c>
      <c r="V111" s="36">
        <f>SUMIFS(СВЦЭМ!$D$39:$D$782,СВЦЭМ!$A$39:$A$782,$A111,СВЦЭМ!$B$39:$B$782,V$83)+'СЕТ СН'!$H$14+СВЦЭМ!$D$10+'СЕТ СН'!$H$5-'СЕТ СН'!$H$24</f>
        <v>3581.19818743</v>
      </c>
      <c r="W111" s="36">
        <f>SUMIFS(СВЦЭМ!$D$39:$D$782,СВЦЭМ!$A$39:$A$782,$A111,СВЦЭМ!$B$39:$B$782,W$83)+'СЕТ СН'!$H$14+СВЦЭМ!$D$10+'СЕТ СН'!$H$5-'СЕТ СН'!$H$24</f>
        <v>3593.9949741600003</v>
      </c>
      <c r="X111" s="36">
        <f>SUMIFS(СВЦЭМ!$D$39:$D$782,СВЦЭМ!$A$39:$A$782,$A111,СВЦЭМ!$B$39:$B$782,X$83)+'СЕТ СН'!$H$14+СВЦЭМ!$D$10+'СЕТ СН'!$H$5-'СЕТ СН'!$H$24</f>
        <v>3657.5418892300004</v>
      </c>
      <c r="Y111" s="36">
        <f>SUMIFS(СВЦЭМ!$D$39:$D$782,СВЦЭМ!$A$39:$A$782,$A111,СВЦЭМ!$B$39:$B$782,Y$83)+'СЕТ СН'!$H$14+СВЦЭМ!$D$10+'СЕТ СН'!$H$5-'СЕТ СН'!$H$24</f>
        <v>3751.01307929</v>
      </c>
    </row>
    <row r="112" spans="1:25" ht="15.75" x14ac:dyDescent="0.2">
      <c r="A112" s="35">
        <f t="shared" si="2"/>
        <v>45198</v>
      </c>
      <c r="B112" s="36">
        <f>SUMIFS(СВЦЭМ!$D$39:$D$782,СВЦЭМ!$A$39:$A$782,$A112,СВЦЭМ!$B$39:$B$782,B$83)+'СЕТ СН'!$H$14+СВЦЭМ!$D$10+'СЕТ СН'!$H$5-'СЕТ СН'!$H$24</f>
        <v>3784.7187675000005</v>
      </c>
      <c r="C112" s="36">
        <f>SUMIFS(СВЦЭМ!$D$39:$D$782,СВЦЭМ!$A$39:$A$782,$A112,СВЦЭМ!$B$39:$B$782,C$83)+'СЕТ СН'!$H$14+СВЦЭМ!$D$10+'СЕТ СН'!$H$5-'СЕТ СН'!$H$24</f>
        <v>3858.1289157400001</v>
      </c>
      <c r="D112" s="36">
        <f>SUMIFS(СВЦЭМ!$D$39:$D$782,СВЦЭМ!$A$39:$A$782,$A112,СВЦЭМ!$B$39:$B$782,D$83)+'СЕТ СН'!$H$14+СВЦЭМ!$D$10+'СЕТ СН'!$H$5-'СЕТ СН'!$H$24</f>
        <v>3955.5054139700001</v>
      </c>
      <c r="E112" s="36">
        <f>SUMIFS(СВЦЭМ!$D$39:$D$782,СВЦЭМ!$A$39:$A$782,$A112,СВЦЭМ!$B$39:$B$782,E$83)+'СЕТ СН'!$H$14+СВЦЭМ!$D$10+'СЕТ СН'!$H$5-'СЕТ СН'!$H$24</f>
        <v>3959.8251722600003</v>
      </c>
      <c r="F112" s="36">
        <f>SUMIFS(СВЦЭМ!$D$39:$D$782,СВЦЭМ!$A$39:$A$782,$A112,СВЦЭМ!$B$39:$B$782,F$83)+'СЕТ СН'!$H$14+СВЦЭМ!$D$10+'СЕТ СН'!$H$5-'СЕТ СН'!$H$24</f>
        <v>3960.4697870099999</v>
      </c>
      <c r="G112" s="36">
        <f>SUMIFS(СВЦЭМ!$D$39:$D$782,СВЦЭМ!$A$39:$A$782,$A112,СВЦЭМ!$B$39:$B$782,G$83)+'СЕТ СН'!$H$14+СВЦЭМ!$D$10+'СЕТ СН'!$H$5-'СЕТ СН'!$H$24</f>
        <v>3948.3503186300004</v>
      </c>
      <c r="H112" s="36">
        <f>SUMIFS(СВЦЭМ!$D$39:$D$782,СВЦЭМ!$A$39:$A$782,$A112,СВЦЭМ!$B$39:$B$782,H$83)+'СЕТ СН'!$H$14+СВЦЭМ!$D$10+'СЕТ СН'!$H$5-'СЕТ СН'!$H$24</f>
        <v>3870.4211392500001</v>
      </c>
      <c r="I112" s="36">
        <f>SUMIFS(СВЦЭМ!$D$39:$D$782,СВЦЭМ!$A$39:$A$782,$A112,СВЦЭМ!$B$39:$B$782,I$83)+'СЕТ СН'!$H$14+СВЦЭМ!$D$10+'СЕТ СН'!$H$5-'СЕТ СН'!$H$24</f>
        <v>3749.0390888500001</v>
      </c>
      <c r="J112" s="36">
        <f>SUMIFS(СВЦЭМ!$D$39:$D$782,СВЦЭМ!$A$39:$A$782,$A112,СВЦЭМ!$B$39:$B$782,J$83)+'СЕТ СН'!$H$14+СВЦЭМ!$D$10+'СЕТ СН'!$H$5-'СЕТ СН'!$H$24</f>
        <v>3700.5802036700002</v>
      </c>
      <c r="K112" s="36">
        <f>SUMIFS(СВЦЭМ!$D$39:$D$782,СВЦЭМ!$A$39:$A$782,$A112,СВЦЭМ!$B$39:$B$782,K$83)+'СЕТ СН'!$H$14+СВЦЭМ!$D$10+'СЕТ СН'!$H$5-'СЕТ СН'!$H$24</f>
        <v>3651.9640157100002</v>
      </c>
      <c r="L112" s="36">
        <f>SUMIFS(СВЦЭМ!$D$39:$D$782,СВЦЭМ!$A$39:$A$782,$A112,СВЦЭМ!$B$39:$B$782,L$83)+'СЕТ СН'!$H$14+СВЦЭМ!$D$10+'СЕТ СН'!$H$5-'СЕТ СН'!$H$24</f>
        <v>3648.8547895500001</v>
      </c>
      <c r="M112" s="36">
        <f>SUMIFS(СВЦЭМ!$D$39:$D$782,СВЦЭМ!$A$39:$A$782,$A112,СВЦЭМ!$B$39:$B$782,M$83)+'СЕТ СН'!$H$14+СВЦЭМ!$D$10+'СЕТ СН'!$H$5-'СЕТ СН'!$H$24</f>
        <v>3653.4178162799999</v>
      </c>
      <c r="N112" s="36">
        <f>SUMIFS(СВЦЭМ!$D$39:$D$782,СВЦЭМ!$A$39:$A$782,$A112,СВЦЭМ!$B$39:$B$782,N$83)+'СЕТ СН'!$H$14+СВЦЭМ!$D$10+'СЕТ СН'!$H$5-'СЕТ СН'!$H$24</f>
        <v>3666.8438120300002</v>
      </c>
      <c r="O112" s="36">
        <f>SUMIFS(СВЦЭМ!$D$39:$D$782,СВЦЭМ!$A$39:$A$782,$A112,СВЦЭМ!$B$39:$B$782,O$83)+'СЕТ СН'!$H$14+СВЦЭМ!$D$10+'СЕТ СН'!$H$5-'СЕТ СН'!$H$24</f>
        <v>3650.3035948800002</v>
      </c>
      <c r="P112" s="36">
        <f>SUMIFS(СВЦЭМ!$D$39:$D$782,СВЦЭМ!$A$39:$A$782,$A112,СВЦЭМ!$B$39:$B$782,P$83)+'СЕТ СН'!$H$14+СВЦЭМ!$D$10+'СЕТ СН'!$H$5-'СЕТ СН'!$H$24</f>
        <v>3716.5221087500004</v>
      </c>
      <c r="Q112" s="36">
        <f>SUMIFS(СВЦЭМ!$D$39:$D$782,СВЦЭМ!$A$39:$A$782,$A112,СВЦЭМ!$B$39:$B$782,Q$83)+'СЕТ СН'!$H$14+СВЦЭМ!$D$10+'СЕТ СН'!$H$5-'СЕТ СН'!$H$24</f>
        <v>3692.0864549799999</v>
      </c>
      <c r="R112" s="36">
        <f>SUMIFS(СВЦЭМ!$D$39:$D$782,СВЦЭМ!$A$39:$A$782,$A112,СВЦЭМ!$B$39:$B$782,R$83)+'СЕТ СН'!$H$14+СВЦЭМ!$D$10+'СЕТ СН'!$H$5-'СЕТ СН'!$H$24</f>
        <v>3702.55517814</v>
      </c>
      <c r="S112" s="36">
        <f>SUMIFS(СВЦЭМ!$D$39:$D$782,СВЦЭМ!$A$39:$A$782,$A112,СВЦЭМ!$B$39:$B$782,S$83)+'СЕТ СН'!$H$14+СВЦЭМ!$D$10+'СЕТ СН'!$H$5-'СЕТ СН'!$H$24</f>
        <v>3708.2649244800004</v>
      </c>
      <c r="T112" s="36">
        <f>SUMIFS(СВЦЭМ!$D$39:$D$782,СВЦЭМ!$A$39:$A$782,$A112,СВЦЭМ!$B$39:$B$782,T$83)+'СЕТ СН'!$H$14+СВЦЭМ!$D$10+'СЕТ СН'!$H$5-'СЕТ СН'!$H$24</f>
        <v>3671.67973575</v>
      </c>
      <c r="U112" s="36">
        <f>SUMIFS(СВЦЭМ!$D$39:$D$782,СВЦЭМ!$A$39:$A$782,$A112,СВЦЭМ!$B$39:$B$782,U$83)+'СЕТ СН'!$H$14+СВЦЭМ!$D$10+'СЕТ СН'!$H$5-'СЕТ СН'!$H$24</f>
        <v>3627.5278885400003</v>
      </c>
      <c r="V112" s="36">
        <f>SUMIFS(СВЦЭМ!$D$39:$D$782,СВЦЭМ!$A$39:$A$782,$A112,СВЦЭМ!$B$39:$B$782,V$83)+'СЕТ СН'!$H$14+СВЦЭМ!$D$10+'СЕТ СН'!$H$5-'СЕТ СН'!$H$24</f>
        <v>3613.8477172299999</v>
      </c>
      <c r="W112" s="36">
        <f>SUMIFS(СВЦЭМ!$D$39:$D$782,СВЦЭМ!$A$39:$A$782,$A112,СВЦЭМ!$B$39:$B$782,W$83)+'СЕТ СН'!$H$14+СВЦЭМ!$D$10+'СЕТ СН'!$H$5-'СЕТ СН'!$H$24</f>
        <v>3630.0539979200003</v>
      </c>
      <c r="X112" s="36">
        <f>SUMIFS(СВЦЭМ!$D$39:$D$782,СВЦЭМ!$A$39:$A$782,$A112,СВЦЭМ!$B$39:$B$782,X$83)+'СЕТ СН'!$H$14+СВЦЭМ!$D$10+'СЕТ СН'!$H$5-'СЕТ СН'!$H$24</f>
        <v>3691.4885342600001</v>
      </c>
      <c r="Y112" s="36">
        <f>SUMIFS(СВЦЭМ!$D$39:$D$782,СВЦЭМ!$A$39:$A$782,$A112,СВЦЭМ!$B$39:$B$782,Y$83)+'СЕТ СН'!$H$14+СВЦЭМ!$D$10+'СЕТ СН'!$H$5-'СЕТ СН'!$H$24</f>
        <v>3851.0919376100001</v>
      </c>
    </row>
    <row r="113" spans="1:27" ht="15.75" x14ac:dyDescent="0.2">
      <c r="A113" s="35">
        <f t="shared" si="2"/>
        <v>45199</v>
      </c>
      <c r="B113" s="36">
        <f>SUMIFS(СВЦЭМ!$D$39:$D$782,СВЦЭМ!$A$39:$A$782,$A113,СВЦЭМ!$B$39:$B$782,B$83)+'СЕТ СН'!$H$14+СВЦЭМ!$D$10+'СЕТ СН'!$H$5-'СЕТ СН'!$H$24</f>
        <v>3796.0750166500002</v>
      </c>
      <c r="C113" s="36">
        <f>SUMIFS(СВЦЭМ!$D$39:$D$782,СВЦЭМ!$A$39:$A$782,$A113,СВЦЭМ!$B$39:$B$782,C$83)+'СЕТ СН'!$H$14+СВЦЭМ!$D$10+'СЕТ СН'!$H$5-'СЕТ СН'!$H$24</f>
        <v>3788.7655836500003</v>
      </c>
      <c r="D113" s="36">
        <f>SUMIFS(СВЦЭМ!$D$39:$D$782,СВЦЭМ!$A$39:$A$782,$A113,СВЦЭМ!$B$39:$B$782,D$83)+'СЕТ СН'!$H$14+СВЦЭМ!$D$10+'СЕТ СН'!$H$5-'СЕТ СН'!$H$24</f>
        <v>3860.44695366</v>
      </c>
      <c r="E113" s="36">
        <f>SUMIFS(СВЦЭМ!$D$39:$D$782,СВЦЭМ!$A$39:$A$782,$A113,СВЦЭМ!$B$39:$B$782,E$83)+'СЕТ СН'!$H$14+СВЦЭМ!$D$10+'СЕТ СН'!$H$5-'СЕТ СН'!$H$24</f>
        <v>3873.4050429899999</v>
      </c>
      <c r="F113" s="36">
        <f>SUMIFS(СВЦЭМ!$D$39:$D$782,СВЦЭМ!$A$39:$A$782,$A113,СВЦЭМ!$B$39:$B$782,F$83)+'СЕТ СН'!$H$14+СВЦЭМ!$D$10+'СЕТ СН'!$H$5-'СЕТ СН'!$H$24</f>
        <v>3866.2947099500002</v>
      </c>
      <c r="G113" s="36">
        <f>SUMIFS(СВЦЭМ!$D$39:$D$782,СВЦЭМ!$A$39:$A$782,$A113,СВЦЭМ!$B$39:$B$782,G$83)+'СЕТ СН'!$H$14+СВЦЭМ!$D$10+'СЕТ СН'!$H$5-'СЕТ СН'!$H$24</f>
        <v>3856.3682091400001</v>
      </c>
      <c r="H113" s="36">
        <f>SUMIFS(СВЦЭМ!$D$39:$D$782,СВЦЭМ!$A$39:$A$782,$A113,СВЦЭМ!$B$39:$B$782,H$83)+'СЕТ СН'!$H$14+СВЦЭМ!$D$10+'СЕТ СН'!$H$5-'СЕТ СН'!$H$24</f>
        <v>3822.0572975000005</v>
      </c>
      <c r="I113" s="36">
        <f>SUMIFS(СВЦЭМ!$D$39:$D$782,СВЦЭМ!$A$39:$A$782,$A113,СВЦЭМ!$B$39:$B$782,I$83)+'СЕТ СН'!$H$14+СВЦЭМ!$D$10+'СЕТ СН'!$H$5-'СЕТ СН'!$H$24</f>
        <v>3768.8304216500001</v>
      </c>
      <c r="J113" s="36">
        <f>SUMIFS(СВЦЭМ!$D$39:$D$782,СВЦЭМ!$A$39:$A$782,$A113,СВЦЭМ!$B$39:$B$782,J$83)+'СЕТ СН'!$H$14+СВЦЭМ!$D$10+'СЕТ СН'!$H$5-'СЕТ СН'!$H$24</f>
        <v>3684.0927101400002</v>
      </c>
      <c r="K113" s="36">
        <f>SUMIFS(СВЦЭМ!$D$39:$D$782,СВЦЭМ!$A$39:$A$782,$A113,СВЦЭМ!$B$39:$B$782,K$83)+'СЕТ СН'!$H$14+СВЦЭМ!$D$10+'СЕТ СН'!$H$5-'СЕТ СН'!$H$24</f>
        <v>3600.5310875800001</v>
      </c>
      <c r="L113" s="36">
        <f>SUMIFS(СВЦЭМ!$D$39:$D$782,СВЦЭМ!$A$39:$A$782,$A113,СВЦЭМ!$B$39:$B$782,L$83)+'СЕТ СН'!$H$14+СВЦЭМ!$D$10+'СЕТ СН'!$H$5-'СЕТ СН'!$H$24</f>
        <v>3578.2815477900003</v>
      </c>
      <c r="M113" s="36">
        <f>SUMIFS(СВЦЭМ!$D$39:$D$782,СВЦЭМ!$A$39:$A$782,$A113,СВЦЭМ!$B$39:$B$782,M$83)+'СЕТ СН'!$H$14+СВЦЭМ!$D$10+'СЕТ СН'!$H$5-'СЕТ СН'!$H$24</f>
        <v>3580.9673282500003</v>
      </c>
      <c r="N113" s="36">
        <f>SUMIFS(СВЦЭМ!$D$39:$D$782,СВЦЭМ!$A$39:$A$782,$A113,СВЦЭМ!$B$39:$B$782,N$83)+'СЕТ СН'!$H$14+СВЦЭМ!$D$10+'СЕТ СН'!$H$5-'СЕТ СН'!$H$24</f>
        <v>3555.6216061700002</v>
      </c>
      <c r="O113" s="36">
        <f>SUMIFS(СВЦЭМ!$D$39:$D$782,СВЦЭМ!$A$39:$A$782,$A113,СВЦЭМ!$B$39:$B$782,O$83)+'СЕТ СН'!$H$14+СВЦЭМ!$D$10+'СЕТ СН'!$H$5-'СЕТ СН'!$H$24</f>
        <v>3573.00805201</v>
      </c>
      <c r="P113" s="36">
        <f>SUMIFS(СВЦЭМ!$D$39:$D$782,СВЦЭМ!$A$39:$A$782,$A113,СВЦЭМ!$B$39:$B$782,P$83)+'СЕТ СН'!$H$14+СВЦЭМ!$D$10+'СЕТ СН'!$H$5-'СЕТ СН'!$H$24</f>
        <v>3614.5358603000004</v>
      </c>
      <c r="Q113" s="36">
        <f>SUMIFS(СВЦЭМ!$D$39:$D$782,СВЦЭМ!$A$39:$A$782,$A113,СВЦЭМ!$B$39:$B$782,Q$83)+'СЕТ СН'!$H$14+СВЦЭМ!$D$10+'СЕТ СН'!$H$5-'СЕТ СН'!$H$24</f>
        <v>3608.8736649900002</v>
      </c>
      <c r="R113" s="36">
        <f>SUMIFS(СВЦЭМ!$D$39:$D$782,СВЦЭМ!$A$39:$A$782,$A113,СВЦЭМ!$B$39:$B$782,R$83)+'СЕТ СН'!$H$14+СВЦЭМ!$D$10+'СЕТ СН'!$H$5-'СЕТ СН'!$H$24</f>
        <v>3609.1344785700003</v>
      </c>
      <c r="S113" s="36">
        <f>SUMIFS(СВЦЭМ!$D$39:$D$782,СВЦЭМ!$A$39:$A$782,$A113,СВЦЭМ!$B$39:$B$782,S$83)+'СЕТ СН'!$H$14+СВЦЭМ!$D$10+'СЕТ СН'!$H$5-'СЕТ СН'!$H$24</f>
        <v>3626.18453813</v>
      </c>
      <c r="T113" s="36">
        <f>SUMIFS(СВЦЭМ!$D$39:$D$782,СВЦЭМ!$A$39:$A$782,$A113,СВЦЭМ!$B$39:$B$782,T$83)+'СЕТ СН'!$H$14+СВЦЭМ!$D$10+'СЕТ СН'!$H$5-'СЕТ СН'!$H$24</f>
        <v>3606.7909565400005</v>
      </c>
      <c r="U113" s="36">
        <f>SUMIFS(СВЦЭМ!$D$39:$D$782,СВЦЭМ!$A$39:$A$782,$A113,СВЦЭМ!$B$39:$B$782,U$83)+'СЕТ СН'!$H$14+СВЦЭМ!$D$10+'СЕТ СН'!$H$5-'СЕТ СН'!$H$24</f>
        <v>3593.1466329499999</v>
      </c>
      <c r="V113" s="36">
        <f>SUMIFS(СВЦЭМ!$D$39:$D$782,СВЦЭМ!$A$39:$A$782,$A113,СВЦЭМ!$B$39:$B$782,V$83)+'СЕТ СН'!$H$14+СВЦЭМ!$D$10+'СЕТ СН'!$H$5-'СЕТ СН'!$H$24</f>
        <v>3573.6358291200004</v>
      </c>
      <c r="W113" s="36">
        <f>SUMIFS(СВЦЭМ!$D$39:$D$782,СВЦЭМ!$A$39:$A$782,$A113,СВЦЭМ!$B$39:$B$782,W$83)+'СЕТ СН'!$H$14+СВЦЭМ!$D$10+'СЕТ СН'!$H$5-'СЕТ СН'!$H$24</f>
        <v>3592.3063381000002</v>
      </c>
      <c r="X113" s="36">
        <f>SUMIFS(СВЦЭМ!$D$39:$D$782,СВЦЭМ!$A$39:$A$782,$A113,СВЦЭМ!$B$39:$B$782,X$83)+'СЕТ СН'!$H$14+СВЦЭМ!$D$10+'СЕТ СН'!$H$5-'СЕТ СН'!$H$24</f>
        <v>3643.9545537800004</v>
      </c>
      <c r="Y113" s="36">
        <f>SUMIFS(СВЦЭМ!$D$39:$D$782,СВЦЭМ!$A$39:$A$782,$A113,СВЦЭМ!$B$39:$B$782,Y$83)+'СЕТ СН'!$H$14+СВЦЭМ!$D$10+'СЕТ СН'!$H$5-'СЕТ СН'!$H$24</f>
        <v>3705.2813541700002</v>
      </c>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7"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38"/>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01.09.2023</v>
      </c>
      <c r="B120" s="36">
        <f>SUMIFS(СВЦЭМ!$D$39:$D$782,СВЦЭМ!$A$39:$A$782,$A120,СВЦЭМ!$B$39:$B$782,B$119)+'СЕТ СН'!$I$14+СВЦЭМ!$D$10+'СЕТ СН'!$I$5-'СЕТ СН'!$I$24</f>
        <v>4310.9937419300004</v>
      </c>
      <c r="C120" s="36">
        <f>SUMIFS(СВЦЭМ!$D$39:$D$782,СВЦЭМ!$A$39:$A$782,$A120,СВЦЭМ!$B$39:$B$782,C$119)+'СЕТ СН'!$I$14+СВЦЭМ!$D$10+'СЕТ СН'!$I$5-'СЕТ СН'!$I$24</f>
        <v>4367.6440132099997</v>
      </c>
      <c r="D120" s="36">
        <f>SUMIFS(СВЦЭМ!$D$39:$D$782,СВЦЭМ!$A$39:$A$782,$A120,СВЦЭМ!$B$39:$B$782,D$119)+'СЕТ СН'!$I$14+СВЦЭМ!$D$10+'СЕТ СН'!$I$5-'СЕТ СН'!$I$24</f>
        <v>4377.0856038800002</v>
      </c>
      <c r="E120" s="36">
        <f>SUMIFS(СВЦЭМ!$D$39:$D$782,СВЦЭМ!$A$39:$A$782,$A120,СВЦЭМ!$B$39:$B$782,E$119)+'СЕТ СН'!$I$14+СВЦЭМ!$D$10+'СЕТ СН'!$I$5-'СЕТ СН'!$I$24</f>
        <v>4397.8428528799996</v>
      </c>
      <c r="F120" s="36">
        <f>SUMIFS(СВЦЭМ!$D$39:$D$782,СВЦЭМ!$A$39:$A$782,$A120,СВЦЭМ!$B$39:$B$782,F$119)+'СЕТ СН'!$I$14+СВЦЭМ!$D$10+'СЕТ СН'!$I$5-'СЕТ СН'!$I$24</f>
        <v>4452.4900436099997</v>
      </c>
      <c r="G120" s="36">
        <f>SUMIFS(СВЦЭМ!$D$39:$D$782,СВЦЭМ!$A$39:$A$782,$A120,СВЦЭМ!$B$39:$B$782,G$119)+'СЕТ СН'!$I$14+СВЦЭМ!$D$10+'СЕТ СН'!$I$5-'СЕТ СН'!$I$24</f>
        <v>4457.04137644</v>
      </c>
      <c r="H120" s="36">
        <f>SUMIFS(СВЦЭМ!$D$39:$D$782,СВЦЭМ!$A$39:$A$782,$A120,СВЦЭМ!$B$39:$B$782,H$119)+'СЕТ СН'!$I$14+СВЦЭМ!$D$10+'СЕТ СН'!$I$5-'СЕТ СН'!$I$24</f>
        <v>4359.3573523799996</v>
      </c>
      <c r="I120" s="36">
        <f>SUMIFS(СВЦЭМ!$D$39:$D$782,СВЦЭМ!$A$39:$A$782,$A120,СВЦЭМ!$B$39:$B$782,I$119)+'СЕТ СН'!$I$14+СВЦЭМ!$D$10+'СЕТ СН'!$I$5-'СЕТ СН'!$I$24</f>
        <v>4293.5613691899998</v>
      </c>
      <c r="J120" s="36">
        <f>SUMIFS(СВЦЭМ!$D$39:$D$782,СВЦЭМ!$A$39:$A$782,$A120,СВЦЭМ!$B$39:$B$782,J$119)+'СЕТ СН'!$I$14+СВЦЭМ!$D$10+'СЕТ СН'!$I$5-'СЕТ СН'!$I$24</f>
        <v>4209.4553389100001</v>
      </c>
      <c r="K120" s="36">
        <f>SUMIFS(СВЦЭМ!$D$39:$D$782,СВЦЭМ!$A$39:$A$782,$A120,СВЦЭМ!$B$39:$B$782,K$119)+'СЕТ СН'!$I$14+СВЦЭМ!$D$10+'СЕТ СН'!$I$5-'СЕТ СН'!$I$24</f>
        <v>4155.1383589400002</v>
      </c>
      <c r="L120" s="36">
        <f>SUMIFS(СВЦЭМ!$D$39:$D$782,СВЦЭМ!$A$39:$A$782,$A120,СВЦЭМ!$B$39:$B$782,L$119)+'СЕТ СН'!$I$14+СВЦЭМ!$D$10+'СЕТ СН'!$I$5-'СЕТ СН'!$I$24</f>
        <v>4135.0445092199998</v>
      </c>
      <c r="M120" s="36">
        <f>SUMIFS(СВЦЭМ!$D$39:$D$782,СВЦЭМ!$A$39:$A$782,$A120,СВЦЭМ!$B$39:$B$782,M$119)+'СЕТ СН'!$I$14+СВЦЭМ!$D$10+'СЕТ СН'!$I$5-'СЕТ СН'!$I$24</f>
        <v>4131.2967647200003</v>
      </c>
      <c r="N120" s="36">
        <f>SUMIFS(СВЦЭМ!$D$39:$D$782,СВЦЭМ!$A$39:$A$782,$A120,СВЦЭМ!$B$39:$B$782,N$119)+'СЕТ СН'!$I$14+СВЦЭМ!$D$10+'СЕТ СН'!$I$5-'СЕТ СН'!$I$24</f>
        <v>4128.9898035300002</v>
      </c>
      <c r="O120" s="36">
        <f>SUMIFS(СВЦЭМ!$D$39:$D$782,СВЦЭМ!$A$39:$A$782,$A120,СВЦЭМ!$B$39:$B$782,O$119)+'СЕТ СН'!$I$14+СВЦЭМ!$D$10+'СЕТ СН'!$I$5-'СЕТ СН'!$I$24</f>
        <v>4140.0120137499998</v>
      </c>
      <c r="P120" s="36">
        <f>SUMIFS(СВЦЭМ!$D$39:$D$782,СВЦЭМ!$A$39:$A$782,$A120,СВЦЭМ!$B$39:$B$782,P$119)+'СЕТ СН'!$I$14+СВЦЭМ!$D$10+'СЕТ СН'!$I$5-'СЕТ СН'!$I$24</f>
        <v>4125.8965391000002</v>
      </c>
      <c r="Q120" s="36">
        <f>SUMIFS(СВЦЭМ!$D$39:$D$782,СВЦЭМ!$A$39:$A$782,$A120,СВЦЭМ!$B$39:$B$782,Q$119)+'СЕТ СН'!$I$14+СВЦЭМ!$D$10+'СЕТ СН'!$I$5-'СЕТ СН'!$I$24</f>
        <v>4121.4952210499996</v>
      </c>
      <c r="R120" s="36">
        <f>SUMIFS(СВЦЭМ!$D$39:$D$782,СВЦЭМ!$A$39:$A$782,$A120,СВЦЭМ!$B$39:$B$782,R$119)+'СЕТ СН'!$I$14+СВЦЭМ!$D$10+'СЕТ СН'!$I$5-'СЕТ СН'!$I$24</f>
        <v>4157.4451262599996</v>
      </c>
      <c r="S120" s="36">
        <f>SUMIFS(СВЦЭМ!$D$39:$D$782,СВЦЭМ!$A$39:$A$782,$A120,СВЦЭМ!$B$39:$B$782,S$119)+'СЕТ СН'!$I$14+СВЦЭМ!$D$10+'СЕТ СН'!$I$5-'СЕТ СН'!$I$24</f>
        <v>4146.0792957200001</v>
      </c>
      <c r="T120" s="36">
        <f>SUMIFS(СВЦЭМ!$D$39:$D$782,СВЦЭМ!$A$39:$A$782,$A120,СВЦЭМ!$B$39:$B$782,T$119)+'СЕТ СН'!$I$14+СВЦЭМ!$D$10+'СЕТ СН'!$I$5-'СЕТ СН'!$I$24</f>
        <v>4139.2837385700004</v>
      </c>
      <c r="U120" s="36">
        <f>SUMIFS(СВЦЭМ!$D$39:$D$782,СВЦЭМ!$A$39:$A$782,$A120,СВЦЭМ!$B$39:$B$782,U$119)+'СЕТ СН'!$I$14+СВЦЭМ!$D$10+'СЕТ СН'!$I$5-'СЕТ СН'!$I$24</f>
        <v>4126.7008042699999</v>
      </c>
      <c r="V120" s="36">
        <f>SUMIFS(СВЦЭМ!$D$39:$D$782,СВЦЭМ!$A$39:$A$782,$A120,СВЦЭМ!$B$39:$B$782,V$119)+'СЕТ СН'!$I$14+СВЦЭМ!$D$10+'СЕТ СН'!$I$5-'СЕТ СН'!$I$24</f>
        <v>4104.00376426</v>
      </c>
      <c r="W120" s="36">
        <f>SUMIFS(СВЦЭМ!$D$39:$D$782,СВЦЭМ!$A$39:$A$782,$A120,СВЦЭМ!$B$39:$B$782,W$119)+'СЕТ СН'!$I$14+СВЦЭМ!$D$10+'СЕТ СН'!$I$5-'СЕТ СН'!$I$24</f>
        <v>4107.9569176300001</v>
      </c>
      <c r="X120" s="36">
        <f>SUMIFS(СВЦЭМ!$D$39:$D$782,СВЦЭМ!$A$39:$A$782,$A120,СВЦЭМ!$B$39:$B$782,X$119)+'СЕТ СН'!$I$14+СВЦЭМ!$D$10+'СЕТ СН'!$I$5-'СЕТ СН'!$I$24</f>
        <v>4173.2466785300003</v>
      </c>
      <c r="Y120" s="36">
        <f>SUMIFS(СВЦЭМ!$D$39:$D$782,СВЦЭМ!$A$39:$A$782,$A120,СВЦЭМ!$B$39:$B$782,Y$119)+'СЕТ СН'!$I$14+СВЦЭМ!$D$10+'СЕТ СН'!$I$5-'СЕТ СН'!$I$24</f>
        <v>4238.9720481699997</v>
      </c>
      <c r="AA120" s="45"/>
    </row>
    <row r="121" spans="1:27" ht="15.75" x14ac:dyDescent="0.2">
      <c r="A121" s="35">
        <f>A120+1</f>
        <v>45171</v>
      </c>
      <c r="B121" s="36">
        <f>SUMIFS(СВЦЭМ!$D$39:$D$782,СВЦЭМ!$A$39:$A$782,$A121,СВЦЭМ!$B$39:$B$782,B$119)+'СЕТ СН'!$I$14+СВЦЭМ!$D$10+'СЕТ СН'!$I$5-'СЕТ СН'!$I$24</f>
        <v>4314.0457724600001</v>
      </c>
      <c r="C121" s="36">
        <f>SUMIFS(СВЦЭМ!$D$39:$D$782,СВЦЭМ!$A$39:$A$782,$A121,СВЦЭМ!$B$39:$B$782,C$119)+'СЕТ СН'!$I$14+СВЦЭМ!$D$10+'СЕТ СН'!$I$5-'СЕТ СН'!$I$24</f>
        <v>4374.4014896099998</v>
      </c>
      <c r="D121" s="36">
        <f>SUMIFS(СВЦЭМ!$D$39:$D$782,СВЦЭМ!$A$39:$A$782,$A121,СВЦЭМ!$B$39:$B$782,D$119)+'СЕТ СН'!$I$14+СВЦЭМ!$D$10+'СЕТ СН'!$I$5-'СЕТ СН'!$I$24</f>
        <v>4373.5129151500005</v>
      </c>
      <c r="E121" s="36">
        <f>SUMIFS(СВЦЭМ!$D$39:$D$782,СВЦЭМ!$A$39:$A$782,$A121,СВЦЭМ!$B$39:$B$782,E$119)+'СЕТ СН'!$I$14+СВЦЭМ!$D$10+'СЕТ СН'!$I$5-'СЕТ СН'!$I$24</f>
        <v>4402.4806604999994</v>
      </c>
      <c r="F121" s="36">
        <f>SUMIFS(СВЦЭМ!$D$39:$D$782,СВЦЭМ!$A$39:$A$782,$A121,СВЦЭМ!$B$39:$B$782,F$119)+'СЕТ СН'!$I$14+СВЦЭМ!$D$10+'СЕТ СН'!$I$5-'СЕТ СН'!$I$24</f>
        <v>4430.3697689299997</v>
      </c>
      <c r="G121" s="36">
        <f>SUMIFS(СВЦЭМ!$D$39:$D$782,СВЦЭМ!$A$39:$A$782,$A121,СВЦЭМ!$B$39:$B$782,G$119)+'СЕТ СН'!$I$14+СВЦЭМ!$D$10+'СЕТ СН'!$I$5-'СЕТ СН'!$I$24</f>
        <v>4425.1277537300002</v>
      </c>
      <c r="H121" s="36">
        <f>SUMIFS(СВЦЭМ!$D$39:$D$782,СВЦЭМ!$A$39:$A$782,$A121,СВЦЭМ!$B$39:$B$782,H$119)+'СЕТ СН'!$I$14+СВЦЭМ!$D$10+'СЕТ СН'!$I$5-'СЕТ СН'!$I$24</f>
        <v>4417.9154218900003</v>
      </c>
      <c r="I121" s="36">
        <f>SUMIFS(СВЦЭМ!$D$39:$D$782,СВЦЭМ!$A$39:$A$782,$A121,СВЦЭМ!$B$39:$B$782,I$119)+'СЕТ СН'!$I$14+СВЦЭМ!$D$10+'СЕТ СН'!$I$5-'СЕТ СН'!$I$24</f>
        <v>4357.0443896400002</v>
      </c>
      <c r="J121" s="36">
        <f>SUMIFS(СВЦЭМ!$D$39:$D$782,СВЦЭМ!$A$39:$A$782,$A121,СВЦЭМ!$B$39:$B$782,J$119)+'СЕТ СН'!$I$14+СВЦЭМ!$D$10+'СЕТ СН'!$I$5-'СЕТ СН'!$I$24</f>
        <v>4243.5385912900001</v>
      </c>
      <c r="K121" s="36">
        <f>SUMIFS(СВЦЭМ!$D$39:$D$782,СВЦЭМ!$A$39:$A$782,$A121,СВЦЭМ!$B$39:$B$782,K$119)+'СЕТ СН'!$I$14+СВЦЭМ!$D$10+'СЕТ СН'!$I$5-'СЕТ СН'!$I$24</f>
        <v>4130.1202768399999</v>
      </c>
      <c r="L121" s="36">
        <f>SUMIFS(СВЦЭМ!$D$39:$D$782,СВЦЭМ!$A$39:$A$782,$A121,СВЦЭМ!$B$39:$B$782,L$119)+'СЕТ СН'!$I$14+СВЦЭМ!$D$10+'СЕТ СН'!$I$5-'СЕТ СН'!$I$24</f>
        <v>4089.6239737400001</v>
      </c>
      <c r="M121" s="36">
        <f>SUMIFS(СВЦЭМ!$D$39:$D$782,СВЦЭМ!$A$39:$A$782,$A121,СВЦЭМ!$B$39:$B$782,M$119)+'СЕТ СН'!$I$14+СВЦЭМ!$D$10+'СЕТ СН'!$I$5-'СЕТ СН'!$I$24</f>
        <v>4073.3119599900001</v>
      </c>
      <c r="N121" s="36">
        <f>SUMIFS(СВЦЭМ!$D$39:$D$782,СВЦЭМ!$A$39:$A$782,$A121,СВЦЭМ!$B$39:$B$782,N$119)+'СЕТ СН'!$I$14+СВЦЭМ!$D$10+'СЕТ СН'!$I$5-'СЕТ СН'!$I$24</f>
        <v>4072.368504</v>
      </c>
      <c r="O121" s="36">
        <f>SUMIFS(СВЦЭМ!$D$39:$D$782,СВЦЭМ!$A$39:$A$782,$A121,СВЦЭМ!$B$39:$B$782,O$119)+'СЕТ СН'!$I$14+СВЦЭМ!$D$10+'СЕТ СН'!$I$5-'СЕТ СН'!$I$24</f>
        <v>4092.8513371399999</v>
      </c>
      <c r="P121" s="36">
        <f>SUMIFS(СВЦЭМ!$D$39:$D$782,СВЦЭМ!$A$39:$A$782,$A121,СВЦЭМ!$B$39:$B$782,P$119)+'СЕТ СН'!$I$14+СВЦЭМ!$D$10+'СЕТ СН'!$I$5-'СЕТ СН'!$I$24</f>
        <v>4062.2100646499998</v>
      </c>
      <c r="Q121" s="36">
        <f>SUMIFS(СВЦЭМ!$D$39:$D$782,СВЦЭМ!$A$39:$A$782,$A121,СВЦЭМ!$B$39:$B$782,Q$119)+'СЕТ СН'!$I$14+СВЦЭМ!$D$10+'СЕТ СН'!$I$5-'СЕТ СН'!$I$24</f>
        <v>4063.6754318900003</v>
      </c>
      <c r="R121" s="36">
        <f>SUMIFS(СВЦЭМ!$D$39:$D$782,СВЦЭМ!$A$39:$A$782,$A121,СВЦЭМ!$B$39:$B$782,R$119)+'СЕТ СН'!$I$14+СВЦЭМ!$D$10+'СЕТ СН'!$I$5-'СЕТ СН'!$I$24</f>
        <v>4101.5840160400003</v>
      </c>
      <c r="S121" s="36">
        <f>SUMIFS(СВЦЭМ!$D$39:$D$782,СВЦЭМ!$A$39:$A$782,$A121,СВЦЭМ!$B$39:$B$782,S$119)+'СЕТ СН'!$I$14+СВЦЭМ!$D$10+'СЕТ СН'!$I$5-'СЕТ СН'!$I$24</f>
        <v>4094.8834777499997</v>
      </c>
      <c r="T121" s="36">
        <f>SUMIFS(СВЦЭМ!$D$39:$D$782,СВЦЭМ!$A$39:$A$782,$A121,СВЦЭМ!$B$39:$B$782,T$119)+'СЕТ СН'!$I$14+СВЦЭМ!$D$10+'СЕТ СН'!$I$5-'СЕТ СН'!$I$24</f>
        <v>4100.1238076299996</v>
      </c>
      <c r="U121" s="36">
        <f>SUMIFS(СВЦЭМ!$D$39:$D$782,СВЦЭМ!$A$39:$A$782,$A121,СВЦЭМ!$B$39:$B$782,U$119)+'СЕТ СН'!$I$14+СВЦЭМ!$D$10+'СЕТ СН'!$I$5-'СЕТ СН'!$I$24</f>
        <v>4108.11918203</v>
      </c>
      <c r="V121" s="36">
        <f>SUMIFS(СВЦЭМ!$D$39:$D$782,СВЦЭМ!$A$39:$A$782,$A121,СВЦЭМ!$B$39:$B$782,V$119)+'СЕТ СН'!$I$14+СВЦЭМ!$D$10+'СЕТ СН'!$I$5-'СЕТ СН'!$I$24</f>
        <v>4089.6412557599997</v>
      </c>
      <c r="W121" s="36">
        <f>SUMIFS(СВЦЭМ!$D$39:$D$782,СВЦЭМ!$A$39:$A$782,$A121,СВЦЭМ!$B$39:$B$782,W$119)+'СЕТ СН'!$I$14+СВЦЭМ!$D$10+'СЕТ СН'!$I$5-'СЕТ СН'!$I$24</f>
        <v>4075.5542867699996</v>
      </c>
      <c r="X121" s="36">
        <f>SUMIFS(СВЦЭМ!$D$39:$D$782,СВЦЭМ!$A$39:$A$782,$A121,СВЦЭМ!$B$39:$B$782,X$119)+'СЕТ СН'!$I$14+СВЦЭМ!$D$10+'СЕТ СН'!$I$5-'СЕТ СН'!$I$24</f>
        <v>4143.2479845500002</v>
      </c>
      <c r="Y121" s="36">
        <f>SUMIFS(СВЦЭМ!$D$39:$D$782,СВЦЭМ!$A$39:$A$782,$A121,СВЦЭМ!$B$39:$B$782,Y$119)+'СЕТ СН'!$I$14+СВЦЭМ!$D$10+'СЕТ СН'!$I$5-'СЕТ СН'!$I$24</f>
        <v>4229.63898187</v>
      </c>
    </row>
    <row r="122" spans="1:27" ht="15.75" x14ac:dyDescent="0.2">
      <c r="A122" s="35">
        <f t="shared" ref="A122:A149" si="3">A121+1</f>
        <v>45172</v>
      </c>
      <c r="B122" s="36">
        <f>SUMIFS(СВЦЭМ!$D$39:$D$782,СВЦЭМ!$A$39:$A$782,$A122,СВЦЭМ!$B$39:$B$782,B$119)+'СЕТ СН'!$I$14+СВЦЭМ!$D$10+'СЕТ СН'!$I$5-'СЕТ СН'!$I$24</f>
        <v>4258.32210562</v>
      </c>
      <c r="C122" s="36">
        <f>SUMIFS(СВЦЭМ!$D$39:$D$782,СВЦЭМ!$A$39:$A$782,$A122,СВЦЭМ!$B$39:$B$782,C$119)+'СЕТ СН'!$I$14+СВЦЭМ!$D$10+'СЕТ СН'!$I$5-'СЕТ СН'!$I$24</f>
        <v>4330.0227440600002</v>
      </c>
      <c r="D122" s="36">
        <f>SUMIFS(СВЦЭМ!$D$39:$D$782,СВЦЭМ!$A$39:$A$782,$A122,СВЦЭМ!$B$39:$B$782,D$119)+'СЕТ СН'!$I$14+СВЦЭМ!$D$10+'СЕТ СН'!$I$5-'СЕТ СН'!$I$24</f>
        <v>4392.8509036899995</v>
      </c>
      <c r="E122" s="36">
        <f>SUMIFS(СВЦЭМ!$D$39:$D$782,СВЦЭМ!$A$39:$A$782,$A122,СВЦЭМ!$B$39:$B$782,E$119)+'СЕТ СН'!$I$14+СВЦЭМ!$D$10+'СЕТ СН'!$I$5-'СЕТ СН'!$I$24</f>
        <v>4514.4252262399996</v>
      </c>
      <c r="F122" s="36">
        <f>SUMIFS(СВЦЭМ!$D$39:$D$782,СВЦЭМ!$A$39:$A$782,$A122,СВЦЭМ!$B$39:$B$782,F$119)+'СЕТ СН'!$I$14+СВЦЭМ!$D$10+'СЕТ СН'!$I$5-'СЕТ СН'!$I$24</f>
        <v>4491.6640466700001</v>
      </c>
      <c r="G122" s="36">
        <f>SUMIFS(СВЦЭМ!$D$39:$D$782,СВЦЭМ!$A$39:$A$782,$A122,СВЦЭМ!$B$39:$B$782,G$119)+'СЕТ СН'!$I$14+СВЦЭМ!$D$10+'СЕТ СН'!$I$5-'СЕТ СН'!$I$24</f>
        <v>4469.9599362600002</v>
      </c>
      <c r="H122" s="36">
        <f>SUMIFS(СВЦЭМ!$D$39:$D$782,СВЦЭМ!$A$39:$A$782,$A122,СВЦЭМ!$B$39:$B$782,H$119)+'СЕТ СН'!$I$14+СВЦЭМ!$D$10+'СЕТ СН'!$I$5-'СЕТ СН'!$I$24</f>
        <v>4477.3262961099999</v>
      </c>
      <c r="I122" s="36">
        <f>SUMIFS(СВЦЭМ!$D$39:$D$782,СВЦЭМ!$A$39:$A$782,$A122,СВЦЭМ!$B$39:$B$782,I$119)+'СЕТ СН'!$I$14+СВЦЭМ!$D$10+'СЕТ СН'!$I$5-'СЕТ СН'!$I$24</f>
        <v>4427.5466677699997</v>
      </c>
      <c r="J122" s="36">
        <f>SUMIFS(СВЦЭМ!$D$39:$D$782,СВЦЭМ!$A$39:$A$782,$A122,СВЦЭМ!$B$39:$B$782,J$119)+'СЕТ СН'!$I$14+СВЦЭМ!$D$10+'СЕТ СН'!$I$5-'СЕТ СН'!$I$24</f>
        <v>4327.1856637599994</v>
      </c>
      <c r="K122" s="36">
        <f>SUMIFS(СВЦЭМ!$D$39:$D$782,СВЦЭМ!$A$39:$A$782,$A122,СВЦЭМ!$B$39:$B$782,K$119)+'СЕТ СН'!$I$14+СВЦЭМ!$D$10+'СЕТ СН'!$I$5-'СЕТ СН'!$I$24</f>
        <v>4229.3599272600004</v>
      </c>
      <c r="L122" s="36">
        <f>SUMIFS(СВЦЭМ!$D$39:$D$782,СВЦЭМ!$A$39:$A$782,$A122,СВЦЭМ!$B$39:$B$782,L$119)+'СЕТ СН'!$I$14+СВЦЭМ!$D$10+'СЕТ СН'!$I$5-'СЕТ СН'!$I$24</f>
        <v>4164.8729599399994</v>
      </c>
      <c r="M122" s="36">
        <f>SUMIFS(СВЦЭМ!$D$39:$D$782,СВЦЭМ!$A$39:$A$782,$A122,СВЦЭМ!$B$39:$B$782,M$119)+'СЕТ СН'!$I$14+СВЦЭМ!$D$10+'СЕТ СН'!$I$5-'СЕТ СН'!$I$24</f>
        <v>4143.0580905699999</v>
      </c>
      <c r="N122" s="36">
        <f>SUMIFS(СВЦЭМ!$D$39:$D$782,СВЦЭМ!$A$39:$A$782,$A122,СВЦЭМ!$B$39:$B$782,N$119)+'СЕТ СН'!$I$14+СВЦЭМ!$D$10+'СЕТ СН'!$I$5-'СЕТ СН'!$I$24</f>
        <v>4137.2065073100002</v>
      </c>
      <c r="O122" s="36">
        <f>SUMIFS(СВЦЭМ!$D$39:$D$782,СВЦЭМ!$A$39:$A$782,$A122,СВЦЭМ!$B$39:$B$782,O$119)+'СЕТ СН'!$I$14+СВЦЭМ!$D$10+'СЕТ СН'!$I$5-'СЕТ СН'!$I$24</f>
        <v>4147.1312721100003</v>
      </c>
      <c r="P122" s="36">
        <f>SUMIFS(СВЦЭМ!$D$39:$D$782,СВЦЭМ!$A$39:$A$782,$A122,СВЦЭМ!$B$39:$B$782,P$119)+'СЕТ СН'!$I$14+СВЦЭМ!$D$10+'СЕТ СН'!$I$5-'СЕТ СН'!$I$24</f>
        <v>4117.7944920800001</v>
      </c>
      <c r="Q122" s="36">
        <f>SUMIFS(СВЦЭМ!$D$39:$D$782,СВЦЭМ!$A$39:$A$782,$A122,СВЦЭМ!$B$39:$B$782,Q$119)+'СЕТ СН'!$I$14+СВЦЭМ!$D$10+'СЕТ СН'!$I$5-'СЕТ СН'!$I$24</f>
        <v>4127.6843579300003</v>
      </c>
      <c r="R122" s="36">
        <f>SUMIFS(СВЦЭМ!$D$39:$D$782,СВЦЭМ!$A$39:$A$782,$A122,СВЦЭМ!$B$39:$B$782,R$119)+'СЕТ СН'!$I$14+СВЦЭМ!$D$10+'СЕТ СН'!$I$5-'СЕТ СН'!$I$24</f>
        <v>4158.5100951699997</v>
      </c>
      <c r="S122" s="36">
        <f>SUMIFS(СВЦЭМ!$D$39:$D$782,СВЦЭМ!$A$39:$A$782,$A122,СВЦЭМ!$B$39:$B$782,S$119)+'СЕТ СН'!$I$14+СВЦЭМ!$D$10+'СЕТ СН'!$I$5-'СЕТ СН'!$I$24</f>
        <v>4157.2298712299998</v>
      </c>
      <c r="T122" s="36">
        <f>SUMIFS(СВЦЭМ!$D$39:$D$782,СВЦЭМ!$A$39:$A$782,$A122,СВЦЭМ!$B$39:$B$782,T$119)+'СЕТ СН'!$I$14+СВЦЭМ!$D$10+'СЕТ СН'!$I$5-'СЕТ СН'!$I$24</f>
        <v>4164.3537196199995</v>
      </c>
      <c r="U122" s="36">
        <f>SUMIFS(СВЦЭМ!$D$39:$D$782,СВЦЭМ!$A$39:$A$782,$A122,СВЦЭМ!$B$39:$B$782,U$119)+'СЕТ СН'!$I$14+СВЦЭМ!$D$10+'СЕТ СН'!$I$5-'СЕТ СН'!$I$24</f>
        <v>4157.5007143700004</v>
      </c>
      <c r="V122" s="36">
        <f>SUMIFS(СВЦЭМ!$D$39:$D$782,СВЦЭМ!$A$39:$A$782,$A122,СВЦЭМ!$B$39:$B$782,V$119)+'СЕТ СН'!$I$14+СВЦЭМ!$D$10+'СЕТ СН'!$I$5-'СЕТ СН'!$I$24</f>
        <v>4138.7071627999994</v>
      </c>
      <c r="W122" s="36">
        <f>SUMIFS(СВЦЭМ!$D$39:$D$782,СВЦЭМ!$A$39:$A$782,$A122,СВЦЭМ!$B$39:$B$782,W$119)+'СЕТ СН'!$I$14+СВЦЭМ!$D$10+'СЕТ СН'!$I$5-'СЕТ СН'!$I$24</f>
        <v>4148.29109797</v>
      </c>
      <c r="X122" s="36">
        <f>SUMIFS(СВЦЭМ!$D$39:$D$782,СВЦЭМ!$A$39:$A$782,$A122,СВЦЭМ!$B$39:$B$782,X$119)+'СЕТ СН'!$I$14+СВЦЭМ!$D$10+'СЕТ СН'!$I$5-'СЕТ СН'!$I$24</f>
        <v>4224.3367907299998</v>
      </c>
      <c r="Y122" s="36">
        <f>SUMIFS(СВЦЭМ!$D$39:$D$782,СВЦЭМ!$A$39:$A$782,$A122,СВЦЭМ!$B$39:$B$782,Y$119)+'СЕТ СН'!$I$14+СВЦЭМ!$D$10+'СЕТ СН'!$I$5-'СЕТ СН'!$I$24</f>
        <v>4293.4107235000001</v>
      </c>
    </row>
    <row r="123" spans="1:27" ht="15.75" x14ac:dyDescent="0.2">
      <c r="A123" s="35">
        <f t="shared" si="3"/>
        <v>45173</v>
      </c>
      <c r="B123" s="36">
        <f>SUMIFS(СВЦЭМ!$D$39:$D$782,СВЦЭМ!$A$39:$A$782,$A123,СВЦЭМ!$B$39:$B$782,B$119)+'СЕТ СН'!$I$14+СВЦЭМ!$D$10+'СЕТ СН'!$I$5-'СЕТ СН'!$I$24</f>
        <v>4392.5018906000005</v>
      </c>
      <c r="C123" s="36">
        <f>SUMIFS(СВЦЭМ!$D$39:$D$782,СВЦЭМ!$A$39:$A$782,$A123,СВЦЭМ!$B$39:$B$782,C$119)+'СЕТ СН'!$I$14+СВЦЭМ!$D$10+'СЕТ СН'!$I$5-'СЕТ СН'!$I$24</f>
        <v>4467.4435783299996</v>
      </c>
      <c r="D123" s="36">
        <f>SUMIFS(СВЦЭМ!$D$39:$D$782,СВЦЭМ!$A$39:$A$782,$A123,СВЦЭМ!$B$39:$B$782,D$119)+'СЕТ СН'!$I$14+СВЦЭМ!$D$10+'СЕТ СН'!$I$5-'СЕТ СН'!$I$24</f>
        <v>4475.4803828900003</v>
      </c>
      <c r="E123" s="36">
        <f>SUMIFS(СВЦЭМ!$D$39:$D$782,СВЦЭМ!$A$39:$A$782,$A123,СВЦЭМ!$B$39:$B$782,E$119)+'СЕТ СН'!$I$14+СВЦЭМ!$D$10+'СЕТ СН'!$I$5-'СЕТ СН'!$I$24</f>
        <v>4507.0453429700001</v>
      </c>
      <c r="F123" s="36">
        <f>SUMIFS(СВЦЭМ!$D$39:$D$782,СВЦЭМ!$A$39:$A$782,$A123,СВЦЭМ!$B$39:$B$782,F$119)+'СЕТ СН'!$I$14+СВЦЭМ!$D$10+'СЕТ СН'!$I$5-'СЕТ СН'!$I$24</f>
        <v>4557.8437718999994</v>
      </c>
      <c r="G123" s="36">
        <f>SUMIFS(СВЦЭМ!$D$39:$D$782,СВЦЭМ!$A$39:$A$782,$A123,СВЦЭМ!$B$39:$B$782,G$119)+'СЕТ СН'!$I$14+СВЦЭМ!$D$10+'СЕТ СН'!$I$5-'СЕТ СН'!$I$24</f>
        <v>4555.6242223999998</v>
      </c>
      <c r="H123" s="36">
        <f>SUMIFS(СВЦЭМ!$D$39:$D$782,СВЦЭМ!$A$39:$A$782,$A123,СВЦЭМ!$B$39:$B$782,H$119)+'СЕТ СН'!$I$14+СВЦЭМ!$D$10+'СЕТ СН'!$I$5-'СЕТ СН'!$I$24</f>
        <v>4574.7785785199994</v>
      </c>
      <c r="I123" s="36">
        <f>SUMIFS(СВЦЭМ!$D$39:$D$782,СВЦЭМ!$A$39:$A$782,$A123,СВЦЭМ!$B$39:$B$782,I$119)+'СЕТ СН'!$I$14+СВЦЭМ!$D$10+'СЕТ СН'!$I$5-'СЕТ СН'!$I$24</f>
        <v>4422.2597673299997</v>
      </c>
      <c r="J123" s="36">
        <f>SUMIFS(СВЦЭМ!$D$39:$D$782,СВЦЭМ!$A$39:$A$782,$A123,СВЦЭМ!$B$39:$B$782,J$119)+'СЕТ СН'!$I$14+СВЦЭМ!$D$10+'СЕТ СН'!$I$5-'СЕТ СН'!$I$24</f>
        <v>4309.2709339200001</v>
      </c>
      <c r="K123" s="36">
        <f>SUMIFS(СВЦЭМ!$D$39:$D$782,СВЦЭМ!$A$39:$A$782,$A123,СВЦЭМ!$B$39:$B$782,K$119)+'СЕТ СН'!$I$14+СВЦЭМ!$D$10+'СЕТ СН'!$I$5-'СЕТ СН'!$I$24</f>
        <v>4249.8541584200002</v>
      </c>
      <c r="L123" s="36">
        <f>SUMIFS(СВЦЭМ!$D$39:$D$782,СВЦЭМ!$A$39:$A$782,$A123,СВЦЭМ!$B$39:$B$782,L$119)+'СЕТ СН'!$I$14+СВЦЭМ!$D$10+'СЕТ СН'!$I$5-'СЕТ СН'!$I$24</f>
        <v>4242.0643813099996</v>
      </c>
      <c r="M123" s="36">
        <f>SUMIFS(СВЦЭМ!$D$39:$D$782,СВЦЭМ!$A$39:$A$782,$A123,СВЦЭМ!$B$39:$B$782,M$119)+'СЕТ СН'!$I$14+СВЦЭМ!$D$10+'СЕТ СН'!$I$5-'СЕТ СН'!$I$24</f>
        <v>4231.5459228099999</v>
      </c>
      <c r="N123" s="36">
        <f>SUMIFS(СВЦЭМ!$D$39:$D$782,СВЦЭМ!$A$39:$A$782,$A123,СВЦЭМ!$B$39:$B$782,N$119)+'СЕТ СН'!$I$14+СВЦЭМ!$D$10+'СЕТ СН'!$I$5-'СЕТ СН'!$I$24</f>
        <v>4254.2355577999997</v>
      </c>
      <c r="O123" s="36">
        <f>SUMIFS(СВЦЭМ!$D$39:$D$782,СВЦЭМ!$A$39:$A$782,$A123,СВЦЭМ!$B$39:$B$782,O$119)+'СЕТ СН'!$I$14+СВЦЭМ!$D$10+'СЕТ СН'!$I$5-'СЕТ СН'!$I$24</f>
        <v>4235.7353738800002</v>
      </c>
      <c r="P123" s="36">
        <f>SUMIFS(СВЦЭМ!$D$39:$D$782,СВЦЭМ!$A$39:$A$782,$A123,СВЦЭМ!$B$39:$B$782,P$119)+'СЕТ СН'!$I$14+СВЦЭМ!$D$10+'СЕТ СН'!$I$5-'СЕТ СН'!$I$24</f>
        <v>4216.0760257499996</v>
      </c>
      <c r="Q123" s="36">
        <f>SUMIFS(СВЦЭМ!$D$39:$D$782,СВЦЭМ!$A$39:$A$782,$A123,СВЦЭМ!$B$39:$B$782,Q$119)+'СЕТ СН'!$I$14+СВЦЭМ!$D$10+'СЕТ СН'!$I$5-'СЕТ СН'!$I$24</f>
        <v>4223.1235157900001</v>
      </c>
      <c r="R123" s="36">
        <f>SUMIFS(СВЦЭМ!$D$39:$D$782,СВЦЭМ!$A$39:$A$782,$A123,СВЦЭМ!$B$39:$B$782,R$119)+'СЕТ СН'!$I$14+СВЦЭМ!$D$10+'СЕТ СН'!$I$5-'СЕТ СН'!$I$24</f>
        <v>4260.7339829599996</v>
      </c>
      <c r="S123" s="36">
        <f>SUMIFS(СВЦЭМ!$D$39:$D$782,СВЦЭМ!$A$39:$A$782,$A123,СВЦЭМ!$B$39:$B$782,S$119)+'СЕТ СН'!$I$14+СВЦЭМ!$D$10+'СЕТ СН'!$I$5-'СЕТ СН'!$I$24</f>
        <v>4242.2776351599996</v>
      </c>
      <c r="T123" s="36">
        <f>SUMIFS(СВЦЭМ!$D$39:$D$782,СВЦЭМ!$A$39:$A$782,$A123,СВЦЭМ!$B$39:$B$782,T$119)+'СЕТ СН'!$I$14+СВЦЭМ!$D$10+'СЕТ СН'!$I$5-'СЕТ СН'!$I$24</f>
        <v>4228.4383573899995</v>
      </c>
      <c r="U123" s="36">
        <f>SUMIFS(СВЦЭМ!$D$39:$D$782,СВЦЭМ!$A$39:$A$782,$A123,СВЦЭМ!$B$39:$B$782,U$119)+'СЕТ СН'!$I$14+СВЦЭМ!$D$10+'СЕТ СН'!$I$5-'СЕТ СН'!$I$24</f>
        <v>4225.3580748699997</v>
      </c>
      <c r="V123" s="36">
        <f>SUMIFS(СВЦЭМ!$D$39:$D$782,СВЦЭМ!$A$39:$A$782,$A123,СВЦЭМ!$B$39:$B$782,V$119)+'СЕТ СН'!$I$14+СВЦЭМ!$D$10+'СЕТ СН'!$I$5-'СЕТ СН'!$I$24</f>
        <v>4204.7255087699996</v>
      </c>
      <c r="W123" s="36">
        <f>SUMIFS(СВЦЭМ!$D$39:$D$782,СВЦЭМ!$A$39:$A$782,$A123,СВЦЭМ!$B$39:$B$782,W$119)+'СЕТ СН'!$I$14+СВЦЭМ!$D$10+'СЕТ СН'!$I$5-'СЕТ СН'!$I$24</f>
        <v>4207.18786877</v>
      </c>
      <c r="X123" s="36">
        <f>SUMIFS(СВЦЭМ!$D$39:$D$782,СВЦЭМ!$A$39:$A$782,$A123,СВЦЭМ!$B$39:$B$782,X$119)+'СЕТ СН'!$I$14+СВЦЭМ!$D$10+'СЕТ СН'!$I$5-'СЕТ СН'!$I$24</f>
        <v>4279.36588433</v>
      </c>
      <c r="Y123" s="36">
        <f>SUMIFS(СВЦЭМ!$D$39:$D$782,СВЦЭМ!$A$39:$A$782,$A123,СВЦЭМ!$B$39:$B$782,Y$119)+'СЕТ СН'!$I$14+СВЦЭМ!$D$10+'СЕТ СН'!$I$5-'СЕТ СН'!$I$24</f>
        <v>4378.82432823</v>
      </c>
    </row>
    <row r="124" spans="1:27" ht="15.75" x14ac:dyDescent="0.2">
      <c r="A124" s="35">
        <f t="shared" si="3"/>
        <v>45174</v>
      </c>
      <c r="B124" s="36">
        <f>SUMIFS(СВЦЭМ!$D$39:$D$782,СВЦЭМ!$A$39:$A$782,$A124,СВЦЭМ!$B$39:$B$782,B$119)+'СЕТ СН'!$I$14+СВЦЭМ!$D$10+'СЕТ СН'!$I$5-'СЕТ СН'!$I$24</f>
        <v>4503.0991238099996</v>
      </c>
      <c r="C124" s="36">
        <f>SUMIFS(СВЦЭМ!$D$39:$D$782,СВЦЭМ!$A$39:$A$782,$A124,СВЦЭМ!$B$39:$B$782,C$119)+'СЕТ СН'!$I$14+СВЦЭМ!$D$10+'СЕТ СН'!$I$5-'СЕТ СН'!$I$24</f>
        <v>4595.7476812799996</v>
      </c>
      <c r="D124" s="36">
        <f>SUMIFS(СВЦЭМ!$D$39:$D$782,СВЦЭМ!$A$39:$A$782,$A124,СВЦЭМ!$B$39:$B$782,D$119)+'СЕТ СН'!$I$14+СВЦЭМ!$D$10+'СЕТ СН'!$I$5-'СЕТ СН'!$I$24</f>
        <v>4609.8063100500003</v>
      </c>
      <c r="E124" s="36">
        <f>SUMIFS(СВЦЭМ!$D$39:$D$782,СВЦЭМ!$A$39:$A$782,$A124,СВЦЭМ!$B$39:$B$782,E$119)+'СЕТ СН'!$I$14+СВЦЭМ!$D$10+'СЕТ СН'!$I$5-'СЕТ СН'!$I$24</f>
        <v>4613.2557988299995</v>
      </c>
      <c r="F124" s="36">
        <f>SUMIFS(СВЦЭМ!$D$39:$D$782,СВЦЭМ!$A$39:$A$782,$A124,СВЦЭМ!$B$39:$B$782,F$119)+'СЕТ СН'!$I$14+СВЦЭМ!$D$10+'СЕТ СН'!$I$5-'СЕТ СН'!$I$24</f>
        <v>4616.3820004299996</v>
      </c>
      <c r="G124" s="36">
        <f>SUMIFS(СВЦЭМ!$D$39:$D$782,СВЦЭМ!$A$39:$A$782,$A124,СВЦЭМ!$B$39:$B$782,G$119)+'СЕТ СН'!$I$14+СВЦЭМ!$D$10+'СЕТ СН'!$I$5-'СЕТ СН'!$I$24</f>
        <v>4589.2371601300001</v>
      </c>
      <c r="H124" s="36">
        <f>SUMIFS(СВЦЭМ!$D$39:$D$782,СВЦЭМ!$A$39:$A$782,$A124,СВЦЭМ!$B$39:$B$782,H$119)+'СЕТ СН'!$I$14+СВЦЭМ!$D$10+'СЕТ СН'!$I$5-'СЕТ СН'!$I$24</f>
        <v>4538.0980283199997</v>
      </c>
      <c r="I124" s="36">
        <f>SUMIFS(СВЦЭМ!$D$39:$D$782,СВЦЭМ!$A$39:$A$782,$A124,СВЦЭМ!$B$39:$B$782,I$119)+'СЕТ СН'!$I$14+СВЦЭМ!$D$10+'СЕТ СН'!$I$5-'СЕТ СН'!$I$24</f>
        <v>4370.58865719</v>
      </c>
      <c r="J124" s="36">
        <f>SUMIFS(СВЦЭМ!$D$39:$D$782,СВЦЭМ!$A$39:$A$782,$A124,СВЦЭМ!$B$39:$B$782,J$119)+'СЕТ СН'!$I$14+СВЦЭМ!$D$10+'СЕТ СН'!$I$5-'СЕТ СН'!$I$24</f>
        <v>4268.2016857399994</v>
      </c>
      <c r="K124" s="36">
        <f>SUMIFS(СВЦЭМ!$D$39:$D$782,СВЦЭМ!$A$39:$A$782,$A124,СВЦЭМ!$B$39:$B$782,K$119)+'СЕТ СН'!$I$14+СВЦЭМ!$D$10+'СЕТ СН'!$I$5-'СЕТ СН'!$I$24</f>
        <v>4196.81387928</v>
      </c>
      <c r="L124" s="36">
        <f>SUMIFS(СВЦЭМ!$D$39:$D$782,СВЦЭМ!$A$39:$A$782,$A124,СВЦЭМ!$B$39:$B$782,L$119)+'СЕТ СН'!$I$14+СВЦЭМ!$D$10+'СЕТ СН'!$I$5-'СЕТ СН'!$I$24</f>
        <v>4164.7186603399996</v>
      </c>
      <c r="M124" s="36">
        <f>SUMIFS(СВЦЭМ!$D$39:$D$782,СВЦЭМ!$A$39:$A$782,$A124,СВЦЭМ!$B$39:$B$782,M$119)+'СЕТ СН'!$I$14+СВЦЭМ!$D$10+'СЕТ СН'!$I$5-'СЕТ СН'!$I$24</f>
        <v>4153.0723269499995</v>
      </c>
      <c r="N124" s="36">
        <f>SUMIFS(СВЦЭМ!$D$39:$D$782,СВЦЭМ!$A$39:$A$782,$A124,СВЦЭМ!$B$39:$B$782,N$119)+'СЕТ СН'!$I$14+СВЦЭМ!$D$10+'СЕТ СН'!$I$5-'СЕТ СН'!$I$24</f>
        <v>4155.5234859299999</v>
      </c>
      <c r="O124" s="36">
        <f>SUMIFS(СВЦЭМ!$D$39:$D$782,СВЦЭМ!$A$39:$A$782,$A124,СВЦЭМ!$B$39:$B$782,O$119)+'СЕТ СН'!$I$14+СВЦЭМ!$D$10+'СЕТ СН'!$I$5-'СЕТ СН'!$I$24</f>
        <v>4150.0397527499999</v>
      </c>
      <c r="P124" s="36">
        <f>SUMIFS(СВЦЭМ!$D$39:$D$782,СВЦЭМ!$A$39:$A$782,$A124,СВЦЭМ!$B$39:$B$782,P$119)+'СЕТ СН'!$I$14+СВЦЭМ!$D$10+'СЕТ СН'!$I$5-'СЕТ СН'!$I$24</f>
        <v>4126.6331122699994</v>
      </c>
      <c r="Q124" s="36">
        <f>SUMIFS(СВЦЭМ!$D$39:$D$782,СВЦЭМ!$A$39:$A$782,$A124,СВЦЭМ!$B$39:$B$782,Q$119)+'СЕТ СН'!$I$14+СВЦЭМ!$D$10+'СЕТ СН'!$I$5-'СЕТ СН'!$I$24</f>
        <v>4132.0787546000001</v>
      </c>
      <c r="R124" s="36">
        <f>SUMIFS(СВЦЭМ!$D$39:$D$782,СВЦЭМ!$A$39:$A$782,$A124,СВЦЭМ!$B$39:$B$782,R$119)+'СЕТ СН'!$I$14+СВЦЭМ!$D$10+'СЕТ СН'!$I$5-'СЕТ СН'!$I$24</f>
        <v>4162.1188478399999</v>
      </c>
      <c r="S124" s="36">
        <f>SUMIFS(СВЦЭМ!$D$39:$D$782,СВЦЭМ!$A$39:$A$782,$A124,СВЦЭМ!$B$39:$B$782,S$119)+'СЕТ СН'!$I$14+СВЦЭМ!$D$10+'СЕТ СН'!$I$5-'СЕТ СН'!$I$24</f>
        <v>4169.9969798000002</v>
      </c>
      <c r="T124" s="36">
        <f>SUMIFS(СВЦЭМ!$D$39:$D$782,СВЦЭМ!$A$39:$A$782,$A124,СВЦЭМ!$B$39:$B$782,T$119)+'СЕТ СН'!$I$14+СВЦЭМ!$D$10+'СЕТ СН'!$I$5-'СЕТ СН'!$I$24</f>
        <v>4155.5525425799997</v>
      </c>
      <c r="U124" s="36">
        <f>SUMIFS(СВЦЭМ!$D$39:$D$782,СВЦЭМ!$A$39:$A$782,$A124,СВЦЭМ!$B$39:$B$782,U$119)+'СЕТ СН'!$I$14+СВЦЭМ!$D$10+'СЕТ СН'!$I$5-'СЕТ СН'!$I$24</f>
        <v>4141.0180265899999</v>
      </c>
      <c r="V124" s="36">
        <f>SUMIFS(СВЦЭМ!$D$39:$D$782,СВЦЭМ!$A$39:$A$782,$A124,СВЦЭМ!$B$39:$B$782,V$119)+'СЕТ СН'!$I$14+СВЦЭМ!$D$10+'СЕТ СН'!$I$5-'СЕТ СН'!$I$24</f>
        <v>4117.0082499500004</v>
      </c>
      <c r="W124" s="36">
        <f>SUMIFS(СВЦЭМ!$D$39:$D$782,СВЦЭМ!$A$39:$A$782,$A124,СВЦЭМ!$B$39:$B$782,W$119)+'СЕТ СН'!$I$14+СВЦЭМ!$D$10+'СЕТ СН'!$I$5-'СЕТ СН'!$I$24</f>
        <v>4132.7388003400001</v>
      </c>
      <c r="X124" s="36">
        <f>SUMIFS(СВЦЭМ!$D$39:$D$782,СВЦЭМ!$A$39:$A$782,$A124,СВЦЭМ!$B$39:$B$782,X$119)+'СЕТ СН'!$I$14+СВЦЭМ!$D$10+'СЕТ СН'!$I$5-'СЕТ СН'!$I$24</f>
        <v>4202.8207284</v>
      </c>
      <c r="Y124" s="36">
        <f>SUMIFS(СВЦЭМ!$D$39:$D$782,СВЦЭМ!$A$39:$A$782,$A124,СВЦЭМ!$B$39:$B$782,Y$119)+'СЕТ СН'!$I$14+СВЦЭМ!$D$10+'СЕТ СН'!$I$5-'СЕТ СН'!$I$24</f>
        <v>4346.7876515199996</v>
      </c>
    </row>
    <row r="125" spans="1:27" ht="15.75" x14ac:dyDescent="0.2">
      <c r="A125" s="35">
        <f t="shared" si="3"/>
        <v>45175</v>
      </c>
      <c r="B125" s="36">
        <f>SUMIFS(СВЦЭМ!$D$39:$D$782,СВЦЭМ!$A$39:$A$782,$A125,СВЦЭМ!$B$39:$B$782,B$119)+'СЕТ СН'!$I$14+СВЦЭМ!$D$10+'СЕТ СН'!$I$5-'СЕТ СН'!$I$24</f>
        <v>4271.8097845699995</v>
      </c>
      <c r="C125" s="36">
        <f>SUMIFS(СВЦЭМ!$D$39:$D$782,СВЦЭМ!$A$39:$A$782,$A125,СВЦЭМ!$B$39:$B$782,C$119)+'СЕТ СН'!$I$14+СВЦЭМ!$D$10+'СЕТ СН'!$I$5-'СЕТ СН'!$I$24</f>
        <v>4358.7220858199998</v>
      </c>
      <c r="D125" s="36">
        <f>SUMIFS(СВЦЭМ!$D$39:$D$782,СВЦЭМ!$A$39:$A$782,$A125,СВЦЭМ!$B$39:$B$782,D$119)+'СЕТ СН'!$I$14+СВЦЭМ!$D$10+'СЕТ СН'!$I$5-'СЕТ СН'!$I$24</f>
        <v>4407.6818628700003</v>
      </c>
      <c r="E125" s="36">
        <f>SUMIFS(СВЦЭМ!$D$39:$D$782,СВЦЭМ!$A$39:$A$782,$A125,СВЦЭМ!$B$39:$B$782,E$119)+'СЕТ СН'!$I$14+СВЦЭМ!$D$10+'СЕТ СН'!$I$5-'СЕТ СН'!$I$24</f>
        <v>4407.7696118799995</v>
      </c>
      <c r="F125" s="36">
        <f>SUMIFS(СВЦЭМ!$D$39:$D$782,СВЦЭМ!$A$39:$A$782,$A125,СВЦЭМ!$B$39:$B$782,F$119)+'СЕТ СН'!$I$14+СВЦЭМ!$D$10+'СЕТ СН'!$I$5-'СЕТ СН'!$I$24</f>
        <v>4363.4033415899994</v>
      </c>
      <c r="G125" s="36">
        <f>SUMIFS(СВЦЭМ!$D$39:$D$782,СВЦЭМ!$A$39:$A$782,$A125,СВЦЭМ!$B$39:$B$782,G$119)+'СЕТ СН'!$I$14+СВЦЭМ!$D$10+'СЕТ СН'!$I$5-'СЕТ СН'!$I$24</f>
        <v>4357.4261943599995</v>
      </c>
      <c r="H125" s="36">
        <f>SUMIFS(СВЦЭМ!$D$39:$D$782,СВЦЭМ!$A$39:$A$782,$A125,СВЦЭМ!$B$39:$B$782,H$119)+'СЕТ СН'!$I$14+СВЦЭМ!$D$10+'СЕТ СН'!$I$5-'СЕТ СН'!$I$24</f>
        <v>4317.4478867999997</v>
      </c>
      <c r="I125" s="36">
        <f>SUMIFS(СВЦЭМ!$D$39:$D$782,СВЦЭМ!$A$39:$A$782,$A125,СВЦЭМ!$B$39:$B$782,I$119)+'СЕТ СН'!$I$14+СВЦЭМ!$D$10+'СЕТ СН'!$I$5-'СЕТ СН'!$I$24</f>
        <v>4244.1841254999999</v>
      </c>
      <c r="J125" s="36">
        <f>SUMIFS(СВЦЭМ!$D$39:$D$782,СВЦЭМ!$A$39:$A$782,$A125,СВЦЭМ!$B$39:$B$782,J$119)+'СЕТ СН'!$I$14+СВЦЭМ!$D$10+'СЕТ СН'!$I$5-'СЕТ СН'!$I$24</f>
        <v>4167.96445245</v>
      </c>
      <c r="K125" s="36">
        <f>SUMIFS(СВЦЭМ!$D$39:$D$782,СВЦЭМ!$A$39:$A$782,$A125,СВЦЭМ!$B$39:$B$782,K$119)+'СЕТ СН'!$I$14+СВЦЭМ!$D$10+'СЕТ СН'!$I$5-'СЕТ СН'!$I$24</f>
        <v>4101.1838235599998</v>
      </c>
      <c r="L125" s="36">
        <f>SUMIFS(СВЦЭМ!$D$39:$D$782,СВЦЭМ!$A$39:$A$782,$A125,СВЦЭМ!$B$39:$B$782,L$119)+'СЕТ СН'!$I$14+СВЦЭМ!$D$10+'СЕТ СН'!$I$5-'СЕТ СН'!$I$24</f>
        <v>4072.1233213099999</v>
      </c>
      <c r="M125" s="36">
        <f>SUMIFS(СВЦЭМ!$D$39:$D$782,СВЦЭМ!$A$39:$A$782,$A125,СВЦЭМ!$B$39:$B$782,M$119)+'СЕТ СН'!$I$14+СВЦЭМ!$D$10+'СЕТ СН'!$I$5-'СЕТ СН'!$I$24</f>
        <v>4067.0317268700001</v>
      </c>
      <c r="N125" s="36">
        <f>SUMIFS(СВЦЭМ!$D$39:$D$782,СВЦЭМ!$A$39:$A$782,$A125,СВЦЭМ!$B$39:$B$782,N$119)+'СЕТ СН'!$I$14+СВЦЭМ!$D$10+'СЕТ СН'!$I$5-'СЕТ СН'!$I$24</f>
        <v>4075.5458421100002</v>
      </c>
      <c r="O125" s="36">
        <f>SUMIFS(СВЦЭМ!$D$39:$D$782,СВЦЭМ!$A$39:$A$782,$A125,СВЦЭМ!$B$39:$B$782,O$119)+'СЕТ СН'!$I$14+СВЦЭМ!$D$10+'СЕТ СН'!$I$5-'СЕТ СН'!$I$24</f>
        <v>4076.7204461299998</v>
      </c>
      <c r="P125" s="36">
        <f>SUMIFS(СВЦЭМ!$D$39:$D$782,СВЦЭМ!$A$39:$A$782,$A125,СВЦЭМ!$B$39:$B$782,P$119)+'СЕТ СН'!$I$14+СВЦЭМ!$D$10+'СЕТ СН'!$I$5-'СЕТ СН'!$I$24</f>
        <v>4043.1930405799999</v>
      </c>
      <c r="Q125" s="36">
        <f>SUMIFS(СВЦЭМ!$D$39:$D$782,СВЦЭМ!$A$39:$A$782,$A125,СВЦЭМ!$B$39:$B$782,Q$119)+'СЕТ СН'!$I$14+СВЦЭМ!$D$10+'СЕТ СН'!$I$5-'СЕТ СН'!$I$24</f>
        <v>4053.1788693099998</v>
      </c>
      <c r="R125" s="36">
        <f>SUMIFS(СВЦЭМ!$D$39:$D$782,СВЦЭМ!$A$39:$A$782,$A125,СВЦЭМ!$B$39:$B$782,R$119)+'СЕТ СН'!$I$14+СВЦЭМ!$D$10+'СЕТ СН'!$I$5-'СЕТ СН'!$I$24</f>
        <v>4082.9916048499999</v>
      </c>
      <c r="S125" s="36">
        <f>SUMIFS(СВЦЭМ!$D$39:$D$782,СВЦЭМ!$A$39:$A$782,$A125,СВЦЭМ!$B$39:$B$782,S$119)+'СЕТ СН'!$I$14+СВЦЭМ!$D$10+'СЕТ СН'!$I$5-'СЕТ СН'!$I$24</f>
        <v>4077.6536434999998</v>
      </c>
      <c r="T125" s="36">
        <f>SUMIFS(СВЦЭМ!$D$39:$D$782,СВЦЭМ!$A$39:$A$782,$A125,СВЦЭМ!$B$39:$B$782,T$119)+'СЕТ СН'!$I$14+СВЦЭМ!$D$10+'СЕТ СН'!$I$5-'СЕТ СН'!$I$24</f>
        <v>4074.9114547099998</v>
      </c>
      <c r="U125" s="36">
        <f>SUMIFS(СВЦЭМ!$D$39:$D$782,СВЦЭМ!$A$39:$A$782,$A125,СВЦЭМ!$B$39:$B$782,U$119)+'СЕТ СН'!$I$14+СВЦЭМ!$D$10+'СЕТ СН'!$I$5-'СЕТ СН'!$I$24</f>
        <v>4064.5001634</v>
      </c>
      <c r="V125" s="36">
        <f>SUMIFS(СВЦЭМ!$D$39:$D$782,СВЦЭМ!$A$39:$A$782,$A125,СВЦЭМ!$B$39:$B$782,V$119)+'СЕТ СН'!$I$14+СВЦЭМ!$D$10+'СЕТ СН'!$I$5-'СЕТ СН'!$I$24</f>
        <v>4035.5733757899998</v>
      </c>
      <c r="W125" s="36">
        <f>SUMIFS(СВЦЭМ!$D$39:$D$782,СВЦЭМ!$A$39:$A$782,$A125,СВЦЭМ!$B$39:$B$782,W$119)+'СЕТ СН'!$I$14+СВЦЭМ!$D$10+'СЕТ СН'!$I$5-'СЕТ СН'!$I$24</f>
        <v>4041.1649581900001</v>
      </c>
      <c r="X125" s="36">
        <f>SUMIFS(СВЦЭМ!$D$39:$D$782,СВЦЭМ!$A$39:$A$782,$A125,СВЦЭМ!$B$39:$B$782,X$119)+'СЕТ СН'!$I$14+СВЦЭМ!$D$10+'СЕТ СН'!$I$5-'СЕТ СН'!$I$24</f>
        <v>4113.4690883100002</v>
      </c>
      <c r="Y125" s="36">
        <f>SUMIFS(СВЦЭМ!$D$39:$D$782,СВЦЭМ!$A$39:$A$782,$A125,СВЦЭМ!$B$39:$B$782,Y$119)+'СЕТ СН'!$I$14+СВЦЭМ!$D$10+'СЕТ СН'!$I$5-'СЕТ СН'!$I$24</f>
        <v>4203.7724139900001</v>
      </c>
    </row>
    <row r="126" spans="1:27" ht="15.75" x14ac:dyDescent="0.2">
      <c r="A126" s="35">
        <f t="shared" si="3"/>
        <v>45176</v>
      </c>
      <c r="B126" s="36">
        <f>SUMIFS(СВЦЭМ!$D$39:$D$782,СВЦЭМ!$A$39:$A$782,$A126,СВЦЭМ!$B$39:$B$782,B$119)+'СЕТ СН'!$I$14+СВЦЭМ!$D$10+'СЕТ СН'!$I$5-'СЕТ СН'!$I$24</f>
        <v>4322.3013741699997</v>
      </c>
      <c r="C126" s="36">
        <f>SUMIFS(СВЦЭМ!$D$39:$D$782,СВЦЭМ!$A$39:$A$782,$A126,СВЦЭМ!$B$39:$B$782,C$119)+'СЕТ СН'!$I$14+СВЦЭМ!$D$10+'СЕТ СН'!$I$5-'СЕТ СН'!$I$24</f>
        <v>4364.8948122900001</v>
      </c>
      <c r="D126" s="36">
        <f>SUMIFS(СВЦЭМ!$D$39:$D$782,СВЦЭМ!$A$39:$A$782,$A126,СВЦЭМ!$B$39:$B$782,D$119)+'СЕТ СН'!$I$14+СВЦЭМ!$D$10+'СЕТ СН'!$I$5-'СЕТ СН'!$I$24</f>
        <v>4370.4673078300002</v>
      </c>
      <c r="E126" s="36">
        <f>SUMIFS(СВЦЭМ!$D$39:$D$782,СВЦЭМ!$A$39:$A$782,$A126,СВЦЭМ!$B$39:$B$782,E$119)+'СЕТ СН'!$I$14+СВЦЭМ!$D$10+'СЕТ СН'!$I$5-'СЕТ СН'!$I$24</f>
        <v>4380.5761027600001</v>
      </c>
      <c r="F126" s="36">
        <f>SUMIFS(СВЦЭМ!$D$39:$D$782,СВЦЭМ!$A$39:$A$782,$A126,СВЦЭМ!$B$39:$B$782,F$119)+'СЕТ СН'!$I$14+СВЦЭМ!$D$10+'СЕТ СН'!$I$5-'СЕТ СН'!$I$24</f>
        <v>4433.8550638899997</v>
      </c>
      <c r="G126" s="36">
        <f>SUMIFS(СВЦЭМ!$D$39:$D$782,СВЦЭМ!$A$39:$A$782,$A126,СВЦЭМ!$B$39:$B$782,G$119)+'СЕТ СН'!$I$14+СВЦЭМ!$D$10+'СЕТ СН'!$I$5-'СЕТ СН'!$I$24</f>
        <v>4411.1835883000003</v>
      </c>
      <c r="H126" s="36">
        <f>SUMIFS(СВЦЭМ!$D$39:$D$782,СВЦЭМ!$A$39:$A$782,$A126,СВЦЭМ!$B$39:$B$782,H$119)+'СЕТ СН'!$I$14+СВЦЭМ!$D$10+'СЕТ СН'!$I$5-'СЕТ СН'!$I$24</f>
        <v>4326.7491421799996</v>
      </c>
      <c r="I126" s="36">
        <f>SUMIFS(СВЦЭМ!$D$39:$D$782,СВЦЭМ!$A$39:$A$782,$A126,СВЦЭМ!$B$39:$B$782,I$119)+'СЕТ СН'!$I$14+СВЦЭМ!$D$10+'СЕТ СН'!$I$5-'СЕТ СН'!$I$24</f>
        <v>4256.4996509699995</v>
      </c>
      <c r="J126" s="36">
        <f>SUMIFS(СВЦЭМ!$D$39:$D$782,СВЦЭМ!$A$39:$A$782,$A126,СВЦЭМ!$B$39:$B$782,J$119)+'СЕТ СН'!$I$14+СВЦЭМ!$D$10+'СЕТ СН'!$I$5-'СЕТ СН'!$I$24</f>
        <v>4190.5234882799996</v>
      </c>
      <c r="K126" s="36">
        <f>SUMIFS(СВЦЭМ!$D$39:$D$782,СВЦЭМ!$A$39:$A$782,$A126,СВЦЭМ!$B$39:$B$782,K$119)+'СЕТ СН'!$I$14+СВЦЭМ!$D$10+'СЕТ СН'!$I$5-'СЕТ СН'!$I$24</f>
        <v>4163.5452500299998</v>
      </c>
      <c r="L126" s="36">
        <f>SUMIFS(СВЦЭМ!$D$39:$D$782,СВЦЭМ!$A$39:$A$782,$A126,СВЦЭМ!$B$39:$B$782,L$119)+'СЕТ СН'!$I$14+СВЦЭМ!$D$10+'СЕТ СН'!$I$5-'СЕТ СН'!$I$24</f>
        <v>4173.9333887399998</v>
      </c>
      <c r="M126" s="36">
        <f>SUMIFS(СВЦЭМ!$D$39:$D$782,СВЦЭМ!$A$39:$A$782,$A126,СВЦЭМ!$B$39:$B$782,M$119)+'СЕТ СН'!$I$14+СВЦЭМ!$D$10+'СЕТ СН'!$I$5-'СЕТ СН'!$I$24</f>
        <v>4166.2637225199996</v>
      </c>
      <c r="N126" s="36">
        <f>SUMIFS(СВЦЭМ!$D$39:$D$782,СВЦЭМ!$A$39:$A$782,$A126,СВЦЭМ!$B$39:$B$782,N$119)+'СЕТ СН'!$I$14+СВЦЭМ!$D$10+'СЕТ СН'!$I$5-'СЕТ СН'!$I$24</f>
        <v>4169.4405980199999</v>
      </c>
      <c r="O126" s="36">
        <f>SUMIFS(СВЦЭМ!$D$39:$D$782,СВЦЭМ!$A$39:$A$782,$A126,СВЦЭМ!$B$39:$B$782,O$119)+'СЕТ СН'!$I$14+СВЦЭМ!$D$10+'СЕТ СН'!$I$5-'СЕТ СН'!$I$24</f>
        <v>4173.4222581100003</v>
      </c>
      <c r="P126" s="36">
        <f>SUMIFS(СВЦЭМ!$D$39:$D$782,СВЦЭМ!$A$39:$A$782,$A126,СВЦЭМ!$B$39:$B$782,P$119)+'СЕТ СН'!$I$14+СВЦЭМ!$D$10+'СЕТ СН'!$I$5-'СЕТ СН'!$I$24</f>
        <v>4145.0930589700001</v>
      </c>
      <c r="Q126" s="36">
        <f>SUMIFS(СВЦЭМ!$D$39:$D$782,СВЦЭМ!$A$39:$A$782,$A126,СВЦЭМ!$B$39:$B$782,Q$119)+'СЕТ СН'!$I$14+СВЦЭМ!$D$10+'СЕТ СН'!$I$5-'СЕТ СН'!$I$24</f>
        <v>4154.7670606199999</v>
      </c>
      <c r="R126" s="36">
        <f>SUMIFS(СВЦЭМ!$D$39:$D$782,СВЦЭМ!$A$39:$A$782,$A126,СВЦЭМ!$B$39:$B$782,R$119)+'СЕТ СН'!$I$14+СВЦЭМ!$D$10+'СЕТ СН'!$I$5-'СЕТ СН'!$I$24</f>
        <v>4176.9921633699996</v>
      </c>
      <c r="S126" s="36">
        <f>SUMIFS(СВЦЭМ!$D$39:$D$782,СВЦЭМ!$A$39:$A$782,$A126,СВЦЭМ!$B$39:$B$782,S$119)+'СЕТ СН'!$I$14+СВЦЭМ!$D$10+'СЕТ СН'!$I$5-'СЕТ СН'!$I$24</f>
        <v>4134.8349984699998</v>
      </c>
      <c r="T126" s="36">
        <f>SUMIFS(СВЦЭМ!$D$39:$D$782,СВЦЭМ!$A$39:$A$782,$A126,СВЦЭМ!$B$39:$B$782,T$119)+'СЕТ СН'!$I$14+СВЦЭМ!$D$10+'СЕТ СН'!$I$5-'СЕТ СН'!$I$24</f>
        <v>4136.1173546299997</v>
      </c>
      <c r="U126" s="36">
        <f>SUMIFS(СВЦЭМ!$D$39:$D$782,СВЦЭМ!$A$39:$A$782,$A126,СВЦЭМ!$B$39:$B$782,U$119)+'СЕТ СН'!$I$14+СВЦЭМ!$D$10+'СЕТ СН'!$I$5-'СЕТ СН'!$I$24</f>
        <v>4121.3703934599998</v>
      </c>
      <c r="V126" s="36">
        <f>SUMIFS(СВЦЭМ!$D$39:$D$782,СВЦЭМ!$A$39:$A$782,$A126,СВЦЭМ!$B$39:$B$782,V$119)+'СЕТ СН'!$I$14+СВЦЭМ!$D$10+'СЕТ СН'!$I$5-'СЕТ СН'!$I$24</f>
        <v>4091.8433895500002</v>
      </c>
      <c r="W126" s="36">
        <f>SUMIFS(СВЦЭМ!$D$39:$D$782,СВЦЭМ!$A$39:$A$782,$A126,СВЦЭМ!$B$39:$B$782,W$119)+'СЕТ СН'!$I$14+СВЦЭМ!$D$10+'СЕТ СН'!$I$5-'СЕТ СН'!$I$24</f>
        <v>4107.9422962099998</v>
      </c>
      <c r="X126" s="36">
        <f>SUMIFS(СВЦЭМ!$D$39:$D$782,СВЦЭМ!$A$39:$A$782,$A126,СВЦЭМ!$B$39:$B$782,X$119)+'СЕТ СН'!$I$14+СВЦЭМ!$D$10+'СЕТ СН'!$I$5-'СЕТ СН'!$I$24</f>
        <v>4177.46497387</v>
      </c>
      <c r="Y126" s="36">
        <f>SUMIFS(СВЦЭМ!$D$39:$D$782,СВЦЭМ!$A$39:$A$782,$A126,СВЦЭМ!$B$39:$B$782,Y$119)+'СЕТ СН'!$I$14+СВЦЭМ!$D$10+'СЕТ СН'!$I$5-'СЕТ СН'!$I$24</f>
        <v>4258.6550663300004</v>
      </c>
    </row>
    <row r="127" spans="1:27" ht="15.75" x14ac:dyDescent="0.2">
      <c r="A127" s="35">
        <f t="shared" si="3"/>
        <v>45177</v>
      </c>
      <c r="B127" s="36">
        <f>SUMIFS(СВЦЭМ!$D$39:$D$782,СВЦЭМ!$A$39:$A$782,$A127,СВЦЭМ!$B$39:$B$782,B$119)+'СЕТ СН'!$I$14+СВЦЭМ!$D$10+'СЕТ СН'!$I$5-'СЕТ СН'!$I$24</f>
        <v>4300.7441394400003</v>
      </c>
      <c r="C127" s="36">
        <f>SUMIFS(СВЦЭМ!$D$39:$D$782,СВЦЭМ!$A$39:$A$782,$A127,СВЦЭМ!$B$39:$B$782,C$119)+'СЕТ СН'!$I$14+СВЦЭМ!$D$10+'СЕТ СН'!$I$5-'СЕТ СН'!$I$24</f>
        <v>4356.1777965499996</v>
      </c>
      <c r="D127" s="36">
        <f>SUMIFS(СВЦЭМ!$D$39:$D$782,СВЦЭМ!$A$39:$A$782,$A127,СВЦЭМ!$B$39:$B$782,D$119)+'СЕТ СН'!$I$14+СВЦЭМ!$D$10+'СЕТ СН'!$I$5-'СЕТ СН'!$I$24</f>
        <v>4352.7786084899999</v>
      </c>
      <c r="E127" s="36">
        <f>SUMIFS(СВЦЭМ!$D$39:$D$782,СВЦЭМ!$A$39:$A$782,$A127,СВЦЭМ!$B$39:$B$782,E$119)+'СЕТ СН'!$I$14+СВЦЭМ!$D$10+'СЕТ СН'!$I$5-'СЕТ СН'!$I$24</f>
        <v>4368.5838520899997</v>
      </c>
      <c r="F127" s="36">
        <f>SUMIFS(СВЦЭМ!$D$39:$D$782,СВЦЭМ!$A$39:$A$782,$A127,СВЦЭМ!$B$39:$B$782,F$119)+'СЕТ СН'!$I$14+СВЦЭМ!$D$10+'СЕТ СН'!$I$5-'СЕТ СН'!$I$24</f>
        <v>4378.6241162300003</v>
      </c>
      <c r="G127" s="36">
        <f>SUMIFS(СВЦЭМ!$D$39:$D$782,СВЦЭМ!$A$39:$A$782,$A127,СВЦЭМ!$B$39:$B$782,G$119)+'СЕТ СН'!$I$14+СВЦЭМ!$D$10+'СЕТ СН'!$I$5-'СЕТ СН'!$I$24</f>
        <v>4396.0676254700002</v>
      </c>
      <c r="H127" s="36">
        <f>SUMIFS(СВЦЭМ!$D$39:$D$782,СВЦЭМ!$A$39:$A$782,$A127,СВЦЭМ!$B$39:$B$782,H$119)+'СЕТ СН'!$I$14+СВЦЭМ!$D$10+'СЕТ СН'!$I$5-'СЕТ СН'!$I$24</f>
        <v>4337.25892131</v>
      </c>
      <c r="I127" s="36">
        <f>SUMIFS(СВЦЭМ!$D$39:$D$782,СВЦЭМ!$A$39:$A$782,$A127,СВЦЭМ!$B$39:$B$782,I$119)+'СЕТ СН'!$I$14+СВЦЭМ!$D$10+'СЕТ СН'!$I$5-'СЕТ СН'!$I$24</f>
        <v>4238.5508669299998</v>
      </c>
      <c r="J127" s="36">
        <f>SUMIFS(СВЦЭМ!$D$39:$D$782,СВЦЭМ!$A$39:$A$782,$A127,СВЦЭМ!$B$39:$B$782,J$119)+'СЕТ СН'!$I$14+СВЦЭМ!$D$10+'СЕТ СН'!$I$5-'СЕТ СН'!$I$24</f>
        <v>4166.2484453500001</v>
      </c>
      <c r="K127" s="36">
        <f>SUMIFS(СВЦЭМ!$D$39:$D$782,СВЦЭМ!$A$39:$A$782,$A127,СВЦЭМ!$B$39:$B$782,K$119)+'СЕТ СН'!$I$14+СВЦЭМ!$D$10+'СЕТ СН'!$I$5-'СЕТ СН'!$I$24</f>
        <v>4101.1683134100003</v>
      </c>
      <c r="L127" s="36">
        <f>SUMIFS(СВЦЭМ!$D$39:$D$782,СВЦЭМ!$A$39:$A$782,$A127,СВЦЭМ!$B$39:$B$782,L$119)+'СЕТ СН'!$I$14+СВЦЭМ!$D$10+'СЕТ СН'!$I$5-'СЕТ СН'!$I$24</f>
        <v>4131.2278667</v>
      </c>
      <c r="M127" s="36">
        <f>SUMIFS(СВЦЭМ!$D$39:$D$782,СВЦЭМ!$A$39:$A$782,$A127,СВЦЭМ!$B$39:$B$782,M$119)+'СЕТ СН'!$I$14+СВЦЭМ!$D$10+'СЕТ СН'!$I$5-'СЕТ СН'!$I$24</f>
        <v>4136.7481773099998</v>
      </c>
      <c r="N127" s="36">
        <f>SUMIFS(СВЦЭМ!$D$39:$D$782,СВЦЭМ!$A$39:$A$782,$A127,СВЦЭМ!$B$39:$B$782,N$119)+'СЕТ СН'!$I$14+СВЦЭМ!$D$10+'СЕТ СН'!$I$5-'СЕТ СН'!$I$24</f>
        <v>4162.8184858300001</v>
      </c>
      <c r="O127" s="36">
        <f>SUMIFS(СВЦЭМ!$D$39:$D$782,СВЦЭМ!$A$39:$A$782,$A127,СВЦЭМ!$B$39:$B$782,O$119)+'СЕТ СН'!$I$14+СВЦЭМ!$D$10+'СЕТ СН'!$I$5-'СЕТ СН'!$I$24</f>
        <v>4145.2342215400004</v>
      </c>
      <c r="P127" s="36">
        <f>SUMIFS(СВЦЭМ!$D$39:$D$782,СВЦЭМ!$A$39:$A$782,$A127,СВЦЭМ!$B$39:$B$782,P$119)+'СЕТ СН'!$I$14+СВЦЭМ!$D$10+'СЕТ СН'!$I$5-'СЕТ СН'!$I$24</f>
        <v>4127.5124290399999</v>
      </c>
      <c r="Q127" s="36">
        <f>SUMIFS(СВЦЭМ!$D$39:$D$782,СВЦЭМ!$A$39:$A$782,$A127,СВЦЭМ!$B$39:$B$782,Q$119)+'СЕТ СН'!$I$14+СВЦЭМ!$D$10+'СЕТ СН'!$I$5-'СЕТ СН'!$I$24</f>
        <v>4127.24374481</v>
      </c>
      <c r="R127" s="36">
        <f>SUMIFS(СВЦЭМ!$D$39:$D$782,СВЦЭМ!$A$39:$A$782,$A127,СВЦЭМ!$B$39:$B$782,R$119)+'СЕТ СН'!$I$14+СВЦЭМ!$D$10+'СЕТ СН'!$I$5-'СЕТ СН'!$I$24</f>
        <v>4173.7285140900003</v>
      </c>
      <c r="S127" s="36">
        <f>SUMIFS(СВЦЭМ!$D$39:$D$782,СВЦЭМ!$A$39:$A$782,$A127,СВЦЭМ!$B$39:$B$782,S$119)+'СЕТ СН'!$I$14+СВЦЭМ!$D$10+'СЕТ СН'!$I$5-'СЕТ СН'!$I$24</f>
        <v>4172.2264131100001</v>
      </c>
      <c r="T127" s="36">
        <f>SUMIFS(СВЦЭМ!$D$39:$D$782,СВЦЭМ!$A$39:$A$782,$A127,СВЦЭМ!$B$39:$B$782,T$119)+'СЕТ СН'!$I$14+СВЦЭМ!$D$10+'СЕТ СН'!$I$5-'СЕТ СН'!$I$24</f>
        <v>4156.1659267200002</v>
      </c>
      <c r="U127" s="36">
        <f>SUMIFS(СВЦЭМ!$D$39:$D$782,СВЦЭМ!$A$39:$A$782,$A127,СВЦЭМ!$B$39:$B$782,U$119)+'СЕТ СН'!$I$14+СВЦЭМ!$D$10+'СЕТ СН'!$I$5-'СЕТ СН'!$I$24</f>
        <v>4149.6907844300003</v>
      </c>
      <c r="V127" s="36">
        <f>SUMIFS(СВЦЭМ!$D$39:$D$782,СВЦЭМ!$A$39:$A$782,$A127,СВЦЭМ!$B$39:$B$782,V$119)+'СЕТ СН'!$I$14+СВЦЭМ!$D$10+'СЕТ СН'!$I$5-'СЕТ СН'!$I$24</f>
        <v>4137.1627848799999</v>
      </c>
      <c r="W127" s="36">
        <f>SUMIFS(СВЦЭМ!$D$39:$D$782,СВЦЭМ!$A$39:$A$782,$A127,СВЦЭМ!$B$39:$B$782,W$119)+'СЕТ СН'!$I$14+СВЦЭМ!$D$10+'СЕТ СН'!$I$5-'СЕТ СН'!$I$24</f>
        <v>4129.2356295700001</v>
      </c>
      <c r="X127" s="36">
        <f>SUMIFS(СВЦЭМ!$D$39:$D$782,СВЦЭМ!$A$39:$A$782,$A127,СВЦЭМ!$B$39:$B$782,X$119)+'СЕТ СН'!$I$14+СВЦЭМ!$D$10+'СЕТ СН'!$I$5-'СЕТ СН'!$I$24</f>
        <v>4145.8998584299998</v>
      </c>
      <c r="Y127" s="36">
        <f>SUMIFS(СВЦЭМ!$D$39:$D$782,СВЦЭМ!$A$39:$A$782,$A127,СВЦЭМ!$B$39:$B$782,Y$119)+'СЕТ СН'!$I$14+СВЦЭМ!$D$10+'СЕТ СН'!$I$5-'СЕТ СН'!$I$24</f>
        <v>4239.1420839299999</v>
      </c>
    </row>
    <row r="128" spans="1:27" ht="15.75" x14ac:dyDescent="0.2">
      <c r="A128" s="35">
        <f t="shared" si="3"/>
        <v>45178</v>
      </c>
      <c r="B128" s="36">
        <f>SUMIFS(СВЦЭМ!$D$39:$D$782,СВЦЭМ!$A$39:$A$782,$A128,СВЦЭМ!$B$39:$B$782,B$119)+'СЕТ СН'!$I$14+СВЦЭМ!$D$10+'СЕТ СН'!$I$5-'СЕТ СН'!$I$24</f>
        <v>4300.6674790799998</v>
      </c>
      <c r="C128" s="36">
        <f>SUMIFS(СВЦЭМ!$D$39:$D$782,СВЦЭМ!$A$39:$A$782,$A128,СВЦЭМ!$B$39:$B$782,C$119)+'СЕТ СН'!$I$14+СВЦЭМ!$D$10+'СЕТ СН'!$I$5-'СЕТ СН'!$I$24</f>
        <v>4351.5617080100001</v>
      </c>
      <c r="D128" s="36">
        <f>SUMIFS(СВЦЭМ!$D$39:$D$782,СВЦЭМ!$A$39:$A$782,$A128,СВЦЭМ!$B$39:$B$782,D$119)+'СЕТ СН'!$I$14+СВЦЭМ!$D$10+'СЕТ СН'!$I$5-'СЕТ СН'!$I$24</f>
        <v>4399.8105013499999</v>
      </c>
      <c r="E128" s="36">
        <f>SUMIFS(СВЦЭМ!$D$39:$D$782,СВЦЭМ!$A$39:$A$782,$A128,СВЦЭМ!$B$39:$B$782,E$119)+'СЕТ СН'!$I$14+СВЦЭМ!$D$10+'СЕТ СН'!$I$5-'СЕТ СН'!$I$24</f>
        <v>4431.69477482</v>
      </c>
      <c r="F128" s="36">
        <f>SUMIFS(СВЦЭМ!$D$39:$D$782,СВЦЭМ!$A$39:$A$782,$A128,СВЦЭМ!$B$39:$B$782,F$119)+'СЕТ СН'!$I$14+СВЦЭМ!$D$10+'СЕТ СН'!$I$5-'СЕТ СН'!$I$24</f>
        <v>4453.4193385600001</v>
      </c>
      <c r="G128" s="36">
        <f>SUMIFS(СВЦЭМ!$D$39:$D$782,СВЦЭМ!$A$39:$A$782,$A128,СВЦЭМ!$B$39:$B$782,G$119)+'СЕТ СН'!$I$14+СВЦЭМ!$D$10+'СЕТ СН'!$I$5-'СЕТ СН'!$I$24</f>
        <v>4444.7620144699995</v>
      </c>
      <c r="H128" s="36">
        <f>SUMIFS(СВЦЭМ!$D$39:$D$782,СВЦЭМ!$A$39:$A$782,$A128,СВЦЭМ!$B$39:$B$782,H$119)+'СЕТ СН'!$I$14+СВЦЭМ!$D$10+'СЕТ СН'!$I$5-'СЕТ СН'!$I$24</f>
        <v>4417.0343682700004</v>
      </c>
      <c r="I128" s="36">
        <f>SUMIFS(СВЦЭМ!$D$39:$D$782,СВЦЭМ!$A$39:$A$782,$A128,СВЦЭМ!$B$39:$B$782,I$119)+'СЕТ СН'!$I$14+СВЦЭМ!$D$10+'СЕТ СН'!$I$5-'СЕТ СН'!$I$24</f>
        <v>4350.6520899400002</v>
      </c>
      <c r="J128" s="36">
        <f>SUMIFS(СВЦЭМ!$D$39:$D$782,СВЦЭМ!$A$39:$A$782,$A128,СВЦЭМ!$B$39:$B$782,J$119)+'СЕТ СН'!$I$14+СВЦЭМ!$D$10+'СЕТ СН'!$I$5-'СЕТ СН'!$I$24</f>
        <v>4240.7181592799998</v>
      </c>
      <c r="K128" s="36">
        <f>SUMIFS(СВЦЭМ!$D$39:$D$782,СВЦЭМ!$A$39:$A$782,$A128,СВЦЭМ!$B$39:$B$782,K$119)+'СЕТ СН'!$I$14+СВЦЭМ!$D$10+'СЕТ СН'!$I$5-'СЕТ СН'!$I$24</f>
        <v>4140.3133343099998</v>
      </c>
      <c r="L128" s="36">
        <f>SUMIFS(СВЦЭМ!$D$39:$D$782,СВЦЭМ!$A$39:$A$782,$A128,СВЦЭМ!$B$39:$B$782,L$119)+'СЕТ СН'!$I$14+СВЦЭМ!$D$10+'СЕТ СН'!$I$5-'СЕТ СН'!$I$24</f>
        <v>4103.7389007700003</v>
      </c>
      <c r="M128" s="36">
        <f>SUMIFS(СВЦЭМ!$D$39:$D$782,СВЦЭМ!$A$39:$A$782,$A128,СВЦЭМ!$B$39:$B$782,M$119)+'СЕТ СН'!$I$14+СВЦЭМ!$D$10+'СЕТ СН'!$I$5-'СЕТ СН'!$I$24</f>
        <v>4087.3013043700003</v>
      </c>
      <c r="N128" s="36">
        <f>SUMIFS(СВЦЭМ!$D$39:$D$782,СВЦЭМ!$A$39:$A$782,$A128,СВЦЭМ!$B$39:$B$782,N$119)+'СЕТ СН'!$I$14+СВЦЭМ!$D$10+'СЕТ СН'!$I$5-'СЕТ СН'!$I$24</f>
        <v>4087.3446551799998</v>
      </c>
      <c r="O128" s="36">
        <f>SUMIFS(СВЦЭМ!$D$39:$D$782,СВЦЭМ!$A$39:$A$782,$A128,СВЦЭМ!$B$39:$B$782,O$119)+'СЕТ СН'!$I$14+СВЦЭМ!$D$10+'СЕТ СН'!$I$5-'СЕТ СН'!$I$24</f>
        <v>4103.1232477399999</v>
      </c>
      <c r="P128" s="36">
        <f>SUMIFS(СВЦЭМ!$D$39:$D$782,СВЦЭМ!$A$39:$A$782,$A128,СВЦЭМ!$B$39:$B$782,P$119)+'СЕТ СН'!$I$14+СВЦЭМ!$D$10+'СЕТ СН'!$I$5-'СЕТ СН'!$I$24</f>
        <v>4100.2752874899998</v>
      </c>
      <c r="Q128" s="36">
        <f>SUMIFS(СВЦЭМ!$D$39:$D$782,СВЦЭМ!$A$39:$A$782,$A128,СВЦЭМ!$B$39:$B$782,Q$119)+'СЕТ СН'!$I$14+СВЦЭМ!$D$10+'СЕТ СН'!$I$5-'СЕТ СН'!$I$24</f>
        <v>4108.7807790799998</v>
      </c>
      <c r="R128" s="36">
        <f>SUMIFS(СВЦЭМ!$D$39:$D$782,СВЦЭМ!$A$39:$A$782,$A128,СВЦЭМ!$B$39:$B$782,R$119)+'СЕТ СН'!$I$14+СВЦЭМ!$D$10+'СЕТ СН'!$I$5-'СЕТ СН'!$I$24</f>
        <v>4116.21009065</v>
      </c>
      <c r="S128" s="36">
        <f>SUMIFS(СВЦЭМ!$D$39:$D$782,СВЦЭМ!$A$39:$A$782,$A128,СВЦЭМ!$B$39:$B$782,S$119)+'СЕТ СН'!$I$14+СВЦЭМ!$D$10+'СЕТ СН'!$I$5-'СЕТ СН'!$I$24</f>
        <v>4088.4107716999997</v>
      </c>
      <c r="T128" s="36">
        <f>SUMIFS(СВЦЭМ!$D$39:$D$782,СВЦЭМ!$A$39:$A$782,$A128,СВЦЭМ!$B$39:$B$782,T$119)+'СЕТ СН'!$I$14+СВЦЭМ!$D$10+'СЕТ СН'!$I$5-'СЕТ СН'!$I$24</f>
        <v>4092.6826266600001</v>
      </c>
      <c r="U128" s="36">
        <f>SUMIFS(СВЦЭМ!$D$39:$D$782,СВЦЭМ!$A$39:$A$782,$A128,СВЦЭМ!$B$39:$B$782,U$119)+'СЕТ СН'!$I$14+СВЦЭМ!$D$10+'СЕТ СН'!$I$5-'СЕТ СН'!$I$24</f>
        <v>4093.73933459</v>
      </c>
      <c r="V128" s="36">
        <f>SUMIFS(СВЦЭМ!$D$39:$D$782,СВЦЭМ!$A$39:$A$782,$A128,СВЦЭМ!$B$39:$B$782,V$119)+'СЕТ СН'!$I$14+СВЦЭМ!$D$10+'СЕТ СН'!$I$5-'СЕТ СН'!$I$24</f>
        <v>4062.9341438800002</v>
      </c>
      <c r="W128" s="36">
        <f>SUMIFS(СВЦЭМ!$D$39:$D$782,СВЦЭМ!$A$39:$A$782,$A128,СВЦЭМ!$B$39:$B$782,W$119)+'СЕТ СН'!$I$14+СВЦЭМ!$D$10+'СЕТ СН'!$I$5-'СЕТ СН'!$I$24</f>
        <v>4068.0646714099998</v>
      </c>
      <c r="X128" s="36">
        <f>SUMIFS(СВЦЭМ!$D$39:$D$782,СВЦЭМ!$A$39:$A$782,$A128,СВЦЭМ!$B$39:$B$782,X$119)+'СЕТ СН'!$I$14+СВЦЭМ!$D$10+'СЕТ СН'!$I$5-'СЕТ СН'!$I$24</f>
        <v>4139.2784633399997</v>
      </c>
      <c r="Y128" s="36">
        <f>SUMIFS(СВЦЭМ!$D$39:$D$782,СВЦЭМ!$A$39:$A$782,$A128,СВЦЭМ!$B$39:$B$782,Y$119)+'СЕТ СН'!$I$14+СВЦЭМ!$D$10+'СЕТ СН'!$I$5-'СЕТ СН'!$I$24</f>
        <v>4233.39587235</v>
      </c>
    </row>
    <row r="129" spans="1:25" ht="15.75" x14ac:dyDescent="0.2">
      <c r="A129" s="35">
        <f t="shared" si="3"/>
        <v>45179</v>
      </c>
      <c r="B129" s="36">
        <f>SUMIFS(СВЦЭМ!$D$39:$D$782,СВЦЭМ!$A$39:$A$782,$A129,СВЦЭМ!$B$39:$B$782,B$119)+'СЕТ СН'!$I$14+СВЦЭМ!$D$10+'СЕТ СН'!$I$5-'СЕТ СН'!$I$24</f>
        <v>4251.8254570700001</v>
      </c>
      <c r="C129" s="36">
        <f>SUMIFS(СВЦЭМ!$D$39:$D$782,СВЦЭМ!$A$39:$A$782,$A129,СВЦЭМ!$B$39:$B$782,C$119)+'СЕТ СН'!$I$14+СВЦЭМ!$D$10+'СЕТ СН'!$I$5-'СЕТ СН'!$I$24</f>
        <v>4327.3525155899997</v>
      </c>
      <c r="D129" s="36">
        <f>SUMIFS(СВЦЭМ!$D$39:$D$782,СВЦЭМ!$A$39:$A$782,$A129,СВЦЭМ!$B$39:$B$782,D$119)+'СЕТ СН'!$I$14+СВЦЭМ!$D$10+'СЕТ СН'!$I$5-'СЕТ СН'!$I$24</f>
        <v>4364.9268862899999</v>
      </c>
      <c r="E129" s="36">
        <f>SUMIFS(СВЦЭМ!$D$39:$D$782,СВЦЭМ!$A$39:$A$782,$A129,СВЦЭМ!$B$39:$B$782,E$119)+'СЕТ СН'!$I$14+СВЦЭМ!$D$10+'СЕТ СН'!$I$5-'СЕТ СН'!$I$24</f>
        <v>4379.8378793000002</v>
      </c>
      <c r="F129" s="36">
        <f>SUMIFS(СВЦЭМ!$D$39:$D$782,СВЦЭМ!$A$39:$A$782,$A129,СВЦЭМ!$B$39:$B$782,F$119)+'СЕТ СН'!$I$14+СВЦЭМ!$D$10+'СЕТ СН'!$I$5-'СЕТ СН'!$I$24</f>
        <v>4383.0735048299994</v>
      </c>
      <c r="G129" s="36">
        <f>SUMIFS(СВЦЭМ!$D$39:$D$782,СВЦЭМ!$A$39:$A$782,$A129,СВЦЭМ!$B$39:$B$782,G$119)+'СЕТ СН'!$I$14+СВЦЭМ!$D$10+'СЕТ СН'!$I$5-'СЕТ СН'!$I$24</f>
        <v>4356.30044825</v>
      </c>
      <c r="H129" s="36">
        <f>SUMIFS(СВЦЭМ!$D$39:$D$782,СВЦЭМ!$A$39:$A$782,$A129,СВЦЭМ!$B$39:$B$782,H$119)+'СЕТ СН'!$I$14+СВЦЭМ!$D$10+'СЕТ СН'!$I$5-'СЕТ СН'!$I$24</f>
        <v>4338.7750164499994</v>
      </c>
      <c r="I129" s="36">
        <f>SUMIFS(СВЦЭМ!$D$39:$D$782,СВЦЭМ!$A$39:$A$782,$A129,СВЦЭМ!$B$39:$B$782,I$119)+'СЕТ СН'!$I$14+СВЦЭМ!$D$10+'СЕТ СН'!$I$5-'СЕТ СН'!$I$24</f>
        <v>4309.8395511799999</v>
      </c>
      <c r="J129" s="36">
        <f>SUMIFS(СВЦЭМ!$D$39:$D$782,СВЦЭМ!$A$39:$A$782,$A129,СВЦЭМ!$B$39:$B$782,J$119)+'СЕТ СН'!$I$14+СВЦЭМ!$D$10+'СЕТ СН'!$I$5-'СЕТ СН'!$I$24</f>
        <v>4222.4783397699994</v>
      </c>
      <c r="K129" s="36">
        <f>SUMIFS(СВЦЭМ!$D$39:$D$782,СВЦЭМ!$A$39:$A$782,$A129,СВЦЭМ!$B$39:$B$782,K$119)+'СЕТ СН'!$I$14+СВЦЭМ!$D$10+'СЕТ СН'!$I$5-'СЕТ СН'!$I$24</f>
        <v>4121.3432710999996</v>
      </c>
      <c r="L129" s="36">
        <f>SUMIFS(СВЦЭМ!$D$39:$D$782,СВЦЭМ!$A$39:$A$782,$A129,СВЦЭМ!$B$39:$B$782,L$119)+'СЕТ СН'!$I$14+СВЦЭМ!$D$10+'СЕТ СН'!$I$5-'СЕТ СН'!$I$24</f>
        <v>4087.0445537300002</v>
      </c>
      <c r="M129" s="36">
        <f>SUMIFS(СВЦЭМ!$D$39:$D$782,СВЦЭМ!$A$39:$A$782,$A129,СВЦЭМ!$B$39:$B$782,M$119)+'СЕТ СН'!$I$14+СВЦЭМ!$D$10+'СЕТ СН'!$I$5-'СЕТ СН'!$I$24</f>
        <v>4085.2777089900001</v>
      </c>
      <c r="N129" s="36">
        <f>SUMIFS(СВЦЭМ!$D$39:$D$782,СВЦЭМ!$A$39:$A$782,$A129,СВЦЭМ!$B$39:$B$782,N$119)+'СЕТ СН'!$I$14+СВЦЭМ!$D$10+'СЕТ СН'!$I$5-'СЕТ СН'!$I$24</f>
        <v>4091.8135606899996</v>
      </c>
      <c r="O129" s="36">
        <f>SUMIFS(СВЦЭМ!$D$39:$D$782,СВЦЭМ!$A$39:$A$782,$A129,СВЦЭМ!$B$39:$B$782,O$119)+'СЕТ СН'!$I$14+СВЦЭМ!$D$10+'СЕТ СН'!$I$5-'СЕТ СН'!$I$24</f>
        <v>4109.1717311800003</v>
      </c>
      <c r="P129" s="36">
        <f>SUMIFS(СВЦЭМ!$D$39:$D$782,СВЦЭМ!$A$39:$A$782,$A129,СВЦЭМ!$B$39:$B$782,P$119)+'СЕТ СН'!$I$14+СВЦЭМ!$D$10+'СЕТ СН'!$I$5-'СЕТ СН'!$I$24</f>
        <v>4115.7836466400004</v>
      </c>
      <c r="Q129" s="36">
        <f>SUMIFS(СВЦЭМ!$D$39:$D$782,СВЦЭМ!$A$39:$A$782,$A129,СВЦЭМ!$B$39:$B$782,Q$119)+'СЕТ СН'!$I$14+СВЦЭМ!$D$10+'СЕТ СН'!$I$5-'СЕТ СН'!$I$24</f>
        <v>4117.6594907899998</v>
      </c>
      <c r="R129" s="36">
        <f>SUMIFS(СВЦЭМ!$D$39:$D$782,СВЦЭМ!$A$39:$A$782,$A129,СВЦЭМ!$B$39:$B$782,R$119)+'СЕТ СН'!$I$14+СВЦЭМ!$D$10+'СЕТ СН'!$I$5-'СЕТ СН'!$I$24</f>
        <v>4121.7980625800001</v>
      </c>
      <c r="S129" s="36">
        <f>SUMIFS(СВЦЭМ!$D$39:$D$782,СВЦЭМ!$A$39:$A$782,$A129,СВЦЭМ!$B$39:$B$782,S$119)+'СЕТ СН'!$I$14+СВЦЭМ!$D$10+'СЕТ СН'!$I$5-'СЕТ СН'!$I$24</f>
        <v>4102.85159759</v>
      </c>
      <c r="T129" s="36">
        <f>SUMIFS(СВЦЭМ!$D$39:$D$782,СВЦЭМ!$A$39:$A$782,$A129,СВЦЭМ!$B$39:$B$782,T$119)+'СЕТ СН'!$I$14+СВЦЭМ!$D$10+'СЕТ СН'!$I$5-'СЕТ СН'!$I$24</f>
        <v>4098.7817431399999</v>
      </c>
      <c r="U129" s="36">
        <f>SUMIFS(СВЦЭМ!$D$39:$D$782,СВЦЭМ!$A$39:$A$782,$A129,СВЦЭМ!$B$39:$B$782,U$119)+'СЕТ СН'!$I$14+СВЦЭМ!$D$10+'СЕТ СН'!$I$5-'СЕТ СН'!$I$24</f>
        <v>4081.1439027199999</v>
      </c>
      <c r="V129" s="36">
        <f>SUMIFS(СВЦЭМ!$D$39:$D$782,СВЦЭМ!$A$39:$A$782,$A129,СВЦЭМ!$B$39:$B$782,V$119)+'СЕТ СН'!$I$14+СВЦЭМ!$D$10+'СЕТ СН'!$I$5-'СЕТ СН'!$I$24</f>
        <v>4054.4765385800001</v>
      </c>
      <c r="W129" s="36">
        <f>SUMIFS(СВЦЭМ!$D$39:$D$782,СВЦЭМ!$A$39:$A$782,$A129,СВЦЭМ!$B$39:$B$782,W$119)+'СЕТ СН'!$I$14+СВЦЭМ!$D$10+'СЕТ СН'!$I$5-'СЕТ СН'!$I$24</f>
        <v>4065.11071098</v>
      </c>
      <c r="X129" s="36">
        <f>SUMIFS(СВЦЭМ!$D$39:$D$782,СВЦЭМ!$A$39:$A$782,$A129,СВЦЭМ!$B$39:$B$782,X$119)+'СЕТ СН'!$I$14+СВЦЭМ!$D$10+'СЕТ СН'!$I$5-'СЕТ СН'!$I$24</f>
        <v>4145.6392940699998</v>
      </c>
      <c r="Y129" s="36">
        <f>SUMIFS(СВЦЭМ!$D$39:$D$782,СВЦЭМ!$A$39:$A$782,$A129,СВЦЭМ!$B$39:$B$782,Y$119)+'СЕТ СН'!$I$14+СВЦЭМ!$D$10+'СЕТ СН'!$I$5-'СЕТ СН'!$I$24</f>
        <v>4202.4677013199998</v>
      </c>
    </row>
    <row r="130" spans="1:25" ht="15.75" x14ac:dyDescent="0.2">
      <c r="A130" s="35">
        <f t="shared" si="3"/>
        <v>45180</v>
      </c>
      <c r="B130" s="36">
        <f>SUMIFS(СВЦЭМ!$D$39:$D$782,СВЦЭМ!$A$39:$A$782,$A130,СВЦЭМ!$B$39:$B$782,B$119)+'СЕТ СН'!$I$14+СВЦЭМ!$D$10+'СЕТ СН'!$I$5-'СЕТ СН'!$I$24</f>
        <v>4266.3564424300002</v>
      </c>
      <c r="C130" s="36">
        <f>SUMIFS(СВЦЭМ!$D$39:$D$782,СВЦЭМ!$A$39:$A$782,$A130,СВЦЭМ!$B$39:$B$782,C$119)+'СЕТ СН'!$I$14+СВЦЭМ!$D$10+'СЕТ СН'!$I$5-'СЕТ СН'!$I$24</f>
        <v>4336.3608619799998</v>
      </c>
      <c r="D130" s="36">
        <f>SUMIFS(СВЦЭМ!$D$39:$D$782,СВЦЭМ!$A$39:$A$782,$A130,СВЦЭМ!$B$39:$B$782,D$119)+'СЕТ СН'!$I$14+СВЦЭМ!$D$10+'СЕТ СН'!$I$5-'СЕТ СН'!$I$24</f>
        <v>4338.0083300400001</v>
      </c>
      <c r="E130" s="36">
        <f>SUMIFS(СВЦЭМ!$D$39:$D$782,СВЦЭМ!$A$39:$A$782,$A130,СВЦЭМ!$B$39:$B$782,E$119)+'СЕТ СН'!$I$14+СВЦЭМ!$D$10+'СЕТ СН'!$I$5-'СЕТ СН'!$I$24</f>
        <v>4356.4984774900004</v>
      </c>
      <c r="F130" s="36">
        <f>SUMIFS(СВЦЭМ!$D$39:$D$782,СВЦЭМ!$A$39:$A$782,$A130,СВЦЭМ!$B$39:$B$782,F$119)+'СЕТ СН'!$I$14+СВЦЭМ!$D$10+'СЕТ СН'!$I$5-'СЕТ СН'!$I$24</f>
        <v>4393.1950984799996</v>
      </c>
      <c r="G130" s="36">
        <f>SUMIFS(СВЦЭМ!$D$39:$D$782,СВЦЭМ!$A$39:$A$782,$A130,СВЦЭМ!$B$39:$B$782,G$119)+'СЕТ СН'!$I$14+СВЦЭМ!$D$10+'СЕТ СН'!$I$5-'СЕТ СН'!$I$24</f>
        <v>4370.4392420300001</v>
      </c>
      <c r="H130" s="36">
        <f>SUMIFS(СВЦЭМ!$D$39:$D$782,СВЦЭМ!$A$39:$A$782,$A130,СВЦЭМ!$B$39:$B$782,H$119)+'СЕТ СН'!$I$14+СВЦЭМ!$D$10+'СЕТ СН'!$I$5-'СЕТ СН'!$I$24</f>
        <v>4312.2170860999995</v>
      </c>
      <c r="I130" s="36">
        <f>SUMIFS(СВЦЭМ!$D$39:$D$782,СВЦЭМ!$A$39:$A$782,$A130,СВЦЭМ!$B$39:$B$782,I$119)+'СЕТ СН'!$I$14+СВЦЭМ!$D$10+'СЕТ СН'!$I$5-'СЕТ СН'!$I$24</f>
        <v>4193.0958160800001</v>
      </c>
      <c r="J130" s="36">
        <f>SUMIFS(СВЦЭМ!$D$39:$D$782,СВЦЭМ!$A$39:$A$782,$A130,СВЦЭМ!$B$39:$B$782,J$119)+'СЕТ СН'!$I$14+СВЦЭМ!$D$10+'СЕТ СН'!$I$5-'СЕТ СН'!$I$24</f>
        <v>4111.6790218200003</v>
      </c>
      <c r="K130" s="36">
        <f>SUMIFS(СВЦЭМ!$D$39:$D$782,СВЦЭМ!$A$39:$A$782,$A130,СВЦЭМ!$B$39:$B$782,K$119)+'СЕТ СН'!$I$14+СВЦЭМ!$D$10+'СЕТ СН'!$I$5-'СЕТ СН'!$I$24</f>
        <v>4074.8637541199996</v>
      </c>
      <c r="L130" s="36">
        <f>SUMIFS(СВЦЭМ!$D$39:$D$782,СВЦЭМ!$A$39:$A$782,$A130,СВЦЭМ!$B$39:$B$782,L$119)+'СЕТ СН'!$I$14+СВЦЭМ!$D$10+'СЕТ СН'!$I$5-'СЕТ СН'!$I$24</f>
        <v>4047.7073035100002</v>
      </c>
      <c r="M130" s="36">
        <f>SUMIFS(СВЦЭМ!$D$39:$D$782,СВЦЭМ!$A$39:$A$782,$A130,СВЦЭМ!$B$39:$B$782,M$119)+'СЕТ СН'!$I$14+СВЦЭМ!$D$10+'СЕТ СН'!$I$5-'СЕТ СН'!$I$24</f>
        <v>4033.58300315</v>
      </c>
      <c r="N130" s="36">
        <f>SUMIFS(СВЦЭМ!$D$39:$D$782,СВЦЭМ!$A$39:$A$782,$A130,СВЦЭМ!$B$39:$B$782,N$119)+'СЕТ СН'!$I$14+СВЦЭМ!$D$10+'СЕТ СН'!$I$5-'СЕТ СН'!$I$24</f>
        <v>4046.8861720099999</v>
      </c>
      <c r="O130" s="36">
        <f>SUMIFS(СВЦЭМ!$D$39:$D$782,СВЦЭМ!$A$39:$A$782,$A130,СВЦЭМ!$B$39:$B$782,O$119)+'СЕТ СН'!$I$14+СВЦЭМ!$D$10+'СЕТ СН'!$I$5-'СЕТ СН'!$I$24</f>
        <v>4036.4734906200001</v>
      </c>
      <c r="P130" s="36">
        <f>SUMIFS(СВЦЭМ!$D$39:$D$782,СВЦЭМ!$A$39:$A$782,$A130,СВЦЭМ!$B$39:$B$782,P$119)+'СЕТ СН'!$I$14+СВЦЭМ!$D$10+'СЕТ СН'!$I$5-'СЕТ СН'!$I$24</f>
        <v>4021.6622984799997</v>
      </c>
      <c r="Q130" s="36">
        <f>SUMIFS(СВЦЭМ!$D$39:$D$782,СВЦЭМ!$A$39:$A$782,$A130,СВЦЭМ!$B$39:$B$782,Q$119)+'СЕТ СН'!$I$14+СВЦЭМ!$D$10+'СЕТ СН'!$I$5-'СЕТ СН'!$I$24</f>
        <v>4025.88682423</v>
      </c>
      <c r="R130" s="36">
        <f>SUMIFS(СВЦЭМ!$D$39:$D$782,СВЦЭМ!$A$39:$A$782,$A130,СВЦЭМ!$B$39:$B$782,R$119)+'СЕТ СН'!$I$14+СВЦЭМ!$D$10+'СЕТ СН'!$I$5-'СЕТ СН'!$I$24</f>
        <v>4070.8045226200002</v>
      </c>
      <c r="S130" s="36">
        <f>SUMIFS(СВЦЭМ!$D$39:$D$782,СВЦЭМ!$A$39:$A$782,$A130,СВЦЭМ!$B$39:$B$782,S$119)+'СЕТ СН'!$I$14+СВЦЭМ!$D$10+'СЕТ СН'!$I$5-'СЕТ СН'!$I$24</f>
        <v>4071.43524527</v>
      </c>
      <c r="T130" s="36">
        <f>SUMIFS(СВЦЭМ!$D$39:$D$782,СВЦЭМ!$A$39:$A$782,$A130,СВЦЭМ!$B$39:$B$782,T$119)+'СЕТ СН'!$I$14+СВЦЭМ!$D$10+'СЕТ СН'!$I$5-'СЕТ СН'!$I$24</f>
        <v>4076.3560184399998</v>
      </c>
      <c r="U130" s="36">
        <f>SUMIFS(СВЦЭМ!$D$39:$D$782,СВЦЭМ!$A$39:$A$782,$A130,СВЦЭМ!$B$39:$B$782,U$119)+'СЕТ СН'!$I$14+СВЦЭМ!$D$10+'СЕТ СН'!$I$5-'СЕТ СН'!$I$24</f>
        <v>4057.7711644299998</v>
      </c>
      <c r="V130" s="36">
        <f>SUMIFS(СВЦЭМ!$D$39:$D$782,СВЦЭМ!$A$39:$A$782,$A130,СВЦЭМ!$B$39:$B$782,V$119)+'СЕТ СН'!$I$14+СВЦЭМ!$D$10+'СЕТ СН'!$I$5-'СЕТ СН'!$I$24</f>
        <v>4026.2451195499998</v>
      </c>
      <c r="W130" s="36">
        <f>SUMIFS(СВЦЭМ!$D$39:$D$782,СВЦЭМ!$A$39:$A$782,$A130,СВЦЭМ!$B$39:$B$782,W$119)+'СЕТ СН'!$I$14+СВЦЭМ!$D$10+'СЕТ СН'!$I$5-'СЕТ СН'!$I$24</f>
        <v>4033.5120569199998</v>
      </c>
      <c r="X130" s="36">
        <f>SUMIFS(СВЦЭМ!$D$39:$D$782,СВЦЭМ!$A$39:$A$782,$A130,СВЦЭМ!$B$39:$B$782,X$119)+'СЕТ СН'!$I$14+СВЦЭМ!$D$10+'СЕТ СН'!$I$5-'СЕТ СН'!$I$24</f>
        <v>4105.9697967299999</v>
      </c>
      <c r="Y130" s="36">
        <f>SUMIFS(СВЦЭМ!$D$39:$D$782,СВЦЭМ!$A$39:$A$782,$A130,СВЦЭМ!$B$39:$B$782,Y$119)+'СЕТ СН'!$I$14+СВЦЭМ!$D$10+'СЕТ СН'!$I$5-'СЕТ СН'!$I$24</f>
        <v>4203.6923678700005</v>
      </c>
    </row>
    <row r="131" spans="1:25" ht="15.75" x14ac:dyDescent="0.2">
      <c r="A131" s="35">
        <f t="shared" si="3"/>
        <v>45181</v>
      </c>
      <c r="B131" s="36">
        <f>SUMIFS(СВЦЭМ!$D$39:$D$782,СВЦЭМ!$A$39:$A$782,$A131,СВЦЭМ!$B$39:$B$782,B$119)+'СЕТ СН'!$I$14+СВЦЭМ!$D$10+'СЕТ СН'!$I$5-'СЕТ СН'!$I$24</f>
        <v>4170.5921447299997</v>
      </c>
      <c r="C131" s="36">
        <f>SUMIFS(СВЦЭМ!$D$39:$D$782,СВЦЭМ!$A$39:$A$782,$A131,СВЦЭМ!$B$39:$B$782,C$119)+'СЕТ СН'!$I$14+СВЦЭМ!$D$10+'СЕТ СН'!$I$5-'СЕТ СН'!$I$24</f>
        <v>4214.0423822699995</v>
      </c>
      <c r="D131" s="36">
        <f>SUMIFS(СВЦЭМ!$D$39:$D$782,СВЦЭМ!$A$39:$A$782,$A131,СВЦЭМ!$B$39:$B$782,D$119)+'СЕТ СН'!$I$14+СВЦЭМ!$D$10+'СЕТ СН'!$I$5-'СЕТ СН'!$I$24</f>
        <v>4246.3514584900004</v>
      </c>
      <c r="E131" s="36">
        <f>SUMIFS(СВЦЭМ!$D$39:$D$782,СВЦЭМ!$A$39:$A$782,$A131,СВЦЭМ!$B$39:$B$782,E$119)+'СЕТ СН'!$I$14+СВЦЭМ!$D$10+'СЕТ СН'!$I$5-'СЕТ СН'!$I$24</f>
        <v>4262.5839856000002</v>
      </c>
      <c r="F131" s="36">
        <f>SUMIFS(СВЦЭМ!$D$39:$D$782,СВЦЭМ!$A$39:$A$782,$A131,СВЦЭМ!$B$39:$B$782,F$119)+'СЕТ СН'!$I$14+СВЦЭМ!$D$10+'СЕТ СН'!$I$5-'СЕТ СН'!$I$24</f>
        <v>4287.9318432800001</v>
      </c>
      <c r="G131" s="36">
        <f>SUMIFS(СВЦЭМ!$D$39:$D$782,СВЦЭМ!$A$39:$A$782,$A131,СВЦЭМ!$B$39:$B$782,G$119)+'СЕТ СН'!$I$14+СВЦЭМ!$D$10+'СЕТ СН'!$I$5-'СЕТ СН'!$I$24</f>
        <v>4251.0950260499994</v>
      </c>
      <c r="H131" s="36">
        <f>SUMIFS(СВЦЭМ!$D$39:$D$782,СВЦЭМ!$A$39:$A$782,$A131,СВЦЭМ!$B$39:$B$782,H$119)+'СЕТ СН'!$I$14+СВЦЭМ!$D$10+'СЕТ СН'!$I$5-'СЕТ СН'!$I$24</f>
        <v>4181.8457654899994</v>
      </c>
      <c r="I131" s="36">
        <f>SUMIFS(СВЦЭМ!$D$39:$D$782,СВЦЭМ!$A$39:$A$782,$A131,СВЦЭМ!$B$39:$B$782,I$119)+'СЕТ СН'!$I$14+СВЦЭМ!$D$10+'СЕТ СН'!$I$5-'СЕТ СН'!$I$24</f>
        <v>4098.3131623999998</v>
      </c>
      <c r="J131" s="36">
        <f>SUMIFS(СВЦЭМ!$D$39:$D$782,СВЦЭМ!$A$39:$A$782,$A131,СВЦЭМ!$B$39:$B$782,J$119)+'СЕТ СН'!$I$14+СВЦЭМ!$D$10+'СЕТ СН'!$I$5-'СЕТ СН'!$I$24</f>
        <v>4022.6494713499997</v>
      </c>
      <c r="K131" s="36">
        <f>SUMIFS(СВЦЭМ!$D$39:$D$782,СВЦЭМ!$A$39:$A$782,$A131,СВЦЭМ!$B$39:$B$782,K$119)+'СЕТ СН'!$I$14+СВЦЭМ!$D$10+'СЕТ СН'!$I$5-'СЕТ СН'!$I$24</f>
        <v>3979.1947206599998</v>
      </c>
      <c r="L131" s="36">
        <f>SUMIFS(СВЦЭМ!$D$39:$D$782,СВЦЭМ!$A$39:$A$782,$A131,СВЦЭМ!$B$39:$B$782,L$119)+'СЕТ СН'!$I$14+СВЦЭМ!$D$10+'СЕТ СН'!$I$5-'СЕТ СН'!$I$24</f>
        <v>3998.15144925</v>
      </c>
      <c r="M131" s="36">
        <f>SUMIFS(СВЦЭМ!$D$39:$D$782,СВЦЭМ!$A$39:$A$782,$A131,СВЦЭМ!$B$39:$B$782,M$119)+'СЕТ СН'!$I$14+СВЦЭМ!$D$10+'СЕТ СН'!$I$5-'СЕТ СН'!$I$24</f>
        <v>4009.6088279999999</v>
      </c>
      <c r="N131" s="36">
        <f>SUMIFS(СВЦЭМ!$D$39:$D$782,СВЦЭМ!$A$39:$A$782,$A131,СВЦЭМ!$B$39:$B$782,N$119)+'СЕТ СН'!$I$14+СВЦЭМ!$D$10+'СЕТ СН'!$I$5-'СЕТ СН'!$I$24</f>
        <v>4052.9022134400002</v>
      </c>
      <c r="O131" s="36">
        <f>SUMIFS(СВЦЭМ!$D$39:$D$782,СВЦЭМ!$A$39:$A$782,$A131,СВЦЭМ!$B$39:$B$782,O$119)+'СЕТ СН'!$I$14+СВЦЭМ!$D$10+'СЕТ СН'!$I$5-'СЕТ СН'!$I$24</f>
        <v>4080.02924691</v>
      </c>
      <c r="P131" s="36">
        <f>SUMIFS(СВЦЭМ!$D$39:$D$782,СВЦЭМ!$A$39:$A$782,$A131,СВЦЭМ!$B$39:$B$782,P$119)+'СЕТ СН'!$I$14+СВЦЭМ!$D$10+'СЕТ СН'!$I$5-'СЕТ СН'!$I$24</f>
        <v>4065.4399301200001</v>
      </c>
      <c r="Q131" s="36">
        <f>SUMIFS(СВЦЭМ!$D$39:$D$782,СВЦЭМ!$A$39:$A$782,$A131,СВЦЭМ!$B$39:$B$782,Q$119)+'СЕТ СН'!$I$14+СВЦЭМ!$D$10+'СЕТ СН'!$I$5-'СЕТ СН'!$I$24</f>
        <v>4078.1685703399999</v>
      </c>
      <c r="R131" s="36">
        <f>SUMIFS(СВЦЭМ!$D$39:$D$782,СВЦЭМ!$A$39:$A$782,$A131,СВЦЭМ!$B$39:$B$782,R$119)+'СЕТ СН'!$I$14+СВЦЭМ!$D$10+'СЕТ СН'!$I$5-'СЕТ СН'!$I$24</f>
        <v>4118.3193746199995</v>
      </c>
      <c r="S131" s="36">
        <f>SUMIFS(СВЦЭМ!$D$39:$D$782,СВЦЭМ!$A$39:$A$782,$A131,СВЦЭМ!$B$39:$B$782,S$119)+'СЕТ СН'!$I$14+СВЦЭМ!$D$10+'СЕТ СН'!$I$5-'СЕТ СН'!$I$24</f>
        <v>4117.0734181199996</v>
      </c>
      <c r="T131" s="36">
        <f>SUMIFS(СВЦЭМ!$D$39:$D$782,СВЦЭМ!$A$39:$A$782,$A131,СВЦЭМ!$B$39:$B$782,T$119)+'СЕТ СН'!$I$14+СВЦЭМ!$D$10+'СЕТ СН'!$I$5-'СЕТ СН'!$I$24</f>
        <v>4107.1178754900002</v>
      </c>
      <c r="U131" s="36">
        <f>SUMIFS(СВЦЭМ!$D$39:$D$782,СВЦЭМ!$A$39:$A$782,$A131,СВЦЭМ!$B$39:$B$782,U$119)+'СЕТ СН'!$I$14+СВЦЭМ!$D$10+'СЕТ СН'!$I$5-'СЕТ СН'!$I$24</f>
        <v>4091.22746547</v>
      </c>
      <c r="V131" s="36">
        <f>SUMIFS(СВЦЭМ!$D$39:$D$782,СВЦЭМ!$A$39:$A$782,$A131,СВЦЭМ!$B$39:$B$782,V$119)+'СЕТ СН'!$I$14+СВЦЭМ!$D$10+'СЕТ СН'!$I$5-'СЕТ СН'!$I$24</f>
        <v>4052.1456419799997</v>
      </c>
      <c r="W131" s="36">
        <f>SUMIFS(СВЦЭМ!$D$39:$D$782,СВЦЭМ!$A$39:$A$782,$A131,СВЦЭМ!$B$39:$B$782,W$119)+'СЕТ СН'!$I$14+СВЦЭМ!$D$10+'СЕТ СН'!$I$5-'СЕТ СН'!$I$24</f>
        <v>4083.86916397</v>
      </c>
      <c r="X131" s="36">
        <f>SUMIFS(СВЦЭМ!$D$39:$D$782,СВЦЭМ!$A$39:$A$782,$A131,СВЦЭМ!$B$39:$B$782,X$119)+'СЕТ СН'!$I$14+СВЦЭМ!$D$10+'СЕТ СН'!$I$5-'СЕТ СН'!$I$24</f>
        <v>4156.26555388</v>
      </c>
      <c r="Y131" s="36">
        <f>SUMIFS(СВЦЭМ!$D$39:$D$782,СВЦЭМ!$A$39:$A$782,$A131,СВЦЭМ!$B$39:$B$782,Y$119)+'СЕТ СН'!$I$14+СВЦЭМ!$D$10+'СЕТ СН'!$I$5-'СЕТ СН'!$I$24</f>
        <v>4251.6955873299994</v>
      </c>
    </row>
    <row r="132" spans="1:25" ht="15.75" x14ac:dyDescent="0.2">
      <c r="A132" s="35">
        <f t="shared" si="3"/>
        <v>45182</v>
      </c>
      <c r="B132" s="36">
        <f>SUMIFS(СВЦЭМ!$D$39:$D$782,СВЦЭМ!$A$39:$A$782,$A132,СВЦЭМ!$B$39:$B$782,B$119)+'СЕТ СН'!$I$14+СВЦЭМ!$D$10+'СЕТ СН'!$I$5-'СЕТ СН'!$I$24</f>
        <v>4431.1756838800002</v>
      </c>
      <c r="C132" s="36">
        <f>SUMIFS(СВЦЭМ!$D$39:$D$782,СВЦЭМ!$A$39:$A$782,$A132,СВЦЭМ!$B$39:$B$782,C$119)+'СЕТ СН'!$I$14+СВЦЭМ!$D$10+'СЕТ СН'!$I$5-'СЕТ СН'!$I$24</f>
        <v>4536.4413911600004</v>
      </c>
      <c r="D132" s="36">
        <f>SUMIFS(СВЦЭМ!$D$39:$D$782,СВЦЭМ!$A$39:$A$782,$A132,СВЦЭМ!$B$39:$B$782,D$119)+'СЕТ СН'!$I$14+СВЦЭМ!$D$10+'СЕТ СН'!$I$5-'СЕТ СН'!$I$24</f>
        <v>4610.6727488400002</v>
      </c>
      <c r="E132" s="36">
        <f>SUMIFS(СВЦЭМ!$D$39:$D$782,СВЦЭМ!$A$39:$A$782,$A132,СВЦЭМ!$B$39:$B$782,E$119)+'СЕТ СН'!$I$14+СВЦЭМ!$D$10+'СЕТ СН'!$I$5-'СЕТ СН'!$I$24</f>
        <v>4638.7143781799996</v>
      </c>
      <c r="F132" s="36">
        <f>SUMIFS(СВЦЭМ!$D$39:$D$782,СВЦЭМ!$A$39:$A$782,$A132,СВЦЭМ!$B$39:$B$782,F$119)+'СЕТ СН'!$I$14+СВЦЭМ!$D$10+'СЕТ СН'!$I$5-'СЕТ СН'!$I$24</f>
        <v>4677.2395946799998</v>
      </c>
      <c r="G132" s="36">
        <f>SUMIFS(СВЦЭМ!$D$39:$D$782,СВЦЭМ!$A$39:$A$782,$A132,СВЦЭМ!$B$39:$B$782,G$119)+'СЕТ СН'!$I$14+СВЦЭМ!$D$10+'СЕТ СН'!$I$5-'СЕТ СН'!$I$24</f>
        <v>4629.0251768500002</v>
      </c>
      <c r="H132" s="36">
        <f>SUMIFS(СВЦЭМ!$D$39:$D$782,СВЦЭМ!$A$39:$A$782,$A132,СВЦЭМ!$B$39:$B$782,H$119)+'СЕТ СН'!$I$14+СВЦЭМ!$D$10+'СЕТ СН'!$I$5-'СЕТ СН'!$I$24</f>
        <v>4500.1906410000001</v>
      </c>
      <c r="I132" s="36">
        <f>SUMIFS(СВЦЭМ!$D$39:$D$782,СВЦЭМ!$A$39:$A$782,$A132,СВЦЭМ!$B$39:$B$782,I$119)+'СЕТ СН'!$I$14+СВЦЭМ!$D$10+'СЕТ СН'!$I$5-'СЕТ СН'!$I$24</f>
        <v>4365.1950550499996</v>
      </c>
      <c r="J132" s="36">
        <f>SUMIFS(СВЦЭМ!$D$39:$D$782,СВЦЭМ!$A$39:$A$782,$A132,СВЦЭМ!$B$39:$B$782,J$119)+'СЕТ СН'!$I$14+СВЦЭМ!$D$10+'СЕТ СН'!$I$5-'СЕТ СН'!$I$24</f>
        <v>4276.8684842000002</v>
      </c>
      <c r="K132" s="36">
        <f>SUMIFS(СВЦЭМ!$D$39:$D$782,СВЦЭМ!$A$39:$A$782,$A132,СВЦЭМ!$B$39:$B$782,K$119)+'СЕТ СН'!$I$14+СВЦЭМ!$D$10+'СЕТ СН'!$I$5-'СЕТ СН'!$I$24</f>
        <v>4206.1834105199996</v>
      </c>
      <c r="L132" s="36">
        <f>SUMIFS(СВЦЭМ!$D$39:$D$782,СВЦЭМ!$A$39:$A$782,$A132,СВЦЭМ!$B$39:$B$782,L$119)+'СЕТ СН'!$I$14+СВЦЭМ!$D$10+'СЕТ СН'!$I$5-'СЕТ СН'!$I$24</f>
        <v>4181.6657715399997</v>
      </c>
      <c r="M132" s="36">
        <f>SUMIFS(СВЦЭМ!$D$39:$D$782,СВЦЭМ!$A$39:$A$782,$A132,СВЦЭМ!$B$39:$B$782,M$119)+'СЕТ СН'!$I$14+СВЦЭМ!$D$10+'СЕТ СН'!$I$5-'СЕТ СН'!$I$24</f>
        <v>4186.5270742000002</v>
      </c>
      <c r="N132" s="36">
        <f>SUMIFS(СВЦЭМ!$D$39:$D$782,СВЦЭМ!$A$39:$A$782,$A132,СВЦЭМ!$B$39:$B$782,N$119)+'СЕТ СН'!$I$14+СВЦЭМ!$D$10+'СЕТ СН'!$I$5-'СЕТ СН'!$I$24</f>
        <v>4195.2364546099998</v>
      </c>
      <c r="O132" s="36">
        <f>SUMIFS(СВЦЭМ!$D$39:$D$782,СВЦЭМ!$A$39:$A$782,$A132,СВЦЭМ!$B$39:$B$782,O$119)+'СЕТ СН'!$I$14+СВЦЭМ!$D$10+'СЕТ СН'!$I$5-'СЕТ СН'!$I$24</f>
        <v>4202.6641666400001</v>
      </c>
      <c r="P132" s="36">
        <f>SUMIFS(СВЦЭМ!$D$39:$D$782,СВЦЭМ!$A$39:$A$782,$A132,СВЦЭМ!$B$39:$B$782,P$119)+'СЕТ СН'!$I$14+СВЦЭМ!$D$10+'СЕТ СН'!$I$5-'СЕТ СН'!$I$24</f>
        <v>4167.69221612</v>
      </c>
      <c r="Q132" s="36">
        <f>SUMIFS(СВЦЭМ!$D$39:$D$782,СВЦЭМ!$A$39:$A$782,$A132,СВЦЭМ!$B$39:$B$782,Q$119)+'СЕТ СН'!$I$14+СВЦЭМ!$D$10+'СЕТ СН'!$I$5-'СЕТ СН'!$I$24</f>
        <v>4183.2250173399998</v>
      </c>
      <c r="R132" s="36">
        <f>SUMIFS(СВЦЭМ!$D$39:$D$782,СВЦЭМ!$A$39:$A$782,$A132,СВЦЭМ!$B$39:$B$782,R$119)+'СЕТ СН'!$I$14+СВЦЭМ!$D$10+'СЕТ СН'!$I$5-'СЕТ СН'!$I$24</f>
        <v>4218.2896023800004</v>
      </c>
      <c r="S132" s="36">
        <f>SUMIFS(СВЦЭМ!$D$39:$D$782,СВЦЭМ!$A$39:$A$782,$A132,СВЦЭМ!$B$39:$B$782,S$119)+'СЕТ СН'!$I$14+СВЦЭМ!$D$10+'СЕТ СН'!$I$5-'СЕТ СН'!$I$24</f>
        <v>4211.63148413</v>
      </c>
      <c r="T132" s="36">
        <f>SUMIFS(СВЦЭМ!$D$39:$D$782,СВЦЭМ!$A$39:$A$782,$A132,СВЦЭМ!$B$39:$B$782,T$119)+'СЕТ СН'!$I$14+СВЦЭМ!$D$10+'СЕТ СН'!$I$5-'СЕТ СН'!$I$24</f>
        <v>4188.0742890599995</v>
      </c>
      <c r="U132" s="36">
        <f>SUMIFS(СВЦЭМ!$D$39:$D$782,СВЦЭМ!$A$39:$A$782,$A132,СВЦЭМ!$B$39:$B$782,U$119)+'СЕТ СН'!$I$14+СВЦЭМ!$D$10+'СЕТ СН'!$I$5-'СЕТ СН'!$I$24</f>
        <v>4169.7993293299996</v>
      </c>
      <c r="V132" s="36">
        <f>SUMIFS(СВЦЭМ!$D$39:$D$782,СВЦЭМ!$A$39:$A$782,$A132,СВЦЭМ!$B$39:$B$782,V$119)+'СЕТ СН'!$I$14+СВЦЭМ!$D$10+'СЕТ СН'!$I$5-'СЕТ СН'!$I$24</f>
        <v>4172.8014124700003</v>
      </c>
      <c r="W132" s="36">
        <f>SUMIFS(СВЦЭМ!$D$39:$D$782,СВЦЭМ!$A$39:$A$782,$A132,СВЦЭМ!$B$39:$B$782,W$119)+'СЕТ СН'!$I$14+СВЦЭМ!$D$10+'СЕТ СН'!$I$5-'СЕТ СН'!$I$24</f>
        <v>4196.9253865299997</v>
      </c>
      <c r="X132" s="36">
        <f>SUMIFS(СВЦЭМ!$D$39:$D$782,СВЦЭМ!$A$39:$A$782,$A132,СВЦЭМ!$B$39:$B$782,X$119)+'СЕТ СН'!$I$14+СВЦЭМ!$D$10+'СЕТ СН'!$I$5-'СЕТ СН'!$I$24</f>
        <v>4273.5298838799999</v>
      </c>
      <c r="Y132" s="36">
        <f>SUMIFS(СВЦЭМ!$D$39:$D$782,СВЦЭМ!$A$39:$A$782,$A132,СВЦЭМ!$B$39:$B$782,Y$119)+'СЕТ СН'!$I$14+СВЦЭМ!$D$10+'СЕТ СН'!$I$5-'СЕТ СН'!$I$24</f>
        <v>4372.5759797399996</v>
      </c>
    </row>
    <row r="133" spans="1:25" ht="15.75" x14ac:dyDescent="0.2">
      <c r="A133" s="35">
        <f t="shared" si="3"/>
        <v>45183</v>
      </c>
      <c r="B133" s="36">
        <f>SUMIFS(СВЦЭМ!$D$39:$D$782,СВЦЭМ!$A$39:$A$782,$A133,СВЦЭМ!$B$39:$B$782,B$119)+'СЕТ СН'!$I$14+СВЦЭМ!$D$10+'СЕТ СН'!$I$5-'СЕТ СН'!$I$24</f>
        <v>4411.7177596199999</v>
      </c>
      <c r="C133" s="36">
        <f>SUMIFS(СВЦЭМ!$D$39:$D$782,СВЦЭМ!$A$39:$A$782,$A133,СВЦЭМ!$B$39:$B$782,C$119)+'СЕТ СН'!$I$14+СВЦЭМ!$D$10+'СЕТ СН'!$I$5-'СЕТ СН'!$I$24</f>
        <v>4546.0646250099999</v>
      </c>
      <c r="D133" s="36">
        <f>SUMIFS(СВЦЭМ!$D$39:$D$782,СВЦЭМ!$A$39:$A$782,$A133,СВЦЭМ!$B$39:$B$782,D$119)+'СЕТ СН'!$I$14+СВЦЭМ!$D$10+'СЕТ СН'!$I$5-'СЕТ СН'!$I$24</f>
        <v>4590.3428605400004</v>
      </c>
      <c r="E133" s="36">
        <f>SUMIFS(СВЦЭМ!$D$39:$D$782,СВЦЭМ!$A$39:$A$782,$A133,СВЦЭМ!$B$39:$B$782,E$119)+'СЕТ СН'!$I$14+СВЦЭМ!$D$10+'СЕТ СН'!$I$5-'СЕТ СН'!$I$24</f>
        <v>4629.1289841099997</v>
      </c>
      <c r="F133" s="36">
        <f>SUMIFS(СВЦЭМ!$D$39:$D$782,СВЦЭМ!$A$39:$A$782,$A133,СВЦЭМ!$B$39:$B$782,F$119)+'СЕТ СН'!$I$14+СВЦЭМ!$D$10+'СЕТ СН'!$I$5-'СЕТ СН'!$I$24</f>
        <v>4669.0327290900004</v>
      </c>
      <c r="G133" s="36">
        <f>SUMIFS(СВЦЭМ!$D$39:$D$782,СВЦЭМ!$A$39:$A$782,$A133,СВЦЭМ!$B$39:$B$782,G$119)+'СЕТ СН'!$I$14+СВЦЭМ!$D$10+'СЕТ СН'!$I$5-'СЕТ СН'!$I$24</f>
        <v>4628.1950491600001</v>
      </c>
      <c r="H133" s="36">
        <f>SUMIFS(СВЦЭМ!$D$39:$D$782,СВЦЭМ!$A$39:$A$782,$A133,СВЦЭМ!$B$39:$B$782,H$119)+'СЕТ СН'!$I$14+СВЦЭМ!$D$10+'СЕТ СН'!$I$5-'СЕТ СН'!$I$24</f>
        <v>4538.69499799</v>
      </c>
      <c r="I133" s="36">
        <f>SUMIFS(СВЦЭМ!$D$39:$D$782,СВЦЭМ!$A$39:$A$782,$A133,СВЦЭМ!$B$39:$B$782,I$119)+'СЕТ СН'!$I$14+СВЦЭМ!$D$10+'СЕТ СН'!$I$5-'СЕТ СН'!$I$24</f>
        <v>4420.6482876099999</v>
      </c>
      <c r="J133" s="36">
        <f>SUMIFS(СВЦЭМ!$D$39:$D$782,СВЦЭМ!$A$39:$A$782,$A133,СВЦЭМ!$B$39:$B$782,J$119)+'СЕТ СН'!$I$14+СВЦЭМ!$D$10+'СЕТ СН'!$I$5-'СЕТ СН'!$I$24</f>
        <v>4331.1404267199996</v>
      </c>
      <c r="K133" s="36">
        <f>SUMIFS(СВЦЭМ!$D$39:$D$782,СВЦЭМ!$A$39:$A$782,$A133,СВЦЭМ!$B$39:$B$782,K$119)+'СЕТ СН'!$I$14+СВЦЭМ!$D$10+'СЕТ СН'!$I$5-'СЕТ СН'!$I$24</f>
        <v>4263.7131801599999</v>
      </c>
      <c r="L133" s="36">
        <f>SUMIFS(СВЦЭМ!$D$39:$D$782,СВЦЭМ!$A$39:$A$782,$A133,СВЦЭМ!$B$39:$B$782,L$119)+'СЕТ СН'!$I$14+СВЦЭМ!$D$10+'СЕТ СН'!$I$5-'СЕТ СН'!$I$24</f>
        <v>4250.6855948900002</v>
      </c>
      <c r="M133" s="36">
        <f>SUMIFS(СВЦЭМ!$D$39:$D$782,СВЦЭМ!$A$39:$A$782,$A133,СВЦЭМ!$B$39:$B$782,M$119)+'СЕТ СН'!$I$14+СВЦЭМ!$D$10+'СЕТ СН'!$I$5-'СЕТ СН'!$I$24</f>
        <v>4239.8092395000003</v>
      </c>
      <c r="N133" s="36">
        <f>SUMIFS(СВЦЭМ!$D$39:$D$782,СВЦЭМ!$A$39:$A$782,$A133,СВЦЭМ!$B$39:$B$782,N$119)+'СЕТ СН'!$I$14+СВЦЭМ!$D$10+'СЕТ СН'!$I$5-'СЕТ СН'!$I$24</f>
        <v>4252.8908342899995</v>
      </c>
      <c r="O133" s="36">
        <f>SUMIFS(СВЦЭМ!$D$39:$D$782,СВЦЭМ!$A$39:$A$782,$A133,СВЦЭМ!$B$39:$B$782,O$119)+'СЕТ СН'!$I$14+СВЦЭМ!$D$10+'СЕТ СН'!$I$5-'СЕТ СН'!$I$24</f>
        <v>4253.1793111999996</v>
      </c>
      <c r="P133" s="36">
        <f>SUMIFS(СВЦЭМ!$D$39:$D$782,СВЦЭМ!$A$39:$A$782,$A133,СВЦЭМ!$B$39:$B$782,P$119)+'СЕТ СН'!$I$14+СВЦЭМ!$D$10+'СЕТ СН'!$I$5-'СЕТ СН'!$I$24</f>
        <v>4250.2890307899997</v>
      </c>
      <c r="Q133" s="36">
        <f>SUMIFS(СВЦЭМ!$D$39:$D$782,СВЦЭМ!$A$39:$A$782,$A133,СВЦЭМ!$B$39:$B$782,Q$119)+'СЕТ СН'!$I$14+СВЦЭМ!$D$10+'СЕТ СН'!$I$5-'СЕТ СН'!$I$24</f>
        <v>4257.1603116300003</v>
      </c>
      <c r="R133" s="36">
        <f>SUMIFS(СВЦЭМ!$D$39:$D$782,СВЦЭМ!$A$39:$A$782,$A133,СВЦЭМ!$B$39:$B$782,R$119)+'СЕТ СН'!$I$14+СВЦЭМ!$D$10+'СЕТ СН'!$I$5-'СЕТ СН'!$I$24</f>
        <v>4280.8804075299995</v>
      </c>
      <c r="S133" s="36">
        <f>SUMIFS(СВЦЭМ!$D$39:$D$782,СВЦЭМ!$A$39:$A$782,$A133,СВЦЭМ!$B$39:$B$782,S$119)+'СЕТ СН'!$I$14+СВЦЭМ!$D$10+'СЕТ СН'!$I$5-'СЕТ СН'!$I$24</f>
        <v>4269.1166679799999</v>
      </c>
      <c r="T133" s="36">
        <f>SUMIFS(СВЦЭМ!$D$39:$D$782,СВЦЭМ!$A$39:$A$782,$A133,СВЦЭМ!$B$39:$B$782,T$119)+'СЕТ СН'!$I$14+СВЦЭМ!$D$10+'СЕТ СН'!$I$5-'СЕТ СН'!$I$24</f>
        <v>4259.1671252799997</v>
      </c>
      <c r="U133" s="36">
        <f>SUMIFS(СВЦЭМ!$D$39:$D$782,СВЦЭМ!$A$39:$A$782,$A133,СВЦЭМ!$B$39:$B$782,U$119)+'СЕТ СН'!$I$14+СВЦЭМ!$D$10+'СЕТ СН'!$I$5-'СЕТ СН'!$I$24</f>
        <v>4241.9919110000001</v>
      </c>
      <c r="V133" s="36">
        <f>SUMIFS(СВЦЭМ!$D$39:$D$782,СВЦЭМ!$A$39:$A$782,$A133,СВЦЭМ!$B$39:$B$782,V$119)+'СЕТ СН'!$I$14+СВЦЭМ!$D$10+'СЕТ СН'!$I$5-'СЕТ СН'!$I$24</f>
        <v>4214.7073393000001</v>
      </c>
      <c r="W133" s="36">
        <f>SUMIFS(СВЦЭМ!$D$39:$D$782,СВЦЭМ!$A$39:$A$782,$A133,СВЦЭМ!$B$39:$B$782,W$119)+'СЕТ СН'!$I$14+СВЦЭМ!$D$10+'СЕТ СН'!$I$5-'СЕТ СН'!$I$24</f>
        <v>4231.8966905699999</v>
      </c>
      <c r="X133" s="36">
        <f>SUMIFS(СВЦЭМ!$D$39:$D$782,СВЦЭМ!$A$39:$A$782,$A133,СВЦЭМ!$B$39:$B$782,X$119)+'СЕТ СН'!$I$14+СВЦЭМ!$D$10+'СЕТ СН'!$I$5-'СЕТ СН'!$I$24</f>
        <v>4322.3512836700002</v>
      </c>
      <c r="Y133" s="36">
        <f>SUMIFS(СВЦЭМ!$D$39:$D$782,СВЦЭМ!$A$39:$A$782,$A133,СВЦЭМ!$B$39:$B$782,Y$119)+'СЕТ СН'!$I$14+СВЦЭМ!$D$10+'СЕТ СН'!$I$5-'СЕТ СН'!$I$24</f>
        <v>4431.6045895299994</v>
      </c>
    </row>
    <row r="134" spans="1:25" ht="15.75" x14ac:dyDescent="0.2">
      <c r="A134" s="35">
        <f t="shared" si="3"/>
        <v>45184</v>
      </c>
      <c r="B134" s="36">
        <f>SUMIFS(СВЦЭМ!$D$39:$D$782,СВЦЭМ!$A$39:$A$782,$A134,СВЦЭМ!$B$39:$B$782,B$119)+'СЕТ СН'!$I$14+СВЦЭМ!$D$10+'СЕТ СН'!$I$5-'СЕТ СН'!$I$24</f>
        <v>4396.5045680700005</v>
      </c>
      <c r="C134" s="36">
        <f>SUMIFS(СВЦЭМ!$D$39:$D$782,СВЦЭМ!$A$39:$A$782,$A134,СВЦЭМ!$B$39:$B$782,C$119)+'СЕТ СН'!$I$14+СВЦЭМ!$D$10+'СЕТ СН'!$I$5-'СЕТ СН'!$I$24</f>
        <v>4479.1583738099998</v>
      </c>
      <c r="D134" s="36">
        <f>SUMIFS(СВЦЭМ!$D$39:$D$782,СВЦЭМ!$A$39:$A$782,$A134,СВЦЭМ!$B$39:$B$782,D$119)+'СЕТ СН'!$I$14+СВЦЭМ!$D$10+'СЕТ СН'!$I$5-'СЕТ СН'!$I$24</f>
        <v>4480.8460591100002</v>
      </c>
      <c r="E134" s="36">
        <f>SUMIFS(СВЦЭМ!$D$39:$D$782,СВЦЭМ!$A$39:$A$782,$A134,СВЦЭМ!$B$39:$B$782,E$119)+'СЕТ СН'!$I$14+СВЦЭМ!$D$10+'СЕТ СН'!$I$5-'СЕТ СН'!$I$24</f>
        <v>4515.8984449199997</v>
      </c>
      <c r="F134" s="36">
        <f>SUMIFS(СВЦЭМ!$D$39:$D$782,СВЦЭМ!$A$39:$A$782,$A134,СВЦЭМ!$B$39:$B$782,F$119)+'СЕТ СН'!$I$14+СВЦЭМ!$D$10+'СЕТ СН'!$I$5-'СЕТ СН'!$I$24</f>
        <v>4555.9389674800004</v>
      </c>
      <c r="G134" s="36">
        <f>SUMIFS(СВЦЭМ!$D$39:$D$782,СВЦЭМ!$A$39:$A$782,$A134,СВЦЭМ!$B$39:$B$782,G$119)+'СЕТ СН'!$I$14+СВЦЭМ!$D$10+'СЕТ СН'!$I$5-'СЕТ СН'!$I$24</f>
        <v>4534.1123168599997</v>
      </c>
      <c r="H134" s="36">
        <f>SUMIFS(СВЦЭМ!$D$39:$D$782,СВЦЭМ!$A$39:$A$782,$A134,СВЦЭМ!$B$39:$B$782,H$119)+'СЕТ СН'!$I$14+СВЦЭМ!$D$10+'СЕТ СН'!$I$5-'СЕТ СН'!$I$24</f>
        <v>4408.1374159200004</v>
      </c>
      <c r="I134" s="36">
        <f>SUMIFS(СВЦЭМ!$D$39:$D$782,СВЦЭМ!$A$39:$A$782,$A134,СВЦЭМ!$B$39:$B$782,I$119)+'СЕТ СН'!$I$14+СВЦЭМ!$D$10+'СЕТ СН'!$I$5-'СЕТ СН'!$I$24</f>
        <v>4271.3532506499996</v>
      </c>
      <c r="J134" s="36">
        <f>SUMIFS(СВЦЭМ!$D$39:$D$782,СВЦЭМ!$A$39:$A$782,$A134,СВЦЭМ!$B$39:$B$782,J$119)+'СЕТ СН'!$I$14+СВЦЭМ!$D$10+'СЕТ СН'!$I$5-'СЕТ СН'!$I$24</f>
        <v>4207.9084769999999</v>
      </c>
      <c r="K134" s="36">
        <f>SUMIFS(СВЦЭМ!$D$39:$D$782,СВЦЭМ!$A$39:$A$782,$A134,СВЦЭМ!$B$39:$B$782,K$119)+'СЕТ СН'!$I$14+СВЦЭМ!$D$10+'СЕТ СН'!$I$5-'СЕТ СН'!$I$24</f>
        <v>4157.2951969099995</v>
      </c>
      <c r="L134" s="36">
        <f>SUMIFS(СВЦЭМ!$D$39:$D$782,СВЦЭМ!$A$39:$A$782,$A134,СВЦЭМ!$B$39:$B$782,L$119)+'СЕТ СН'!$I$14+СВЦЭМ!$D$10+'СЕТ СН'!$I$5-'СЕТ СН'!$I$24</f>
        <v>4147.1261799599997</v>
      </c>
      <c r="M134" s="36">
        <f>SUMIFS(СВЦЭМ!$D$39:$D$782,СВЦЭМ!$A$39:$A$782,$A134,СВЦЭМ!$B$39:$B$782,M$119)+'СЕТ СН'!$I$14+СВЦЭМ!$D$10+'СЕТ СН'!$I$5-'СЕТ СН'!$I$24</f>
        <v>4125.3336373399998</v>
      </c>
      <c r="N134" s="36">
        <f>SUMIFS(СВЦЭМ!$D$39:$D$782,СВЦЭМ!$A$39:$A$782,$A134,СВЦЭМ!$B$39:$B$782,N$119)+'СЕТ СН'!$I$14+СВЦЭМ!$D$10+'СЕТ СН'!$I$5-'СЕТ СН'!$I$24</f>
        <v>4127.54103854</v>
      </c>
      <c r="O134" s="36">
        <f>SUMIFS(СВЦЭМ!$D$39:$D$782,СВЦЭМ!$A$39:$A$782,$A134,СВЦЭМ!$B$39:$B$782,O$119)+'СЕТ СН'!$I$14+СВЦЭМ!$D$10+'СЕТ СН'!$I$5-'СЕТ СН'!$I$24</f>
        <v>4099.1265769700003</v>
      </c>
      <c r="P134" s="36">
        <f>SUMIFS(СВЦЭМ!$D$39:$D$782,СВЦЭМ!$A$39:$A$782,$A134,СВЦЭМ!$B$39:$B$782,P$119)+'СЕТ СН'!$I$14+СВЦЭМ!$D$10+'СЕТ СН'!$I$5-'СЕТ СН'!$I$24</f>
        <v>4061.5841381399996</v>
      </c>
      <c r="Q134" s="36">
        <f>SUMIFS(СВЦЭМ!$D$39:$D$782,СВЦЭМ!$A$39:$A$782,$A134,СВЦЭМ!$B$39:$B$782,Q$119)+'СЕТ СН'!$I$14+СВЦЭМ!$D$10+'СЕТ СН'!$I$5-'СЕТ СН'!$I$24</f>
        <v>4073.7007139799998</v>
      </c>
      <c r="R134" s="36">
        <f>SUMIFS(СВЦЭМ!$D$39:$D$782,СВЦЭМ!$A$39:$A$782,$A134,СВЦЭМ!$B$39:$B$782,R$119)+'СЕТ СН'!$I$14+СВЦЭМ!$D$10+'СЕТ СН'!$I$5-'СЕТ СН'!$I$24</f>
        <v>4139.9472179099994</v>
      </c>
      <c r="S134" s="36">
        <f>SUMIFS(СВЦЭМ!$D$39:$D$782,СВЦЭМ!$A$39:$A$782,$A134,СВЦЭМ!$B$39:$B$782,S$119)+'СЕТ СН'!$I$14+СВЦЭМ!$D$10+'СЕТ СН'!$I$5-'СЕТ СН'!$I$24</f>
        <v>4120.8335422099999</v>
      </c>
      <c r="T134" s="36">
        <f>SUMIFS(СВЦЭМ!$D$39:$D$782,СВЦЭМ!$A$39:$A$782,$A134,СВЦЭМ!$B$39:$B$782,T$119)+'СЕТ СН'!$I$14+СВЦЭМ!$D$10+'СЕТ СН'!$I$5-'СЕТ СН'!$I$24</f>
        <v>4091.7880442699998</v>
      </c>
      <c r="U134" s="36">
        <f>SUMIFS(СВЦЭМ!$D$39:$D$782,СВЦЭМ!$A$39:$A$782,$A134,СВЦЭМ!$B$39:$B$782,U$119)+'СЕТ СН'!$I$14+СВЦЭМ!$D$10+'СЕТ СН'!$I$5-'СЕТ СН'!$I$24</f>
        <v>4064.08119197</v>
      </c>
      <c r="V134" s="36">
        <f>SUMIFS(СВЦЭМ!$D$39:$D$782,СВЦЭМ!$A$39:$A$782,$A134,СВЦЭМ!$B$39:$B$782,V$119)+'СЕТ СН'!$I$14+СВЦЭМ!$D$10+'СЕТ СН'!$I$5-'СЕТ СН'!$I$24</f>
        <v>4034.7133923299998</v>
      </c>
      <c r="W134" s="36">
        <f>SUMIFS(СВЦЭМ!$D$39:$D$782,СВЦЭМ!$A$39:$A$782,$A134,СВЦЭМ!$B$39:$B$782,W$119)+'СЕТ СН'!$I$14+СВЦЭМ!$D$10+'СЕТ СН'!$I$5-'СЕТ СН'!$I$24</f>
        <v>4032.5239142599999</v>
      </c>
      <c r="X134" s="36">
        <f>SUMIFS(СВЦЭМ!$D$39:$D$782,СВЦЭМ!$A$39:$A$782,$A134,СВЦЭМ!$B$39:$B$782,X$119)+'СЕТ СН'!$I$14+СВЦЭМ!$D$10+'СЕТ СН'!$I$5-'СЕТ СН'!$I$24</f>
        <v>4063.2430073599999</v>
      </c>
      <c r="Y134" s="36">
        <f>SUMIFS(СВЦЭМ!$D$39:$D$782,СВЦЭМ!$A$39:$A$782,$A134,СВЦЭМ!$B$39:$B$782,Y$119)+'СЕТ СН'!$I$14+СВЦЭМ!$D$10+'СЕТ СН'!$I$5-'СЕТ СН'!$I$24</f>
        <v>4184.7814029900001</v>
      </c>
    </row>
    <row r="135" spans="1:25" ht="15.75" x14ac:dyDescent="0.2">
      <c r="A135" s="35">
        <f t="shared" si="3"/>
        <v>45185</v>
      </c>
      <c r="B135" s="36">
        <f>SUMIFS(СВЦЭМ!$D$39:$D$782,СВЦЭМ!$A$39:$A$782,$A135,СВЦЭМ!$B$39:$B$782,B$119)+'СЕТ СН'!$I$14+СВЦЭМ!$D$10+'СЕТ СН'!$I$5-'СЕТ СН'!$I$24</f>
        <v>4267.9008799000003</v>
      </c>
      <c r="C135" s="36">
        <f>SUMIFS(СВЦЭМ!$D$39:$D$782,СВЦЭМ!$A$39:$A$782,$A135,СВЦЭМ!$B$39:$B$782,C$119)+'СЕТ СН'!$I$14+СВЦЭМ!$D$10+'СЕТ СН'!$I$5-'СЕТ СН'!$I$24</f>
        <v>4293.9470872299999</v>
      </c>
      <c r="D135" s="36">
        <f>SUMIFS(СВЦЭМ!$D$39:$D$782,СВЦЭМ!$A$39:$A$782,$A135,СВЦЭМ!$B$39:$B$782,D$119)+'СЕТ СН'!$I$14+СВЦЭМ!$D$10+'СЕТ СН'!$I$5-'СЕТ СН'!$I$24</f>
        <v>4300.9868207199997</v>
      </c>
      <c r="E135" s="36">
        <f>SUMIFS(СВЦЭМ!$D$39:$D$782,СВЦЭМ!$A$39:$A$782,$A135,СВЦЭМ!$B$39:$B$782,E$119)+'СЕТ СН'!$I$14+СВЦЭМ!$D$10+'СЕТ СН'!$I$5-'СЕТ СН'!$I$24</f>
        <v>4338.3605463200001</v>
      </c>
      <c r="F135" s="36">
        <f>SUMIFS(СВЦЭМ!$D$39:$D$782,СВЦЭМ!$A$39:$A$782,$A135,СВЦЭМ!$B$39:$B$782,F$119)+'СЕТ СН'!$I$14+СВЦЭМ!$D$10+'СЕТ СН'!$I$5-'СЕТ СН'!$I$24</f>
        <v>4362.4187868499994</v>
      </c>
      <c r="G135" s="36">
        <f>SUMIFS(СВЦЭМ!$D$39:$D$782,СВЦЭМ!$A$39:$A$782,$A135,СВЦЭМ!$B$39:$B$782,G$119)+'СЕТ СН'!$I$14+СВЦЭМ!$D$10+'СЕТ СН'!$I$5-'СЕТ СН'!$I$24</f>
        <v>4338.8406588199996</v>
      </c>
      <c r="H135" s="36">
        <f>SUMIFS(СВЦЭМ!$D$39:$D$782,СВЦЭМ!$A$39:$A$782,$A135,СВЦЭМ!$B$39:$B$782,H$119)+'СЕТ СН'!$I$14+СВЦЭМ!$D$10+'СЕТ СН'!$I$5-'СЕТ СН'!$I$24</f>
        <v>4309.1794386000001</v>
      </c>
      <c r="I135" s="36">
        <f>SUMIFS(СВЦЭМ!$D$39:$D$782,СВЦЭМ!$A$39:$A$782,$A135,СВЦЭМ!$B$39:$B$782,I$119)+'СЕТ СН'!$I$14+СВЦЭМ!$D$10+'СЕТ СН'!$I$5-'СЕТ СН'!$I$24</f>
        <v>4273.3573941499999</v>
      </c>
      <c r="J135" s="36">
        <f>SUMIFS(СВЦЭМ!$D$39:$D$782,СВЦЭМ!$A$39:$A$782,$A135,СВЦЭМ!$B$39:$B$782,J$119)+'СЕТ СН'!$I$14+СВЦЭМ!$D$10+'СЕТ СН'!$I$5-'СЕТ СН'!$I$24</f>
        <v>4177.7731121099996</v>
      </c>
      <c r="K135" s="36">
        <f>SUMIFS(СВЦЭМ!$D$39:$D$782,СВЦЭМ!$A$39:$A$782,$A135,СВЦЭМ!$B$39:$B$782,K$119)+'СЕТ СН'!$I$14+СВЦЭМ!$D$10+'СЕТ СН'!$I$5-'СЕТ СН'!$I$24</f>
        <v>4112.5942916100003</v>
      </c>
      <c r="L135" s="36">
        <f>SUMIFS(СВЦЭМ!$D$39:$D$782,СВЦЭМ!$A$39:$A$782,$A135,СВЦЭМ!$B$39:$B$782,L$119)+'СЕТ СН'!$I$14+СВЦЭМ!$D$10+'СЕТ СН'!$I$5-'СЕТ СН'!$I$24</f>
        <v>4074.4189301400002</v>
      </c>
      <c r="M135" s="36">
        <f>SUMIFS(СВЦЭМ!$D$39:$D$782,СВЦЭМ!$A$39:$A$782,$A135,СВЦЭМ!$B$39:$B$782,M$119)+'СЕТ СН'!$I$14+СВЦЭМ!$D$10+'СЕТ СН'!$I$5-'СЕТ СН'!$I$24</f>
        <v>4071.3008442199998</v>
      </c>
      <c r="N135" s="36">
        <f>SUMIFS(СВЦЭМ!$D$39:$D$782,СВЦЭМ!$A$39:$A$782,$A135,СВЦЭМ!$B$39:$B$782,N$119)+'СЕТ СН'!$I$14+СВЦЭМ!$D$10+'СЕТ СН'!$I$5-'СЕТ СН'!$I$24</f>
        <v>4077.4680123899998</v>
      </c>
      <c r="O135" s="36">
        <f>SUMIFS(СВЦЭМ!$D$39:$D$782,СВЦЭМ!$A$39:$A$782,$A135,СВЦЭМ!$B$39:$B$782,O$119)+'СЕТ СН'!$I$14+СВЦЭМ!$D$10+'СЕТ СН'!$I$5-'СЕТ СН'!$I$24</f>
        <v>4093.4648965599999</v>
      </c>
      <c r="P135" s="36">
        <f>SUMIFS(СВЦЭМ!$D$39:$D$782,СВЦЭМ!$A$39:$A$782,$A135,СВЦЭМ!$B$39:$B$782,P$119)+'СЕТ СН'!$I$14+СВЦЭМ!$D$10+'СЕТ СН'!$I$5-'СЕТ СН'!$I$24</f>
        <v>4074.8004430000001</v>
      </c>
      <c r="Q135" s="36">
        <f>SUMIFS(СВЦЭМ!$D$39:$D$782,СВЦЭМ!$A$39:$A$782,$A135,СВЦЭМ!$B$39:$B$782,Q$119)+'СЕТ СН'!$I$14+СВЦЭМ!$D$10+'СЕТ СН'!$I$5-'СЕТ СН'!$I$24</f>
        <v>4074.04081288</v>
      </c>
      <c r="R135" s="36">
        <f>SUMIFS(СВЦЭМ!$D$39:$D$782,СВЦЭМ!$A$39:$A$782,$A135,СВЦЭМ!$B$39:$B$782,R$119)+'СЕТ СН'!$I$14+СВЦЭМ!$D$10+'СЕТ СН'!$I$5-'СЕТ СН'!$I$24</f>
        <v>4101.0439466099997</v>
      </c>
      <c r="S135" s="36">
        <f>SUMIFS(СВЦЭМ!$D$39:$D$782,СВЦЭМ!$A$39:$A$782,$A135,СВЦЭМ!$B$39:$B$782,S$119)+'СЕТ СН'!$I$14+СВЦЭМ!$D$10+'СЕТ СН'!$I$5-'СЕТ СН'!$I$24</f>
        <v>4089.0956085500002</v>
      </c>
      <c r="T135" s="36">
        <f>SUMIFS(СВЦЭМ!$D$39:$D$782,СВЦЭМ!$A$39:$A$782,$A135,СВЦЭМ!$B$39:$B$782,T$119)+'СЕТ СН'!$I$14+СВЦЭМ!$D$10+'СЕТ СН'!$I$5-'СЕТ СН'!$I$24</f>
        <v>4068.28544913</v>
      </c>
      <c r="U135" s="36">
        <f>SUMIFS(СВЦЭМ!$D$39:$D$782,СВЦЭМ!$A$39:$A$782,$A135,СВЦЭМ!$B$39:$B$782,U$119)+'СЕТ СН'!$I$14+СВЦЭМ!$D$10+'СЕТ СН'!$I$5-'СЕТ СН'!$I$24</f>
        <v>4049.93631031</v>
      </c>
      <c r="V135" s="36">
        <f>SUMIFS(СВЦЭМ!$D$39:$D$782,СВЦЭМ!$A$39:$A$782,$A135,СВЦЭМ!$B$39:$B$782,V$119)+'СЕТ СН'!$I$14+СВЦЭМ!$D$10+'СЕТ СН'!$I$5-'СЕТ СН'!$I$24</f>
        <v>4017.3897226999998</v>
      </c>
      <c r="W135" s="36">
        <f>SUMIFS(СВЦЭМ!$D$39:$D$782,СВЦЭМ!$A$39:$A$782,$A135,СВЦЭМ!$B$39:$B$782,W$119)+'СЕТ СН'!$I$14+СВЦЭМ!$D$10+'СЕТ СН'!$I$5-'СЕТ СН'!$I$24</f>
        <v>4025.8477316600001</v>
      </c>
      <c r="X135" s="36">
        <f>SUMIFS(СВЦЭМ!$D$39:$D$782,СВЦЭМ!$A$39:$A$782,$A135,СВЦЭМ!$B$39:$B$782,X$119)+'СЕТ СН'!$I$14+СВЦЭМ!$D$10+'СЕТ СН'!$I$5-'СЕТ СН'!$I$24</f>
        <v>4090.9150543799997</v>
      </c>
      <c r="Y135" s="36">
        <f>SUMIFS(СВЦЭМ!$D$39:$D$782,СВЦЭМ!$A$39:$A$782,$A135,СВЦЭМ!$B$39:$B$782,Y$119)+'СЕТ СН'!$I$14+СВЦЭМ!$D$10+'СЕТ СН'!$I$5-'СЕТ СН'!$I$24</f>
        <v>4165.6359670900001</v>
      </c>
    </row>
    <row r="136" spans="1:25" ht="15.75" x14ac:dyDescent="0.2">
      <c r="A136" s="35">
        <f t="shared" si="3"/>
        <v>45186</v>
      </c>
      <c r="B136" s="36">
        <f>SUMIFS(СВЦЭМ!$D$39:$D$782,СВЦЭМ!$A$39:$A$782,$A136,СВЦЭМ!$B$39:$B$782,B$119)+'СЕТ СН'!$I$14+СВЦЭМ!$D$10+'СЕТ СН'!$I$5-'СЕТ СН'!$I$24</f>
        <v>4143.1429584099997</v>
      </c>
      <c r="C136" s="36">
        <f>SUMIFS(СВЦЭМ!$D$39:$D$782,СВЦЭМ!$A$39:$A$782,$A136,СВЦЭМ!$B$39:$B$782,C$119)+'СЕТ СН'!$I$14+СВЦЭМ!$D$10+'СЕТ СН'!$I$5-'СЕТ СН'!$I$24</f>
        <v>4218.32007084</v>
      </c>
      <c r="D136" s="36">
        <f>SUMIFS(СВЦЭМ!$D$39:$D$782,СВЦЭМ!$A$39:$A$782,$A136,СВЦЭМ!$B$39:$B$782,D$119)+'СЕТ СН'!$I$14+СВЦЭМ!$D$10+'СЕТ СН'!$I$5-'СЕТ СН'!$I$24</f>
        <v>4235.3197611599999</v>
      </c>
      <c r="E136" s="36">
        <f>SUMIFS(СВЦЭМ!$D$39:$D$782,СВЦЭМ!$A$39:$A$782,$A136,СВЦЭМ!$B$39:$B$782,E$119)+'СЕТ СН'!$I$14+СВЦЭМ!$D$10+'СЕТ СН'!$I$5-'СЕТ СН'!$I$24</f>
        <v>4252.9144533300005</v>
      </c>
      <c r="F136" s="36">
        <f>SUMIFS(СВЦЭМ!$D$39:$D$782,СВЦЭМ!$A$39:$A$782,$A136,СВЦЭМ!$B$39:$B$782,F$119)+'СЕТ СН'!$I$14+СВЦЭМ!$D$10+'СЕТ СН'!$I$5-'СЕТ СН'!$I$24</f>
        <v>4294.1819568600004</v>
      </c>
      <c r="G136" s="36">
        <f>SUMIFS(СВЦЭМ!$D$39:$D$782,СВЦЭМ!$A$39:$A$782,$A136,СВЦЭМ!$B$39:$B$782,G$119)+'СЕТ СН'!$I$14+СВЦЭМ!$D$10+'СЕТ СН'!$I$5-'СЕТ СН'!$I$24</f>
        <v>4272.1985415099998</v>
      </c>
      <c r="H136" s="36">
        <f>SUMIFS(СВЦЭМ!$D$39:$D$782,СВЦЭМ!$A$39:$A$782,$A136,СВЦЭМ!$B$39:$B$782,H$119)+'СЕТ СН'!$I$14+СВЦЭМ!$D$10+'СЕТ СН'!$I$5-'СЕТ СН'!$I$24</f>
        <v>4230.8743926299994</v>
      </c>
      <c r="I136" s="36">
        <f>SUMIFS(СВЦЭМ!$D$39:$D$782,СВЦЭМ!$A$39:$A$782,$A136,СВЦЭМ!$B$39:$B$782,I$119)+'СЕТ СН'!$I$14+СВЦЭМ!$D$10+'СЕТ СН'!$I$5-'СЕТ СН'!$I$24</f>
        <v>4179.0692469900005</v>
      </c>
      <c r="J136" s="36">
        <f>SUMIFS(СВЦЭМ!$D$39:$D$782,СВЦЭМ!$A$39:$A$782,$A136,СВЦЭМ!$B$39:$B$782,J$119)+'СЕТ СН'!$I$14+СВЦЭМ!$D$10+'СЕТ СН'!$I$5-'СЕТ СН'!$I$24</f>
        <v>4055.4574976899999</v>
      </c>
      <c r="K136" s="36">
        <f>SUMIFS(СВЦЭМ!$D$39:$D$782,СВЦЭМ!$A$39:$A$782,$A136,СВЦЭМ!$B$39:$B$782,K$119)+'СЕТ СН'!$I$14+СВЦЭМ!$D$10+'СЕТ СН'!$I$5-'СЕТ СН'!$I$24</f>
        <v>3975.9694969499997</v>
      </c>
      <c r="L136" s="36">
        <f>SUMIFS(СВЦЭМ!$D$39:$D$782,СВЦЭМ!$A$39:$A$782,$A136,СВЦЭМ!$B$39:$B$782,L$119)+'СЕТ СН'!$I$14+СВЦЭМ!$D$10+'СЕТ СН'!$I$5-'СЕТ СН'!$I$24</f>
        <v>3949.5896440699998</v>
      </c>
      <c r="M136" s="36">
        <f>SUMIFS(СВЦЭМ!$D$39:$D$782,СВЦЭМ!$A$39:$A$782,$A136,СВЦЭМ!$B$39:$B$782,M$119)+'СЕТ СН'!$I$14+СВЦЭМ!$D$10+'СЕТ СН'!$I$5-'СЕТ СН'!$I$24</f>
        <v>3949.6555082799996</v>
      </c>
      <c r="N136" s="36">
        <f>SUMIFS(СВЦЭМ!$D$39:$D$782,СВЦЭМ!$A$39:$A$782,$A136,СВЦЭМ!$B$39:$B$782,N$119)+'СЕТ СН'!$I$14+СВЦЭМ!$D$10+'СЕТ СН'!$I$5-'СЕТ СН'!$I$24</f>
        <v>3979.6688876199996</v>
      </c>
      <c r="O136" s="36">
        <f>SUMIFS(СВЦЭМ!$D$39:$D$782,СВЦЭМ!$A$39:$A$782,$A136,СВЦЭМ!$B$39:$B$782,O$119)+'СЕТ СН'!$I$14+СВЦЭМ!$D$10+'СЕТ СН'!$I$5-'СЕТ СН'!$I$24</f>
        <v>4023.7398730499999</v>
      </c>
      <c r="P136" s="36">
        <f>SUMIFS(СВЦЭМ!$D$39:$D$782,СВЦЭМ!$A$39:$A$782,$A136,СВЦЭМ!$B$39:$B$782,P$119)+'СЕТ СН'!$I$14+СВЦЭМ!$D$10+'СЕТ СН'!$I$5-'СЕТ СН'!$I$24</f>
        <v>4014.6977405299999</v>
      </c>
      <c r="Q136" s="36">
        <f>SUMIFS(СВЦЭМ!$D$39:$D$782,СВЦЭМ!$A$39:$A$782,$A136,СВЦЭМ!$B$39:$B$782,Q$119)+'СЕТ СН'!$I$14+СВЦЭМ!$D$10+'СЕТ СН'!$I$5-'СЕТ СН'!$I$24</f>
        <v>4018.5878430100001</v>
      </c>
      <c r="R136" s="36">
        <f>SUMIFS(СВЦЭМ!$D$39:$D$782,СВЦЭМ!$A$39:$A$782,$A136,СВЦЭМ!$B$39:$B$782,R$119)+'СЕТ СН'!$I$14+СВЦЭМ!$D$10+'СЕТ СН'!$I$5-'СЕТ СН'!$I$24</f>
        <v>4056.0197768999997</v>
      </c>
      <c r="S136" s="36">
        <f>SUMIFS(СВЦЭМ!$D$39:$D$782,СВЦЭМ!$A$39:$A$782,$A136,СВЦЭМ!$B$39:$B$782,S$119)+'СЕТ СН'!$I$14+СВЦЭМ!$D$10+'СЕТ СН'!$I$5-'СЕТ СН'!$I$24</f>
        <v>4058.19061418</v>
      </c>
      <c r="T136" s="36">
        <f>SUMIFS(СВЦЭМ!$D$39:$D$782,СВЦЭМ!$A$39:$A$782,$A136,СВЦЭМ!$B$39:$B$782,T$119)+'СЕТ СН'!$I$14+СВЦЭМ!$D$10+'СЕТ СН'!$I$5-'СЕТ СН'!$I$24</f>
        <v>4059.1819645799997</v>
      </c>
      <c r="U136" s="36">
        <f>SUMIFS(СВЦЭМ!$D$39:$D$782,СВЦЭМ!$A$39:$A$782,$A136,СВЦЭМ!$B$39:$B$782,U$119)+'СЕТ СН'!$I$14+СВЦЭМ!$D$10+'СЕТ СН'!$I$5-'СЕТ СН'!$I$24</f>
        <v>4046.0279103100002</v>
      </c>
      <c r="V136" s="36">
        <f>SUMIFS(СВЦЭМ!$D$39:$D$782,СВЦЭМ!$A$39:$A$782,$A136,СВЦЭМ!$B$39:$B$782,V$119)+'СЕТ СН'!$I$14+СВЦЭМ!$D$10+'СЕТ СН'!$I$5-'СЕТ СН'!$I$24</f>
        <v>4024.3856929200001</v>
      </c>
      <c r="W136" s="36">
        <f>SUMIFS(СВЦЭМ!$D$39:$D$782,СВЦЭМ!$A$39:$A$782,$A136,СВЦЭМ!$B$39:$B$782,W$119)+'СЕТ СН'!$I$14+СВЦЭМ!$D$10+'СЕТ СН'!$I$5-'СЕТ СН'!$I$24</f>
        <v>4040.54242071</v>
      </c>
      <c r="X136" s="36">
        <f>SUMIFS(СВЦЭМ!$D$39:$D$782,СВЦЭМ!$A$39:$A$782,$A136,СВЦЭМ!$B$39:$B$782,X$119)+'СЕТ СН'!$I$14+СВЦЭМ!$D$10+'СЕТ СН'!$I$5-'СЕТ СН'!$I$24</f>
        <v>4104.4393048299999</v>
      </c>
      <c r="Y136" s="36">
        <f>SUMIFS(СВЦЭМ!$D$39:$D$782,СВЦЭМ!$A$39:$A$782,$A136,СВЦЭМ!$B$39:$B$782,Y$119)+'СЕТ СН'!$I$14+СВЦЭМ!$D$10+'СЕТ СН'!$I$5-'СЕТ СН'!$I$24</f>
        <v>4168.1593338299999</v>
      </c>
    </row>
    <row r="137" spans="1:25" ht="15.75" x14ac:dyDescent="0.2">
      <c r="A137" s="35">
        <f t="shared" si="3"/>
        <v>45187</v>
      </c>
      <c r="B137" s="36">
        <f>SUMIFS(СВЦЭМ!$D$39:$D$782,СВЦЭМ!$A$39:$A$782,$A137,СВЦЭМ!$B$39:$B$782,B$119)+'СЕТ СН'!$I$14+СВЦЭМ!$D$10+'СЕТ СН'!$I$5-'СЕТ СН'!$I$24</f>
        <v>4263.2861819</v>
      </c>
      <c r="C137" s="36">
        <f>SUMIFS(СВЦЭМ!$D$39:$D$782,СВЦЭМ!$A$39:$A$782,$A137,СВЦЭМ!$B$39:$B$782,C$119)+'СЕТ СН'!$I$14+СВЦЭМ!$D$10+'СЕТ СН'!$I$5-'СЕТ СН'!$I$24</f>
        <v>4353.0521783000004</v>
      </c>
      <c r="D137" s="36">
        <f>SUMIFS(СВЦЭМ!$D$39:$D$782,СВЦЭМ!$A$39:$A$782,$A137,СВЦЭМ!$B$39:$B$782,D$119)+'СЕТ СН'!$I$14+СВЦЭМ!$D$10+'СЕТ СН'!$I$5-'СЕТ СН'!$I$24</f>
        <v>4393.4506329400001</v>
      </c>
      <c r="E137" s="36">
        <f>SUMIFS(СВЦЭМ!$D$39:$D$782,СВЦЭМ!$A$39:$A$782,$A137,СВЦЭМ!$B$39:$B$782,E$119)+'СЕТ СН'!$I$14+СВЦЭМ!$D$10+'СЕТ СН'!$I$5-'СЕТ СН'!$I$24</f>
        <v>4412.8214115399996</v>
      </c>
      <c r="F137" s="36">
        <f>SUMIFS(СВЦЭМ!$D$39:$D$782,СВЦЭМ!$A$39:$A$782,$A137,СВЦЭМ!$B$39:$B$782,F$119)+'СЕТ СН'!$I$14+СВЦЭМ!$D$10+'СЕТ СН'!$I$5-'СЕТ СН'!$I$24</f>
        <v>4418.3146428599994</v>
      </c>
      <c r="G137" s="36">
        <f>SUMIFS(СВЦЭМ!$D$39:$D$782,СВЦЭМ!$A$39:$A$782,$A137,СВЦЭМ!$B$39:$B$782,G$119)+'СЕТ СН'!$I$14+СВЦЭМ!$D$10+'СЕТ СН'!$I$5-'СЕТ СН'!$I$24</f>
        <v>4391.8678208399997</v>
      </c>
      <c r="H137" s="36">
        <f>SUMIFS(СВЦЭМ!$D$39:$D$782,СВЦЭМ!$A$39:$A$782,$A137,СВЦЭМ!$B$39:$B$782,H$119)+'СЕТ СН'!$I$14+СВЦЭМ!$D$10+'СЕТ СН'!$I$5-'СЕТ СН'!$I$24</f>
        <v>4287.56364037</v>
      </c>
      <c r="I137" s="36">
        <f>SUMIFS(СВЦЭМ!$D$39:$D$782,СВЦЭМ!$A$39:$A$782,$A137,СВЦЭМ!$B$39:$B$782,I$119)+'СЕТ СН'!$I$14+СВЦЭМ!$D$10+'СЕТ СН'!$I$5-'СЕТ СН'!$I$24</f>
        <v>4170.5118796200004</v>
      </c>
      <c r="J137" s="36">
        <f>SUMIFS(СВЦЭМ!$D$39:$D$782,СВЦЭМ!$A$39:$A$782,$A137,СВЦЭМ!$B$39:$B$782,J$119)+'СЕТ СН'!$I$14+СВЦЭМ!$D$10+'СЕТ СН'!$I$5-'СЕТ СН'!$I$24</f>
        <v>4119.5007945999996</v>
      </c>
      <c r="K137" s="36">
        <f>SUMIFS(СВЦЭМ!$D$39:$D$782,СВЦЭМ!$A$39:$A$782,$A137,СВЦЭМ!$B$39:$B$782,K$119)+'СЕТ СН'!$I$14+СВЦЭМ!$D$10+'СЕТ СН'!$I$5-'СЕТ СН'!$I$24</f>
        <v>4039.9282557699999</v>
      </c>
      <c r="L137" s="36">
        <f>SUMIFS(СВЦЭМ!$D$39:$D$782,СВЦЭМ!$A$39:$A$782,$A137,СВЦЭМ!$B$39:$B$782,L$119)+'СЕТ СН'!$I$14+СВЦЭМ!$D$10+'СЕТ СН'!$I$5-'СЕТ СН'!$I$24</f>
        <v>3980.49833197</v>
      </c>
      <c r="M137" s="36">
        <f>SUMIFS(СВЦЭМ!$D$39:$D$782,СВЦЭМ!$A$39:$A$782,$A137,СВЦЭМ!$B$39:$B$782,M$119)+'СЕТ СН'!$I$14+СВЦЭМ!$D$10+'СЕТ СН'!$I$5-'СЕТ СН'!$I$24</f>
        <v>3987.66676491</v>
      </c>
      <c r="N137" s="36">
        <f>SUMIFS(СВЦЭМ!$D$39:$D$782,СВЦЭМ!$A$39:$A$782,$A137,СВЦЭМ!$B$39:$B$782,N$119)+'СЕТ СН'!$I$14+СВЦЭМ!$D$10+'СЕТ СН'!$I$5-'СЕТ СН'!$I$24</f>
        <v>4004.6066411299998</v>
      </c>
      <c r="O137" s="36">
        <f>SUMIFS(СВЦЭМ!$D$39:$D$782,СВЦЭМ!$A$39:$A$782,$A137,СВЦЭМ!$B$39:$B$782,O$119)+'СЕТ СН'!$I$14+СВЦЭМ!$D$10+'СЕТ СН'!$I$5-'СЕТ СН'!$I$24</f>
        <v>3999.8085953099999</v>
      </c>
      <c r="P137" s="36">
        <f>SUMIFS(СВЦЭМ!$D$39:$D$782,СВЦЭМ!$A$39:$A$782,$A137,СВЦЭМ!$B$39:$B$782,P$119)+'СЕТ СН'!$I$14+СВЦЭМ!$D$10+'СЕТ СН'!$I$5-'СЕТ СН'!$I$24</f>
        <v>4003.5490423699998</v>
      </c>
      <c r="Q137" s="36">
        <f>SUMIFS(СВЦЭМ!$D$39:$D$782,СВЦЭМ!$A$39:$A$782,$A137,СВЦЭМ!$B$39:$B$782,Q$119)+'СЕТ СН'!$I$14+СВЦЭМ!$D$10+'СЕТ СН'!$I$5-'СЕТ СН'!$I$24</f>
        <v>4019.7863515499998</v>
      </c>
      <c r="R137" s="36">
        <f>SUMIFS(СВЦЭМ!$D$39:$D$782,СВЦЭМ!$A$39:$A$782,$A137,СВЦЭМ!$B$39:$B$782,R$119)+'СЕТ СН'!$I$14+СВЦЭМ!$D$10+'СЕТ СН'!$I$5-'СЕТ СН'!$I$24</f>
        <v>4057.9354702299997</v>
      </c>
      <c r="S137" s="36">
        <f>SUMIFS(СВЦЭМ!$D$39:$D$782,СВЦЭМ!$A$39:$A$782,$A137,СВЦЭМ!$B$39:$B$782,S$119)+'СЕТ СН'!$I$14+СВЦЭМ!$D$10+'СЕТ СН'!$I$5-'СЕТ СН'!$I$24</f>
        <v>4032.9287104699997</v>
      </c>
      <c r="T137" s="36">
        <f>SUMIFS(СВЦЭМ!$D$39:$D$782,СВЦЭМ!$A$39:$A$782,$A137,СВЦЭМ!$B$39:$B$782,T$119)+'СЕТ СН'!$I$14+СВЦЭМ!$D$10+'СЕТ СН'!$I$5-'СЕТ СН'!$I$24</f>
        <v>4005.8399948400001</v>
      </c>
      <c r="U137" s="36">
        <f>SUMIFS(СВЦЭМ!$D$39:$D$782,СВЦЭМ!$A$39:$A$782,$A137,СВЦЭМ!$B$39:$B$782,U$119)+'СЕТ СН'!$I$14+СВЦЭМ!$D$10+'СЕТ СН'!$I$5-'СЕТ СН'!$I$24</f>
        <v>3974.0796477899999</v>
      </c>
      <c r="V137" s="36">
        <f>SUMIFS(СВЦЭМ!$D$39:$D$782,СВЦЭМ!$A$39:$A$782,$A137,СВЦЭМ!$B$39:$B$782,V$119)+'СЕТ СН'!$I$14+СВЦЭМ!$D$10+'СЕТ СН'!$I$5-'СЕТ СН'!$I$24</f>
        <v>3958.1418035099996</v>
      </c>
      <c r="W137" s="36">
        <f>SUMIFS(СВЦЭМ!$D$39:$D$782,СВЦЭМ!$A$39:$A$782,$A137,СВЦЭМ!$B$39:$B$782,W$119)+'СЕТ СН'!$I$14+СВЦЭМ!$D$10+'СЕТ СН'!$I$5-'СЕТ СН'!$I$24</f>
        <v>3972.26753878</v>
      </c>
      <c r="X137" s="36">
        <f>SUMIFS(СВЦЭМ!$D$39:$D$782,СВЦЭМ!$A$39:$A$782,$A137,СВЦЭМ!$B$39:$B$782,X$119)+'СЕТ СН'!$I$14+СВЦЭМ!$D$10+'СЕТ СН'!$I$5-'СЕТ СН'!$I$24</f>
        <v>4028.1926241800002</v>
      </c>
      <c r="Y137" s="36">
        <f>SUMIFS(СВЦЭМ!$D$39:$D$782,СВЦЭМ!$A$39:$A$782,$A137,СВЦЭМ!$B$39:$B$782,Y$119)+'СЕТ СН'!$I$14+СВЦЭМ!$D$10+'СЕТ СН'!$I$5-'СЕТ СН'!$I$24</f>
        <v>4103.67186752</v>
      </c>
    </row>
    <row r="138" spans="1:25" ht="15.75" x14ac:dyDescent="0.2">
      <c r="A138" s="35">
        <f t="shared" si="3"/>
        <v>45188</v>
      </c>
      <c r="B138" s="36">
        <f>SUMIFS(СВЦЭМ!$D$39:$D$782,СВЦЭМ!$A$39:$A$782,$A138,СВЦЭМ!$B$39:$B$782,B$119)+'СЕТ СН'!$I$14+СВЦЭМ!$D$10+'СЕТ СН'!$I$5-'СЕТ СН'!$I$24</f>
        <v>4166.2286073799996</v>
      </c>
      <c r="C138" s="36">
        <f>SUMIFS(СВЦЭМ!$D$39:$D$782,СВЦЭМ!$A$39:$A$782,$A138,СВЦЭМ!$B$39:$B$782,C$119)+'СЕТ СН'!$I$14+СВЦЭМ!$D$10+'СЕТ СН'!$I$5-'СЕТ СН'!$I$24</f>
        <v>4233.5878274500001</v>
      </c>
      <c r="D138" s="36">
        <f>SUMIFS(СВЦЭМ!$D$39:$D$782,СВЦЭМ!$A$39:$A$782,$A138,СВЦЭМ!$B$39:$B$782,D$119)+'СЕТ СН'!$I$14+СВЦЭМ!$D$10+'СЕТ СН'!$I$5-'СЕТ СН'!$I$24</f>
        <v>4238.9073973100003</v>
      </c>
      <c r="E138" s="36">
        <f>SUMIFS(СВЦЭМ!$D$39:$D$782,СВЦЭМ!$A$39:$A$782,$A138,СВЦЭМ!$B$39:$B$782,E$119)+'СЕТ СН'!$I$14+СВЦЭМ!$D$10+'СЕТ СН'!$I$5-'СЕТ СН'!$I$24</f>
        <v>4249.7624947699996</v>
      </c>
      <c r="F138" s="36">
        <f>SUMIFS(СВЦЭМ!$D$39:$D$782,СВЦЭМ!$A$39:$A$782,$A138,СВЦЭМ!$B$39:$B$782,F$119)+'СЕТ СН'!$I$14+СВЦЭМ!$D$10+'СЕТ СН'!$I$5-'СЕТ СН'!$I$24</f>
        <v>4260.9699580300003</v>
      </c>
      <c r="G138" s="36">
        <f>SUMIFS(СВЦЭМ!$D$39:$D$782,СВЦЭМ!$A$39:$A$782,$A138,СВЦЭМ!$B$39:$B$782,G$119)+'СЕТ СН'!$I$14+СВЦЭМ!$D$10+'СЕТ СН'!$I$5-'СЕТ СН'!$I$24</f>
        <v>4222.0229531699997</v>
      </c>
      <c r="H138" s="36">
        <f>SUMIFS(СВЦЭМ!$D$39:$D$782,СВЦЭМ!$A$39:$A$782,$A138,СВЦЭМ!$B$39:$B$782,H$119)+'СЕТ СН'!$I$14+СВЦЭМ!$D$10+'СЕТ СН'!$I$5-'СЕТ СН'!$I$24</f>
        <v>4169.0537531099999</v>
      </c>
      <c r="I138" s="36">
        <f>SUMIFS(СВЦЭМ!$D$39:$D$782,СВЦЭМ!$A$39:$A$782,$A138,СВЦЭМ!$B$39:$B$782,I$119)+'СЕТ СН'!$I$14+СВЦЭМ!$D$10+'СЕТ СН'!$I$5-'СЕТ СН'!$I$24</f>
        <v>4099.9733109099998</v>
      </c>
      <c r="J138" s="36">
        <f>SUMIFS(СВЦЭМ!$D$39:$D$782,СВЦЭМ!$A$39:$A$782,$A138,СВЦЭМ!$B$39:$B$782,J$119)+'СЕТ СН'!$I$14+СВЦЭМ!$D$10+'СЕТ СН'!$I$5-'СЕТ СН'!$I$24</f>
        <v>4051.7989886400001</v>
      </c>
      <c r="K138" s="36">
        <f>SUMIFS(СВЦЭМ!$D$39:$D$782,СВЦЭМ!$A$39:$A$782,$A138,СВЦЭМ!$B$39:$B$782,K$119)+'СЕТ СН'!$I$14+СВЦЭМ!$D$10+'СЕТ СН'!$I$5-'СЕТ СН'!$I$24</f>
        <v>4021.79671057</v>
      </c>
      <c r="L138" s="36">
        <f>SUMIFS(СВЦЭМ!$D$39:$D$782,СВЦЭМ!$A$39:$A$782,$A138,СВЦЭМ!$B$39:$B$782,L$119)+'СЕТ СН'!$I$14+СВЦЭМ!$D$10+'СЕТ СН'!$I$5-'СЕТ СН'!$I$24</f>
        <v>4017.5761581099996</v>
      </c>
      <c r="M138" s="36">
        <f>SUMIFS(СВЦЭМ!$D$39:$D$782,СВЦЭМ!$A$39:$A$782,$A138,СВЦЭМ!$B$39:$B$782,M$119)+'СЕТ СН'!$I$14+СВЦЭМ!$D$10+'СЕТ СН'!$I$5-'СЕТ СН'!$I$24</f>
        <v>4044.3862075899997</v>
      </c>
      <c r="N138" s="36">
        <f>SUMIFS(СВЦЭМ!$D$39:$D$782,СВЦЭМ!$A$39:$A$782,$A138,СВЦЭМ!$B$39:$B$782,N$119)+'СЕТ СН'!$I$14+СВЦЭМ!$D$10+'СЕТ СН'!$I$5-'СЕТ СН'!$I$24</f>
        <v>4059.0497487299999</v>
      </c>
      <c r="O138" s="36">
        <f>SUMIFS(СВЦЭМ!$D$39:$D$782,СВЦЭМ!$A$39:$A$782,$A138,СВЦЭМ!$B$39:$B$782,O$119)+'СЕТ СН'!$I$14+СВЦЭМ!$D$10+'СЕТ СН'!$I$5-'СЕТ СН'!$I$24</f>
        <v>4062.5471083100001</v>
      </c>
      <c r="P138" s="36">
        <f>SUMIFS(СВЦЭМ!$D$39:$D$782,СВЦЭМ!$A$39:$A$782,$A138,СВЦЭМ!$B$39:$B$782,P$119)+'СЕТ СН'!$I$14+СВЦЭМ!$D$10+'СЕТ СН'!$I$5-'СЕТ СН'!$I$24</f>
        <v>4049.7644520499998</v>
      </c>
      <c r="Q138" s="36">
        <f>SUMIFS(СВЦЭМ!$D$39:$D$782,СВЦЭМ!$A$39:$A$782,$A138,СВЦЭМ!$B$39:$B$782,Q$119)+'СЕТ СН'!$I$14+СВЦЭМ!$D$10+'СЕТ СН'!$I$5-'СЕТ СН'!$I$24</f>
        <v>4058.42871006</v>
      </c>
      <c r="R138" s="36">
        <f>SUMIFS(СВЦЭМ!$D$39:$D$782,СВЦЭМ!$A$39:$A$782,$A138,СВЦЭМ!$B$39:$B$782,R$119)+'СЕТ СН'!$I$14+СВЦЭМ!$D$10+'СЕТ СН'!$I$5-'СЕТ СН'!$I$24</f>
        <v>4089.9648518200001</v>
      </c>
      <c r="S138" s="36">
        <f>SUMIFS(СВЦЭМ!$D$39:$D$782,СВЦЭМ!$A$39:$A$782,$A138,СВЦЭМ!$B$39:$B$782,S$119)+'СЕТ СН'!$I$14+СВЦЭМ!$D$10+'СЕТ СН'!$I$5-'СЕТ СН'!$I$24</f>
        <v>4045.7491490299999</v>
      </c>
      <c r="T138" s="36">
        <f>SUMIFS(СВЦЭМ!$D$39:$D$782,СВЦЭМ!$A$39:$A$782,$A138,СВЦЭМ!$B$39:$B$782,T$119)+'СЕТ СН'!$I$14+СВЦЭМ!$D$10+'СЕТ СН'!$I$5-'СЕТ СН'!$I$24</f>
        <v>3991.5873342599998</v>
      </c>
      <c r="U138" s="36">
        <f>SUMIFS(СВЦЭМ!$D$39:$D$782,СВЦЭМ!$A$39:$A$782,$A138,СВЦЭМ!$B$39:$B$782,U$119)+'СЕТ СН'!$I$14+СВЦЭМ!$D$10+'СЕТ СН'!$I$5-'СЕТ СН'!$I$24</f>
        <v>3954.3801894399999</v>
      </c>
      <c r="V138" s="36">
        <f>SUMIFS(СВЦЭМ!$D$39:$D$782,СВЦЭМ!$A$39:$A$782,$A138,СВЦЭМ!$B$39:$B$782,V$119)+'СЕТ СН'!$I$14+СВЦЭМ!$D$10+'СЕТ СН'!$I$5-'СЕТ СН'!$I$24</f>
        <v>3925.81748083</v>
      </c>
      <c r="W138" s="36">
        <f>SUMIFS(СВЦЭМ!$D$39:$D$782,СВЦЭМ!$A$39:$A$782,$A138,СВЦЭМ!$B$39:$B$782,W$119)+'СЕТ СН'!$I$14+СВЦЭМ!$D$10+'СЕТ СН'!$I$5-'СЕТ СН'!$I$24</f>
        <v>3915.4565791099999</v>
      </c>
      <c r="X138" s="36">
        <f>SUMIFS(СВЦЭМ!$D$39:$D$782,СВЦЭМ!$A$39:$A$782,$A138,СВЦЭМ!$B$39:$B$782,X$119)+'СЕТ СН'!$I$14+СВЦЭМ!$D$10+'СЕТ СН'!$I$5-'СЕТ СН'!$I$24</f>
        <v>3978.8428783299996</v>
      </c>
      <c r="Y138" s="36">
        <f>SUMIFS(СВЦЭМ!$D$39:$D$782,СВЦЭМ!$A$39:$A$782,$A138,СВЦЭМ!$B$39:$B$782,Y$119)+'СЕТ СН'!$I$14+СВЦЭМ!$D$10+'СЕТ СН'!$I$5-'СЕТ СН'!$I$24</f>
        <v>4065.96131427</v>
      </c>
    </row>
    <row r="139" spans="1:25" ht="15.75" x14ac:dyDescent="0.2">
      <c r="A139" s="35">
        <f t="shared" si="3"/>
        <v>45189</v>
      </c>
      <c r="B139" s="36">
        <f>SUMIFS(СВЦЭМ!$D$39:$D$782,СВЦЭМ!$A$39:$A$782,$A139,СВЦЭМ!$B$39:$B$782,B$119)+'СЕТ СН'!$I$14+СВЦЭМ!$D$10+'СЕТ СН'!$I$5-'СЕТ СН'!$I$24</f>
        <v>4159.3860318699999</v>
      </c>
      <c r="C139" s="36">
        <f>SUMIFS(СВЦЭМ!$D$39:$D$782,СВЦЭМ!$A$39:$A$782,$A139,СВЦЭМ!$B$39:$B$782,C$119)+'СЕТ СН'!$I$14+СВЦЭМ!$D$10+'СЕТ СН'!$I$5-'СЕТ СН'!$I$24</f>
        <v>4230.7570595999996</v>
      </c>
      <c r="D139" s="36">
        <f>SUMIFS(СВЦЭМ!$D$39:$D$782,СВЦЭМ!$A$39:$A$782,$A139,СВЦЭМ!$B$39:$B$782,D$119)+'СЕТ СН'!$I$14+СВЦЭМ!$D$10+'СЕТ СН'!$I$5-'СЕТ СН'!$I$24</f>
        <v>4255.0950057999999</v>
      </c>
      <c r="E139" s="36">
        <f>SUMIFS(СВЦЭМ!$D$39:$D$782,СВЦЭМ!$A$39:$A$782,$A139,СВЦЭМ!$B$39:$B$782,E$119)+'СЕТ СН'!$I$14+СВЦЭМ!$D$10+'СЕТ СН'!$I$5-'СЕТ СН'!$I$24</f>
        <v>4276.3541929499997</v>
      </c>
      <c r="F139" s="36">
        <f>SUMIFS(СВЦЭМ!$D$39:$D$782,СВЦЭМ!$A$39:$A$782,$A139,СВЦЭМ!$B$39:$B$782,F$119)+'СЕТ СН'!$I$14+СВЦЭМ!$D$10+'СЕТ СН'!$I$5-'СЕТ СН'!$I$24</f>
        <v>4287.9317276399997</v>
      </c>
      <c r="G139" s="36">
        <f>SUMIFS(СВЦЭМ!$D$39:$D$782,СВЦЭМ!$A$39:$A$782,$A139,СВЦЭМ!$B$39:$B$782,G$119)+'СЕТ СН'!$I$14+СВЦЭМ!$D$10+'СЕТ СН'!$I$5-'СЕТ СН'!$I$24</f>
        <v>4257.2096429800004</v>
      </c>
      <c r="H139" s="36">
        <f>SUMIFS(СВЦЭМ!$D$39:$D$782,СВЦЭМ!$A$39:$A$782,$A139,СВЦЭМ!$B$39:$B$782,H$119)+'СЕТ СН'!$I$14+СВЦЭМ!$D$10+'СЕТ СН'!$I$5-'СЕТ СН'!$I$24</f>
        <v>4178.2945451400001</v>
      </c>
      <c r="I139" s="36">
        <f>SUMIFS(СВЦЭМ!$D$39:$D$782,СВЦЭМ!$A$39:$A$782,$A139,СВЦЭМ!$B$39:$B$782,I$119)+'СЕТ СН'!$I$14+СВЦЭМ!$D$10+'СЕТ СН'!$I$5-'СЕТ СН'!$I$24</f>
        <v>4098.8814131399995</v>
      </c>
      <c r="J139" s="36">
        <f>SUMIFS(СВЦЭМ!$D$39:$D$782,СВЦЭМ!$A$39:$A$782,$A139,СВЦЭМ!$B$39:$B$782,J$119)+'СЕТ СН'!$I$14+СВЦЭМ!$D$10+'СЕТ СН'!$I$5-'СЕТ СН'!$I$24</f>
        <v>4049.9013759700001</v>
      </c>
      <c r="K139" s="36">
        <f>SUMIFS(СВЦЭМ!$D$39:$D$782,СВЦЭМ!$A$39:$A$782,$A139,СВЦЭМ!$B$39:$B$782,K$119)+'СЕТ СН'!$I$14+СВЦЭМ!$D$10+'СЕТ СН'!$I$5-'СЕТ СН'!$I$24</f>
        <v>4030.12702481</v>
      </c>
      <c r="L139" s="36">
        <f>SUMIFS(СВЦЭМ!$D$39:$D$782,СВЦЭМ!$A$39:$A$782,$A139,СВЦЭМ!$B$39:$B$782,L$119)+'СЕТ СН'!$I$14+СВЦЭМ!$D$10+'СЕТ СН'!$I$5-'СЕТ СН'!$I$24</f>
        <v>4027.2444157099999</v>
      </c>
      <c r="M139" s="36">
        <f>SUMIFS(СВЦЭМ!$D$39:$D$782,СВЦЭМ!$A$39:$A$782,$A139,СВЦЭМ!$B$39:$B$782,M$119)+'СЕТ СН'!$I$14+СВЦЭМ!$D$10+'СЕТ СН'!$I$5-'СЕТ СН'!$I$24</f>
        <v>4020.3080166099999</v>
      </c>
      <c r="N139" s="36">
        <f>SUMIFS(СВЦЭМ!$D$39:$D$782,СВЦЭМ!$A$39:$A$782,$A139,СВЦЭМ!$B$39:$B$782,N$119)+'СЕТ СН'!$I$14+СВЦЭМ!$D$10+'СЕТ СН'!$I$5-'СЕТ СН'!$I$24</f>
        <v>4022.8614146899999</v>
      </c>
      <c r="O139" s="36">
        <f>SUMIFS(СВЦЭМ!$D$39:$D$782,СВЦЭМ!$A$39:$A$782,$A139,СВЦЭМ!$B$39:$B$782,O$119)+'СЕТ СН'!$I$14+СВЦЭМ!$D$10+'СЕТ СН'!$I$5-'СЕТ СН'!$I$24</f>
        <v>4026.4685911099996</v>
      </c>
      <c r="P139" s="36">
        <f>SUMIFS(СВЦЭМ!$D$39:$D$782,СВЦЭМ!$A$39:$A$782,$A139,СВЦЭМ!$B$39:$B$782,P$119)+'СЕТ СН'!$I$14+СВЦЭМ!$D$10+'СЕТ СН'!$I$5-'СЕТ СН'!$I$24</f>
        <v>4040.5832892799999</v>
      </c>
      <c r="Q139" s="36">
        <f>SUMIFS(СВЦЭМ!$D$39:$D$782,СВЦЭМ!$A$39:$A$782,$A139,СВЦЭМ!$B$39:$B$782,Q$119)+'СЕТ СН'!$I$14+СВЦЭМ!$D$10+'СЕТ СН'!$I$5-'СЕТ СН'!$I$24</f>
        <v>4049.1755955999997</v>
      </c>
      <c r="R139" s="36">
        <f>SUMIFS(СВЦЭМ!$D$39:$D$782,СВЦЭМ!$A$39:$A$782,$A139,СВЦЭМ!$B$39:$B$782,R$119)+'СЕТ СН'!$I$14+СВЦЭМ!$D$10+'СЕТ СН'!$I$5-'СЕТ СН'!$I$24</f>
        <v>4075.7560551099996</v>
      </c>
      <c r="S139" s="36">
        <f>SUMIFS(СВЦЭМ!$D$39:$D$782,СВЦЭМ!$A$39:$A$782,$A139,СВЦЭМ!$B$39:$B$782,S$119)+'СЕТ СН'!$I$14+СВЦЭМ!$D$10+'СЕТ СН'!$I$5-'СЕТ СН'!$I$24</f>
        <v>4061.5407479599999</v>
      </c>
      <c r="T139" s="36">
        <f>SUMIFS(СВЦЭМ!$D$39:$D$782,СВЦЭМ!$A$39:$A$782,$A139,СВЦЭМ!$B$39:$B$782,T$119)+'СЕТ СН'!$I$14+СВЦЭМ!$D$10+'СЕТ СН'!$I$5-'СЕТ СН'!$I$24</f>
        <v>4026.07556905</v>
      </c>
      <c r="U139" s="36">
        <f>SUMIFS(СВЦЭМ!$D$39:$D$782,СВЦЭМ!$A$39:$A$782,$A139,СВЦЭМ!$B$39:$B$782,U$119)+'СЕТ СН'!$I$14+СВЦЭМ!$D$10+'СЕТ СН'!$I$5-'СЕТ СН'!$I$24</f>
        <v>3957.0589682599998</v>
      </c>
      <c r="V139" s="36">
        <f>SUMIFS(СВЦЭМ!$D$39:$D$782,СВЦЭМ!$A$39:$A$782,$A139,СВЦЭМ!$B$39:$B$782,V$119)+'СЕТ СН'!$I$14+СВЦЭМ!$D$10+'СЕТ СН'!$I$5-'СЕТ СН'!$I$24</f>
        <v>3934.8751841900003</v>
      </c>
      <c r="W139" s="36">
        <f>SUMIFS(СВЦЭМ!$D$39:$D$782,СВЦЭМ!$A$39:$A$782,$A139,СВЦЭМ!$B$39:$B$782,W$119)+'СЕТ СН'!$I$14+СВЦЭМ!$D$10+'СЕТ СН'!$I$5-'СЕТ СН'!$I$24</f>
        <v>3945.2804983899996</v>
      </c>
      <c r="X139" s="36">
        <f>SUMIFS(СВЦЭМ!$D$39:$D$782,СВЦЭМ!$A$39:$A$782,$A139,СВЦЭМ!$B$39:$B$782,X$119)+'СЕТ СН'!$I$14+СВЦЭМ!$D$10+'СЕТ СН'!$I$5-'СЕТ СН'!$I$24</f>
        <v>3989.2231022599999</v>
      </c>
      <c r="Y139" s="36">
        <f>SUMIFS(СВЦЭМ!$D$39:$D$782,СВЦЭМ!$A$39:$A$782,$A139,СВЦЭМ!$B$39:$B$782,Y$119)+'СЕТ СН'!$I$14+СВЦЭМ!$D$10+'СЕТ СН'!$I$5-'СЕТ СН'!$I$24</f>
        <v>4071.6624039999997</v>
      </c>
    </row>
    <row r="140" spans="1:25" ht="15.75" x14ac:dyDescent="0.2">
      <c r="A140" s="35">
        <f t="shared" si="3"/>
        <v>45190</v>
      </c>
      <c r="B140" s="36">
        <f>SUMIFS(СВЦЭМ!$D$39:$D$782,СВЦЭМ!$A$39:$A$782,$A140,СВЦЭМ!$B$39:$B$782,B$119)+'СЕТ СН'!$I$14+СВЦЭМ!$D$10+'СЕТ СН'!$I$5-'СЕТ СН'!$I$24</f>
        <v>4221.12705362</v>
      </c>
      <c r="C140" s="36">
        <f>SUMIFS(СВЦЭМ!$D$39:$D$782,СВЦЭМ!$A$39:$A$782,$A140,СВЦЭМ!$B$39:$B$782,C$119)+'СЕТ СН'!$I$14+СВЦЭМ!$D$10+'СЕТ СН'!$I$5-'СЕТ СН'!$I$24</f>
        <v>4312.4097607499998</v>
      </c>
      <c r="D140" s="36">
        <f>SUMIFS(СВЦЭМ!$D$39:$D$782,СВЦЭМ!$A$39:$A$782,$A140,СВЦЭМ!$B$39:$B$782,D$119)+'СЕТ СН'!$I$14+СВЦЭМ!$D$10+'СЕТ СН'!$I$5-'СЕТ СН'!$I$24</f>
        <v>4421.4240585099997</v>
      </c>
      <c r="E140" s="36">
        <f>SUMIFS(СВЦЭМ!$D$39:$D$782,СВЦЭМ!$A$39:$A$782,$A140,СВЦЭМ!$B$39:$B$782,E$119)+'СЕТ СН'!$I$14+СВЦЭМ!$D$10+'СЕТ СН'!$I$5-'СЕТ СН'!$I$24</f>
        <v>4484.7737253300002</v>
      </c>
      <c r="F140" s="36">
        <f>SUMIFS(СВЦЭМ!$D$39:$D$782,СВЦЭМ!$A$39:$A$782,$A140,СВЦЭМ!$B$39:$B$782,F$119)+'СЕТ СН'!$I$14+СВЦЭМ!$D$10+'СЕТ СН'!$I$5-'СЕТ СН'!$I$24</f>
        <v>4497.5637657799998</v>
      </c>
      <c r="G140" s="36">
        <f>SUMIFS(СВЦЭМ!$D$39:$D$782,СВЦЭМ!$A$39:$A$782,$A140,СВЦЭМ!$B$39:$B$782,G$119)+'СЕТ СН'!$I$14+СВЦЭМ!$D$10+'СЕТ СН'!$I$5-'СЕТ СН'!$I$24</f>
        <v>4472.6180804599999</v>
      </c>
      <c r="H140" s="36">
        <f>SUMIFS(СВЦЭМ!$D$39:$D$782,СВЦЭМ!$A$39:$A$782,$A140,СВЦЭМ!$B$39:$B$782,H$119)+'СЕТ СН'!$I$14+СВЦЭМ!$D$10+'СЕТ СН'!$I$5-'СЕТ СН'!$I$24</f>
        <v>4393.1475188300001</v>
      </c>
      <c r="I140" s="36">
        <f>SUMIFS(СВЦЭМ!$D$39:$D$782,СВЦЭМ!$A$39:$A$782,$A140,СВЦЭМ!$B$39:$B$782,I$119)+'СЕТ СН'!$I$14+СВЦЭМ!$D$10+'СЕТ СН'!$I$5-'СЕТ СН'!$I$24</f>
        <v>4296.9696322399996</v>
      </c>
      <c r="J140" s="36">
        <f>SUMIFS(СВЦЭМ!$D$39:$D$782,СВЦЭМ!$A$39:$A$782,$A140,СВЦЭМ!$B$39:$B$782,J$119)+'СЕТ СН'!$I$14+СВЦЭМ!$D$10+'СЕТ СН'!$I$5-'СЕТ СН'!$I$24</f>
        <v>4224.0885068200005</v>
      </c>
      <c r="K140" s="36">
        <f>SUMIFS(СВЦЭМ!$D$39:$D$782,СВЦЭМ!$A$39:$A$782,$A140,СВЦЭМ!$B$39:$B$782,K$119)+'СЕТ СН'!$I$14+СВЦЭМ!$D$10+'СЕТ СН'!$I$5-'СЕТ СН'!$I$24</f>
        <v>4190.4399480100001</v>
      </c>
      <c r="L140" s="36">
        <f>SUMIFS(СВЦЭМ!$D$39:$D$782,СВЦЭМ!$A$39:$A$782,$A140,СВЦЭМ!$B$39:$B$782,L$119)+'СЕТ СН'!$I$14+СВЦЭМ!$D$10+'СЕТ СН'!$I$5-'СЕТ СН'!$I$24</f>
        <v>4184.5130978500001</v>
      </c>
      <c r="M140" s="36">
        <f>SUMIFS(СВЦЭМ!$D$39:$D$782,СВЦЭМ!$A$39:$A$782,$A140,СВЦЭМ!$B$39:$B$782,M$119)+'СЕТ СН'!$I$14+СВЦЭМ!$D$10+'СЕТ СН'!$I$5-'СЕТ СН'!$I$24</f>
        <v>4182.3463587999995</v>
      </c>
      <c r="N140" s="36">
        <f>SUMIFS(СВЦЭМ!$D$39:$D$782,СВЦЭМ!$A$39:$A$782,$A140,СВЦЭМ!$B$39:$B$782,N$119)+'СЕТ СН'!$I$14+СВЦЭМ!$D$10+'СЕТ СН'!$I$5-'СЕТ СН'!$I$24</f>
        <v>4184.52260406</v>
      </c>
      <c r="O140" s="36">
        <f>SUMIFS(СВЦЭМ!$D$39:$D$782,СВЦЭМ!$A$39:$A$782,$A140,СВЦЭМ!$B$39:$B$782,O$119)+'СЕТ СН'!$I$14+СВЦЭМ!$D$10+'СЕТ СН'!$I$5-'СЕТ СН'!$I$24</f>
        <v>4215.2359978099994</v>
      </c>
      <c r="P140" s="36">
        <f>SUMIFS(СВЦЭМ!$D$39:$D$782,СВЦЭМ!$A$39:$A$782,$A140,СВЦЭМ!$B$39:$B$782,P$119)+'СЕТ СН'!$I$14+СВЦЭМ!$D$10+'СЕТ СН'!$I$5-'СЕТ СН'!$I$24</f>
        <v>4274.7813230100001</v>
      </c>
      <c r="Q140" s="36">
        <f>SUMIFS(СВЦЭМ!$D$39:$D$782,СВЦЭМ!$A$39:$A$782,$A140,СВЦЭМ!$B$39:$B$782,Q$119)+'СЕТ СН'!$I$14+СВЦЭМ!$D$10+'СЕТ СН'!$I$5-'СЕТ СН'!$I$24</f>
        <v>4269.7355340499998</v>
      </c>
      <c r="R140" s="36">
        <f>SUMIFS(СВЦЭМ!$D$39:$D$782,СВЦЭМ!$A$39:$A$782,$A140,СВЦЭМ!$B$39:$B$782,R$119)+'СЕТ СН'!$I$14+СВЦЭМ!$D$10+'СЕТ СН'!$I$5-'СЕТ СН'!$I$24</f>
        <v>4269.2955698699998</v>
      </c>
      <c r="S140" s="36">
        <f>SUMIFS(СВЦЭМ!$D$39:$D$782,СВЦЭМ!$A$39:$A$782,$A140,СВЦЭМ!$B$39:$B$782,S$119)+'СЕТ СН'!$I$14+СВЦЭМ!$D$10+'СЕТ СН'!$I$5-'СЕТ СН'!$I$24</f>
        <v>4283.1277152700004</v>
      </c>
      <c r="T140" s="36">
        <f>SUMIFS(СВЦЭМ!$D$39:$D$782,СВЦЭМ!$A$39:$A$782,$A140,СВЦЭМ!$B$39:$B$782,T$119)+'СЕТ СН'!$I$14+СВЦЭМ!$D$10+'СЕТ СН'!$I$5-'СЕТ СН'!$I$24</f>
        <v>4212.2270572799998</v>
      </c>
      <c r="U140" s="36">
        <f>SUMIFS(СВЦЭМ!$D$39:$D$782,СВЦЭМ!$A$39:$A$782,$A140,СВЦЭМ!$B$39:$B$782,U$119)+'СЕТ СН'!$I$14+СВЦЭМ!$D$10+'СЕТ СН'!$I$5-'СЕТ СН'!$I$24</f>
        <v>4165.2365150400001</v>
      </c>
      <c r="V140" s="36">
        <f>SUMIFS(СВЦЭМ!$D$39:$D$782,СВЦЭМ!$A$39:$A$782,$A140,СВЦЭМ!$B$39:$B$782,V$119)+'СЕТ СН'!$I$14+СВЦЭМ!$D$10+'СЕТ СН'!$I$5-'СЕТ СН'!$I$24</f>
        <v>4144.8633728699997</v>
      </c>
      <c r="W140" s="36">
        <f>SUMIFS(СВЦЭМ!$D$39:$D$782,СВЦЭМ!$A$39:$A$782,$A140,СВЦЭМ!$B$39:$B$782,W$119)+'СЕТ СН'!$I$14+СВЦЭМ!$D$10+'СЕТ СН'!$I$5-'СЕТ СН'!$I$24</f>
        <v>4157.1479003699997</v>
      </c>
      <c r="X140" s="36">
        <f>SUMIFS(СВЦЭМ!$D$39:$D$782,СВЦЭМ!$A$39:$A$782,$A140,СВЦЭМ!$B$39:$B$782,X$119)+'СЕТ СН'!$I$14+СВЦЭМ!$D$10+'СЕТ СН'!$I$5-'СЕТ СН'!$I$24</f>
        <v>4214.1252740899999</v>
      </c>
      <c r="Y140" s="36">
        <f>SUMIFS(СВЦЭМ!$D$39:$D$782,СВЦЭМ!$A$39:$A$782,$A140,СВЦЭМ!$B$39:$B$782,Y$119)+'СЕТ СН'!$I$14+СВЦЭМ!$D$10+'СЕТ СН'!$I$5-'СЕТ СН'!$I$24</f>
        <v>4296.9287581799999</v>
      </c>
    </row>
    <row r="141" spans="1:25" ht="15.75" x14ac:dyDescent="0.2">
      <c r="A141" s="35">
        <f t="shared" si="3"/>
        <v>45191</v>
      </c>
      <c r="B141" s="36">
        <f>SUMIFS(СВЦЭМ!$D$39:$D$782,СВЦЭМ!$A$39:$A$782,$A141,СВЦЭМ!$B$39:$B$782,B$119)+'СЕТ СН'!$I$14+СВЦЭМ!$D$10+'СЕТ СН'!$I$5-'СЕТ СН'!$I$24</f>
        <v>4331.9210549399995</v>
      </c>
      <c r="C141" s="36">
        <f>SUMIFS(СВЦЭМ!$D$39:$D$782,СВЦЭМ!$A$39:$A$782,$A141,СВЦЭМ!$B$39:$B$782,C$119)+'СЕТ СН'!$I$14+СВЦЭМ!$D$10+'СЕТ СН'!$I$5-'СЕТ СН'!$I$24</f>
        <v>4419.9150785599995</v>
      </c>
      <c r="D141" s="36">
        <f>SUMIFS(СВЦЭМ!$D$39:$D$782,СВЦЭМ!$A$39:$A$782,$A141,СВЦЭМ!$B$39:$B$782,D$119)+'СЕТ СН'!$I$14+СВЦЭМ!$D$10+'СЕТ СН'!$I$5-'СЕТ СН'!$I$24</f>
        <v>4509.08843024</v>
      </c>
      <c r="E141" s="36">
        <f>SUMIFS(СВЦЭМ!$D$39:$D$782,СВЦЭМ!$A$39:$A$782,$A141,СВЦЭМ!$B$39:$B$782,E$119)+'СЕТ СН'!$I$14+СВЦЭМ!$D$10+'СЕТ СН'!$I$5-'СЕТ СН'!$I$24</f>
        <v>4505.4185305699993</v>
      </c>
      <c r="F141" s="36">
        <f>SUMIFS(СВЦЭМ!$D$39:$D$782,СВЦЭМ!$A$39:$A$782,$A141,СВЦЭМ!$B$39:$B$782,F$119)+'СЕТ СН'!$I$14+СВЦЭМ!$D$10+'СЕТ СН'!$I$5-'СЕТ СН'!$I$24</f>
        <v>4478.9377488399996</v>
      </c>
      <c r="G141" s="36">
        <f>SUMIFS(СВЦЭМ!$D$39:$D$782,СВЦЭМ!$A$39:$A$782,$A141,СВЦЭМ!$B$39:$B$782,G$119)+'СЕТ СН'!$I$14+СВЦЭМ!$D$10+'СЕТ СН'!$I$5-'СЕТ СН'!$I$24</f>
        <v>4491.0151430300002</v>
      </c>
      <c r="H141" s="36">
        <f>SUMIFS(СВЦЭМ!$D$39:$D$782,СВЦЭМ!$A$39:$A$782,$A141,СВЦЭМ!$B$39:$B$782,H$119)+'СЕТ СН'!$I$14+СВЦЭМ!$D$10+'СЕТ СН'!$I$5-'СЕТ СН'!$I$24</f>
        <v>4398.89468665</v>
      </c>
      <c r="I141" s="36">
        <f>SUMIFS(СВЦЭМ!$D$39:$D$782,СВЦЭМ!$A$39:$A$782,$A141,СВЦЭМ!$B$39:$B$782,I$119)+'СЕТ СН'!$I$14+СВЦЭМ!$D$10+'СЕТ СН'!$I$5-'СЕТ СН'!$I$24</f>
        <v>4280.0901782999999</v>
      </c>
      <c r="J141" s="36">
        <f>SUMIFS(СВЦЭМ!$D$39:$D$782,СВЦЭМ!$A$39:$A$782,$A141,СВЦЭМ!$B$39:$B$782,J$119)+'СЕТ СН'!$I$14+СВЦЭМ!$D$10+'СЕТ СН'!$I$5-'СЕТ СН'!$I$24</f>
        <v>4195.1921757399996</v>
      </c>
      <c r="K141" s="36">
        <f>SUMIFS(СВЦЭМ!$D$39:$D$782,СВЦЭМ!$A$39:$A$782,$A141,СВЦЭМ!$B$39:$B$782,K$119)+'СЕТ СН'!$I$14+СВЦЭМ!$D$10+'СЕТ СН'!$I$5-'СЕТ СН'!$I$24</f>
        <v>4167.9628092200001</v>
      </c>
      <c r="L141" s="36">
        <f>SUMIFS(СВЦЭМ!$D$39:$D$782,СВЦЭМ!$A$39:$A$782,$A141,СВЦЭМ!$B$39:$B$782,L$119)+'СЕТ СН'!$I$14+СВЦЭМ!$D$10+'СЕТ СН'!$I$5-'СЕТ СН'!$I$24</f>
        <v>4158.5019002099998</v>
      </c>
      <c r="M141" s="36">
        <f>SUMIFS(СВЦЭМ!$D$39:$D$782,СВЦЭМ!$A$39:$A$782,$A141,СВЦЭМ!$B$39:$B$782,M$119)+'СЕТ СН'!$I$14+СВЦЭМ!$D$10+'СЕТ СН'!$I$5-'СЕТ СН'!$I$24</f>
        <v>4154.5845659099996</v>
      </c>
      <c r="N141" s="36">
        <f>SUMIFS(СВЦЭМ!$D$39:$D$782,СВЦЭМ!$A$39:$A$782,$A141,СВЦЭМ!$B$39:$B$782,N$119)+'СЕТ СН'!$I$14+СВЦЭМ!$D$10+'СЕТ СН'!$I$5-'СЕТ СН'!$I$24</f>
        <v>4147.9905203799999</v>
      </c>
      <c r="O141" s="36">
        <f>SUMIFS(СВЦЭМ!$D$39:$D$782,СВЦЭМ!$A$39:$A$782,$A141,СВЦЭМ!$B$39:$B$782,O$119)+'СЕТ СН'!$I$14+СВЦЭМ!$D$10+'СЕТ СН'!$I$5-'СЕТ СН'!$I$24</f>
        <v>4159.2558859399996</v>
      </c>
      <c r="P141" s="36">
        <f>SUMIFS(СВЦЭМ!$D$39:$D$782,СВЦЭМ!$A$39:$A$782,$A141,СВЦЭМ!$B$39:$B$782,P$119)+'СЕТ СН'!$I$14+СВЦЭМ!$D$10+'СЕТ СН'!$I$5-'СЕТ СН'!$I$24</f>
        <v>4200.1230607999996</v>
      </c>
      <c r="Q141" s="36">
        <f>SUMIFS(СВЦЭМ!$D$39:$D$782,СВЦЭМ!$A$39:$A$782,$A141,СВЦЭМ!$B$39:$B$782,Q$119)+'СЕТ СН'!$I$14+СВЦЭМ!$D$10+'СЕТ СН'!$I$5-'СЕТ СН'!$I$24</f>
        <v>4187.9198830799996</v>
      </c>
      <c r="R141" s="36">
        <f>SUMIFS(СВЦЭМ!$D$39:$D$782,СВЦЭМ!$A$39:$A$782,$A141,СВЦЭМ!$B$39:$B$782,R$119)+'СЕТ СН'!$I$14+СВЦЭМ!$D$10+'СЕТ СН'!$I$5-'СЕТ СН'!$I$24</f>
        <v>4207.1261031699996</v>
      </c>
      <c r="S141" s="36">
        <f>SUMIFS(СВЦЭМ!$D$39:$D$782,СВЦЭМ!$A$39:$A$782,$A141,СВЦЭМ!$B$39:$B$782,S$119)+'СЕТ СН'!$I$14+СВЦЭМ!$D$10+'СЕТ СН'!$I$5-'СЕТ СН'!$I$24</f>
        <v>4205.6810934099994</v>
      </c>
      <c r="T141" s="36">
        <f>SUMIFS(СВЦЭМ!$D$39:$D$782,СВЦЭМ!$A$39:$A$782,$A141,СВЦЭМ!$B$39:$B$782,T$119)+'СЕТ СН'!$I$14+СВЦЭМ!$D$10+'СЕТ СН'!$I$5-'СЕТ СН'!$I$24</f>
        <v>4168.1968963899999</v>
      </c>
      <c r="U141" s="36">
        <f>SUMIFS(СВЦЭМ!$D$39:$D$782,СВЦЭМ!$A$39:$A$782,$A141,СВЦЭМ!$B$39:$B$782,U$119)+'СЕТ СН'!$I$14+СВЦЭМ!$D$10+'СЕТ СН'!$I$5-'СЕТ СН'!$I$24</f>
        <v>4130.7846432699998</v>
      </c>
      <c r="V141" s="36">
        <f>SUMIFS(СВЦЭМ!$D$39:$D$782,СВЦЭМ!$A$39:$A$782,$A141,СВЦЭМ!$B$39:$B$782,V$119)+'СЕТ СН'!$I$14+СВЦЭМ!$D$10+'СЕТ СН'!$I$5-'СЕТ СН'!$I$24</f>
        <v>4138.6973879999996</v>
      </c>
      <c r="W141" s="36">
        <f>SUMIFS(СВЦЭМ!$D$39:$D$782,СВЦЭМ!$A$39:$A$782,$A141,СВЦЭМ!$B$39:$B$782,W$119)+'СЕТ СН'!$I$14+СВЦЭМ!$D$10+'СЕТ СН'!$I$5-'СЕТ СН'!$I$24</f>
        <v>4177.6296918500002</v>
      </c>
      <c r="X141" s="36">
        <f>SUMIFS(СВЦЭМ!$D$39:$D$782,СВЦЭМ!$A$39:$A$782,$A141,СВЦЭМ!$B$39:$B$782,X$119)+'СЕТ СН'!$I$14+СВЦЭМ!$D$10+'СЕТ СН'!$I$5-'СЕТ СН'!$I$24</f>
        <v>4271.9336204499996</v>
      </c>
      <c r="Y141" s="36">
        <f>SUMIFS(СВЦЭМ!$D$39:$D$782,СВЦЭМ!$A$39:$A$782,$A141,СВЦЭМ!$B$39:$B$782,Y$119)+'СЕТ СН'!$I$14+СВЦЭМ!$D$10+'СЕТ СН'!$I$5-'СЕТ СН'!$I$24</f>
        <v>4375.0545556899997</v>
      </c>
    </row>
    <row r="142" spans="1:25" ht="15.75" x14ac:dyDescent="0.2">
      <c r="A142" s="35">
        <f t="shared" si="3"/>
        <v>45192</v>
      </c>
      <c r="B142" s="36">
        <f>SUMIFS(СВЦЭМ!$D$39:$D$782,СВЦЭМ!$A$39:$A$782,$A142,СВЦЭМ!$B$39:$B$782,B$119)+'СЕТ СН'!$I$14+СВЦЭМ!$D$10+'СЕТ СН'!$I$5-'СЕТ СН'!$I$24</f>
        <v>4279.0276328</v>
      </c>
      <c r="C142" s="36">
        <f>SUMIFS(СВЦЭМ!$D$39:$D$782,СВЦЭМ!$A$39:$A$782,$A142,СВЦЭМ!$B$39:$B$782,C$119)+'СЕТ СН'!$I$14+СВЦЭМ!$D$10+'СЕТ СН'!$I$5-'СЕТ СН'!$I$24</f>
        <v>4351.57167931</v>
      </c>
      <c r="D142" s="36">
        <f>SUMIFS(СВЦЭМ!$D$39:$D$782,СВЦЭМ!$A$39:$A$782,$A142,СВЦЭМ!$B$39:$B$782,D$119)+'СЕТ СН'!$I$14+СВЦЭМ!$D$10+'СЕТ СН'!$I$5-'СЕТ СН'!$I$24</f>
        <v>4338.6058720199999</v>
      </c>
      <c r="E142" s="36">
        <f>SUMIFS(СВЦЭМ!$D$39:$D$782,СВЦЭМ!$A$39:$A$782,$A142,СВЦЭМ!$B$39:$B$782,E$119)+'СЕТ СН'!$I$14+СВЦЭМ!$D$10+'СЕТ СН'!$I$5-'СЕТ СН'!$I$24</f>
        <v>4305.0329144500001</v>
      </c>
      <c r="F142" s="36">
        <f>SUMIFS(СВЦЭМ!$D$39:$D$782,СВЦЭМ!$A$39:$A$782,$A142,СВЦЭМ!$B$39:$B$782,F$119)+'СЕТ СН'!$I$14+СВЦЭМ!$D$10+'СЕТ СН'!$I$5-'СЕТ СН'!$I$24</f>
        <v>4285.4371109499998</v>
      </c>
      <c r="G142" s="36">
        <f>SUMIFS(СВЦЭМ!$D$39:$D$782,СВЦЭМ!$A$39:$A$782,$A142,СВЦЭМ!$B$39:$B$782,G$119)+'СЕТ СН'!$I$14+СВЦЭМ!$D$10+'СЕТ СН'!$I$5-'СЕТ СН'!$I$24</f>
        <v>4282.08321101</v>
      </c>
      <c r="H142" s="36">
        <f>SUMIFS(СВЦЭМ!$D$39:$D$782,СВЦЭМ!$A$39:$A$782,$A142,СВЦЭМ!$B$39:$B$782,H$119)+'СЕТ СН'!$I$14+СВЦЭМ!$D$10+'СЕТ СН'!$I$5-'СЕТ СН'!$I$24</f>
        <v>4243.92044042</v>
      </c>
      <c r="I142" s="36">
        <f>SUMIFS(СВЦЭМ!$D$39:$D$782,СВЦЭМ!$A$39:$A$782,$A142,СВЦЭМ!$B$39:$B$782,I$119)+'СЕТ СН'!$I$14+СВЦЭМ!$D$10+'СЕТ СН'!$I$5-'СЕТ СН'!$I$24</f>
        <v>4174.8692409799996</v>
      </c>
      <c r="J142" s="36">
        <f>SUMIFS(СВЦЭМ!$D$39:$D$782,СВЦЭМ!$A$39:$A$782,$A142,СВЦЭМ!$B$39:$B$782,J$119)+'СЕТ СН'!$I$14+СВЦЭМ!$D$10+'СЕТ СН'!$I$5-'СЕТ СН'!$I$24</f>
        <v>4073.4554063099999</v>
      </c>
      <c r="K142" s="36">
        <f>SUMIFS(СВЦЭМ!$D$39:$D$782,СВЦЭМ!$A$39:$A$782,$A142,СВЦЭМ!$B$39:$B$782,K$119)+'СЕТ СН'!$I$14+СВЦЭМ!$D$10+'СЕТ СН'!$I$5-'СЕТ СН'!$I$24</f>
        <v>4003.6998318799997</v>
      </c>
      <c r="L142" s="36">
        <f>SUMIFS(СВЦЭМ!$D$39:$D$782,СВЦЭМ!$A$39:$A$782,$A142,СВЦЭМ!$B$39:$B$782,L$119)+'СЕТ СН'!$I$14+СВЦЭМ!$D$10+'СЕТ СН'!$I$5-'СЕТ СН'!$I$24</f>
        <v>3988.0536609700002</v>
      </c>
      <c r="M142" s="36">
        <f>SUMIFS(СВЦЭМ!$D$39:$D$782,СВЦЭМ!$A$39:$A$782,$A142,СВЦЭМ!$B$39:$B$782,M$119)+'СЕТ СН'!$I$14+СВЦЭМ!$D$10+'СЕТ СН'!$I$5-'СЕТ СН'!$I$24</f>
        <v>3994.87108111</v>
      </c>
      <c r="N142" s="36">
        <f>SUMIFS(СВЦЭМ!$D$39:$D$782,СВЦЭМ!$A$39:$A$782,$A142,СВЦЭМ!$B$39:$B$782,N$119)+'СЕТ СН'!$I$14+СВЦЭМ!$D$10+'СЕТ СН'!$I$5-'СЕТ СН'!$I$24</f>
        <v>3972.8866191400002</v>
      </c>
      <c r="O142" s="36">
        <f>SUMIFS(СВЦЭМ!$D$39:$D$782,СВЦЭМ!$A$39:$A$782,$A142,СВЦЭМ!$B$39:$B$782,O$119)+'СЕТ СН'!$I$14+СВЦЭМ!$D$10+'СЕТ СН'!$I$5-'СЕТ СН'!$I$24</f>
        <v>3992.0308262199997</v>
      </c>
      <c r="P142" s="36">
        <f>SUMIFS(СВЦЭМ!$D$39:$D$782,СВЦЭМ!$A$39:$A$782,$A142,СВЦЭМ!$B$39:$B$782,P$119)+'СЕТ СН'!$I$14+СВЦЭМ!$D$10+'СЕТ СН'!$I$5-'СЕТ СН'!$I$24</f>
        <v>4039.6476650599998</v>
      </c>
      <c r="Q142" s="36">
        <f>SUMIFS(СВЦЭМ!$D$39:$D$782,СВЦЭМ!$A$39:$A$782,$A142,СВЦЭМ!$B$39:$B$782,Q$119)+'СЕТ СН'!$I$14+СВЦЭМ!$D$10+'СЕТ СН'!$I$5-'СЕТ СН'!$I$24</f>
        <v>4028.32068424</v>
      </c>
      <c r="R142" s="36">
        <f>SUMIFS(СВЦЭМ!$D$39:$D$782,СВЦЭМ!$A$39:$A$782,$A142,СВЦЭМ!$B$39:$B$782,R$119)+'СЕТ СН'!$I$14+СВЦЭМ!$D$10+'СЕТ СН'!$I$5-'СЕТ СН'!$I$24</f>
        <v>4042.83981576</v>
      </c>
      <c r="S142" s="36">
        <f>SUMIFS(СВЦЭМ!$D$39:$D$782,СВЦЭМ!$A$39:$A$782,$A142,СВЦЭМ!$B$39:$B$782,S$119)+'СЕТ СН'!$I$14+СВЦЭМ!$D$10+'СЕТ СН'!$I$5-'СЕТ СН'!$I$24</f>
        <v>4048.9835378500002</v>
      </c>
      <c r="T142" s="36">
        <f>SUMIFS(СВЦЭМ!$D$39:$D$782,СВЦЭМ!$A$39:$A$782,$A142,СВЦЭМ!$B$39:$B$782,T$119)+'СЕТ СН'!$I$14+СВЦЭМ!$D$10+'СЕТ СН'!$I$5-'СЕТ СН'!$I$24</f>
        <v>4022.0879844900001</v>
      </c>
      <c r="U142" s="36">
        <f>SUMIFS(СВЦЭМ!$D$39:$D$782,СВЦЭМ!$A$39:$A$782,$A142,СВЦЭМ!$B$39:$B$782,U$119)+'СЕТ СН'!$I$14+СВЦЭМ!$D$10+'СЕТ СН'!$I$5-'СЕТ СН'!$I$24</f>
        <v>3993.4890637199996</v>
      </c>
      <c r="V142" s="36">
        <f>SUMIFS(СВЦЭМ!$D$39:$D$782,СВЦЭМ!$A$39:$A$782,$A142,СВЦЭМ!$B$39:$B$782,V$119)+'СЕТ СН'!$I$14+СВЦЭМ!$D$10+'СЕТ СН'!$I$5-'СЕТ СН'!$I$24</f>
        <v>3970.01438005</v>
      </c>
      <c r="W142" s="36">
        <f>SUMIFS(СВЦЭМ!$D$39:$D$782,СВЦЭМ!$A$39:$A$782,$A142,СВЦЭМ!$B$39:$B$782,W$119)+'СЕТ СН'!$I$14+СВЦЭМ!$D$10+'СЕТ СН'!$I$5-'СЕТ СН'!$I$24</f>
        <v>3980.8957646099998</v>
      </c>
      <c r="X142" s="36">
        <f>SUMIFS(СВЦЭМ!$D$39:$D$782,СВЦЭМ!$A$39:$A$782,$A142,СВЦЭМ!$B$39:$B$782,X$119)+'СЕТ СН'!$I$14+СВЦЭМ!$D$10+'СЕТ СН'!$I$5-'СЕТ СН'!$I$24</f>
        <v>4039.8987052000002</v>
      </c>
      <c r="Y142" s="36">
        <f>SUMIFS(СВЦЭМ!$D$39:$D$782,СВЦЭМ!$A$39:$A$782,$A142,СВЦЭМ!$B$39:$B$782,Y$119)+'СЕТ СН'!$I$14+СВЦЭМ!$D$10+'СЕТ СН'!$I$5-'СЕТ СН'!$I$24</f>
        <v>4099.3756845600001</v>
      </c>
    </row>
    <row r="143" spans="1:25" ht="15.75" x14ac:dyDescent="0.2">
      <c r="A143" s="35">
        <f t="shared" si="3"/>
        <v>45193</v>
      </c>
      <c r="B143" s="36">
        <f>SUMIFS(СВЦЭМ!$D$39:$D$782,СВЦЭМ!$A$39:$A$782,$A143,СВЦЭМ!$B$39:$B$782,B$119)+'СЕТ СН'!$I$14+СВЦЭМ!$D$10+'СЕТ СН'!$I$5-'СЕТ СН'!$I$24</f>
        <v>4143.3007038300002</v>
      </c>
      <c r="C143" s="36">
        <f>SUMIFS(СВЦЭМ!$D$39:$D$782,СВЦЭМ!$A$39:$A$782,$A143,СВЦЭМ!$B$39:$B$782,C$119)+'СЕТ СН'!$I$14+СВЦЭМ!$D$10+'СЕТ СН'!$I$5-'СЕТ СН'!$I$24</f>
        <v>4213.95785961</v>
      </c>
      <c r="D143" s="36">
        <f>SUMIFS(СВЦЭМ!$D$39:$D$782,СВЦЭМ!$A$39:$A$782,$A143,СВЦЭМ!$B$39:$B$782,D$119)+'СЕТ СН'!$I$14+СВЦЭМ!$D$10+'СЕТ СН'!$I$5-'СЕТ СН'!$I$24</f>
        <v>4297.0702627999999</v>
      </c>
      <c r="E143" s="36">
        <f>SUMIFS(СВЦЭМ!$D$39:$D$782,СВЦЭМ!$A$39:$A$782,$A143,СВЦЭМ!$B$39:$B$782,E$119)+'СЕТ СН'!$I$14+СВЦЭМ!$D$10+'СЕТ СН'!$I$5-'СЕТ СН'!$I$24</f>
        <v>4300.5872079500004</v>
      </c>
      <c r="F143" s="36">
        <f>SUMIFS(СВЦЭМ!$D$39:$D$782,СВЦЭМ!$A$39:$A$782,$A143,СВЦЭМ!$B$39:$B$782,F$119)+'СЕТ СН'!$I$14+СВЦЭМ!$D$10+'СЕТ СН'!$I$5-'СЕТ СН'!$I$24</f>
        <v>4302.4406614</v>
      </c>
      <c r="G143" s="36">
        <f>SUMIFS(СВЦЭМ!$D$39:$D$782,СВЦЭМ!$A$39:$A$782,$A143,СВЦЭМ!$B$39:$B$782,G$119)+'СЕТ СН'!$I$14+СВЦЭМ!$D$10+'СЕТ СН'!$I$5-'СЕТ СН'!$I$24</f>
        <v>4303.1194641599996</v>
      </c>
      <c r="H143" s="36">
        <f>SUMIFS(СВЦЭМ!$D$39:$D$782,СВЦЭМ!$A$39:$A$782,$A143,СВЦЭМ!$B$39:$B$782,H$119)+'СЕТ СН'!$I$14+СВЦЭМ!$D$10+'СЕТ СН'!$I$5-'СЕТ СН'!$I$24</f>
        <v>4272.7857288499999</v>
      </c>
      <c r="I143" s="36">
        <f>SUMIFS(СВЦЭМ!$D$39:$D$782,СВЦЭМ!$A$39:$A$782,$A143,СВЦЭМ!$B$39:$B$782,I$119)+'СЕТ СН'!$I$14+СВЦЭМ!$D$10+'СЕТ СН'!$I$5-'СЕТ СН'!$I$24</f>
        <v>4268.6709878199999</v>
      </c>
      <c r="J143" s="36">
        <f>SUMIFS(СВЦЭМ!$D$39:$D$782,СВЦЭМ!$A$39:$A$782,$A143,СВЦЭМ!$B$39:$B$782,J$119)+'СЕТ СН'!$I$14+СВЦЭМ!$D$10+'СЕТ СН'!$I$5-'СЕТ СН'!$I$24</f>
        <v>4180.0830739599996</v>
      </c>
      <c r="K143" s="36">
        <f>SUMIFS(СВЦЭМ!$D$39:$D$782,СВЦЭМ!$A$39:$A$782,$A143,СВЦЭМ!$B$39:$B$782,K$119)+'СЕТ СН'!$I$14+СВЦЭМ!$D$10+'СЕТ СН'!$I$5-'СЕТ СН'!$I$24</f>
        <v>4093.7934566399999</v>
      </c>
      <c r="L143" s="36">
        <f>SUMIFS(СВЦЭМ!$D$39:$D$782,СВЦЭМ!$A$39:$A$782,$A143,СВЦЭМ!$B$39:$B$782,L$119)+'СЕТ СН'!$I$14+СВЦЭМ!$D$10+'СЕТ СН'!$I$5-'СЕТ СН'!$I$24</f>
        <v>4056.3377715500001</v>
      </c>
      <c r="M143" s="36">
        <f>SUMIFS(СВЦЭМ!$D$39:$D$782,СВЦЭМ!$A$39:$A$782,$A143,СВЦЭМ!$B$39:$B$782,M$119)+'СЕТ СН'!$I$14+СВЦЭМ!$D$10+'СЕТ СН'!$I$5-'СЕТ СН'!$I$24</f>
        <v>4061.0876117799999</v>
      </c>
      <c r="N143" s="36">
        <f>SUMIFS(СВЦЭМ!$D$39:$D$782,СВЦЭМ!$A$39:$A$782,$A143,СВЦЭМ!$B$39:$B$782,N$119)+'СЕТ СН'!$I$14+СВЦЭМ!$D$10+'СЕТ СН'!$I$5-'СЕТ СН'!$I$24</f>
        <v>4030.5888232500001</v>
      </c>
      <c r="O143" s="36">
        <f>SUMIFS(СВЦЭМ!$D$39:$D$782,СВЦЭМ!$A$39:$A$782,$A143,СВЦЭМ!$B$39:$B$782,O$119)+'СЕТ СН'!$I$14+СВЦЭМ!$D$10+'СЕТ СН'!$I$5-'СЕТ СН'!$I$24</f>
        <v>4055.79355545</v>
      </c>
      <c r="P143" s="36">
        <f>SUMIFS(СВЦЭМ!$D$39:$D$782,СВЦЭМ!$A$39:$A$782,$A143,СВЦЭМ!$B$39:$B$782,P$119)+'СЕТ СН'!$I$14+СВЦЭМ!$D$10+'СЕТ СН'!$I$5-'СЕТ СН'!$I$24</f>
        <v>4107.4114637499997</v>
      </c>
      <c r="Q143" s="36">
        <f>SUMIFS(СВЦЭМ!$D$39:$D$782,СВЦЭМ!$A$39:$A$782,$A143,СВЦЭМ!$B$39:$B$782,Q$119)+'СЕТ СН'!$I$14+СВЦЭМ!$D$10+'СЕТ СН'!$I$5-'СЕТ СН'!$I$24</f>
        <v>4090.2969478799996</v>
      </c>
      <c r="R143" s="36">
        <f>SUMIFS(СВЦЭМ!$D$39:$D$782,СВЦЭМ!$A$39:$A$782,$A143,СВЦЭМ!$B$39:$B$782,R$119)+'СЕТ СН'!$I$14+СВЦЭМ!$D$10+'СЕТ СН'!$I$5-'СЕТ СН'!$I$24</f>
        <v>4094.5191779899997</v>
      </c>
      <c r="S143" s="36">
        <f>SUMIFS(СВЦЭМ!$D$39:$D$782,СВЦЭМ!$A$39:$A$782,$A143,СВЦЭМ!$B$39:$B$782,S$119)+'СЕТ СН'!$I$14+СВЦЭМ!$D$10+'СЕТ СН'!$I$5-'СЕТ СН'!$I$24</f>
        <v>4101.5725169300003</v>
      </c>
      <c r="T143" s="36">
        <f>SUMIFS(СВЦЭМ!$D$39:$D$782,СВЦЭМ!$A$39:$A$782,$A143,СВЦЭМ!$B$39:$B$782,T$119)+'СЕТ СН'!$I$14+СВЦЭМ!$D$10+'СЕТ СН'!$I$5-'СЕТ СН'!$I$24</f>
        <v>4072.7467798899997</v>
      </c>
      <c r="U143" s="36">
        <f>SUMIFS(СВЦЭМ!$D$39:$D$782,СВЦЭМ!$A$39:$A$782,$A143,СВЦЭМ!$B$39:$B$782,U$119)+'СЕТ СН'!$I$14+СВЦЭМ!$D$10+'СЕТ СН'!$I$5-'СЕТ СН'!$I$24</f>
        <v>4023.3606378300001</v>
      </c>
      <c r="V143" s="36">
        <f>SUMIFS(СВЦЭМ!$D$39:$D$782,СВЦЭМ!$A$39:$A$782,$A143,СВЦЭМ!$B$39:$B$782,V$119)+'СЕТ СН'!$I$14+СВЦЭМ!$D$10+'СЕТ СН'!$I$5-'СЕТ СН'!$I$24</f>
        <v>3993.8630382499996</v>
      </c>
      <c r="W143" s="36">
        <f>SUMIFS(СВЦЭМ!$D$39:$D$782,СВЦЭМ!$A$39:$A$782,$A143,СВЦЭМ!$B$39:$B$782,W$119)+'СЕТ СН'!$I$14+СВЦЭМ!$D$10+'СЕТ СН'!$I$5-'СЕТ СН'!$I$24</f>
        <v>4004.1531195699999</v>
      </c>
      <c r="X143" s="36">
        <f>SUMIFS(СВЦЭМ!$D$39:$D$782,СВЦЭМ!$A$39:$A$782,$A143,СВЦЭМ!$B$39:$B$782,X$119)+'СЕТ СН'!$I$14+СВЦЭМ!$D$10+'СЕТ СН'!$I$5-'СЕТ СН'!$I$24</f>
        <v>4078.6220848799999</v>
      </c>
      <c r="Y143" s="36">
        <f>SUMIFS(СВЦЭМ!$D$39:$D$782,СВЦЭМ!$A$39:$A$782,$A143,СВЦЭМ!$B$39:$B$782,Y$119)+'СЕТ СН'!$I$14+СВЦЭМ!$D$10+'СЕТ СН'!$I$5-'СЕТ СН'!$I$24</f>
        <v>4148.8562391100004</v>
      </c>
    </row>
    <row r="144" spans="1:25" ht="15.75" x14ac:dyDescent="0.2">
      <c r="A144" s="35">
        <f t="shared" si="3"/>
        <v>45194</v>
      </c>
      <c r="B144" s="36">
        <f>SUMIFS(СВЦЭМ!$D$39:$D$782,СВЦЭМ!$A$39:$A$782,$A144,СВЦЭМ!$B$39:$B$782,B$119)+'СЕТ СН'!$I$14+СВЦЭМ!$D$10+'СЕТ СН'!$I$5-'СЕТ СН'!$I$24</f>
        <v>4205.5551513299997</v>
      </c>
      <c r="C144" s="36">
        <f>SUMIFS(СВЦЭМ!$D$39:$D$782,СВЦЭМ!$A$39:$A$782,$A144,СВЦЭМ!$B$39:$B$782,C$119)+'СЕТ СН'!$I$14+СВЦЭМ!$D$10+'СЕТ СН'!$I$5-'СЕТ СН'!$I$24</f>
        <v>4281.9159715699998</v>
      </c>
      <c r="D144" s="36">
        <f>SUMIFS(СВЦЭМ!$D$39:$D$782,СВЦЭМ!$A$39:$A$782,$A144,СВЦЭМ!$B$39:$B$782,D$119)+'СЕТ СН'!$I$14+СВЦЭМ!$D$10+'СЕТ СН'!$I$5-'СЕТ СН'!$I$24</f>
        <v>4367.3719061800002</v>
      </c>
      <c r="E144" s="36">
        <f>SUMIFS(СВЦЭМ!$D$39:$D$782,СВЦЭМ!$A$39:$A$782,$A144,СВЦЭМ!$B$39:$B$782,E$119)+'СЕТ СН'!$I$14+СВЦЭМ!$D$10+'СЕТ СН'!$I$5-'СЕТ СН'!$I$24</f>
        <v>4366.7662589900001</v>
      </c>
      <c r="F144" s="36">
        <f>SUMIFS(СВЦЭМ!$D$39:$D$782,СВЦЭМ!$A$39:$A$782,$A144,СВЦЭМ!$B$39:$B$782,F$119)+'СЕТ СН'!$I$14+СВЦЭМ!$D$10+'СЕТ СН'!$I$5-'СЕТ СН'!$I$24</f>
        <v>4363.6102797499998</v>
      </c>
      <c r="G144" s="36">
        <f>SUMIFS(СВЦЭМ!$D$39:$D$782,СВЦЭМ!$A$39:$A$782,$A144,СВЦЭМ!$B$39:$B$782,G$119)+'СЕТ СН'!$I$14+СВЦЭМ!$D$10+'СЕТ СН'!$I$5-'СЕТ СН'!$I$24</f>
        <v>4377.17309372</v>
      </c>
      <c r="H144" s="36">
        <f>SUMIFS(СВЦЭМ!$D$39:$D$782,СВЦЭМ!$A$39:$A$782,$A144,СВЦЭМ!$B$39:$B$782,H$119)+'СЕТ СН'!$I$14+СВЦЭМ!$D$10+'СЕТ СН'!$I$5-'СЕТ СН'!$I$24</f>
        <v>4315.0792744199998</v>
      </c>
      <c r="I144" s="36">
        <f>SUMIFS(СВЦЭМ!$D$39:$D$782,СВЦЭМ!$A$39:$A$782,$A144,СВЦЭМ!$B$39:$B$782,I$119)+'СЕТ СН'!$I$14+СВЦЭМ!$D$10+'СЕТ СН'!$I$5-'СЕТ СН'!$I$24</f>
        <v>4202.0287455999996</v>
      </c>
      <c r="J144" s="36">
        <f>SUMIFS(СВЦЭМ!$D$39:$D$782,СВЦЭМ!$A$39:$A$782,$A144,СВЦЭМ!$B$39:$B$782,J$119)+'СЕТ СН'!$I$14+СВЦЭМ!$D$10+'СЕТ СН'!$I$5-'СЕТ СН'!$I$24</f>
        <v>4154.1370952099996</v>
      </c>
      <c r="K144" s="36">
        <f>SUMIFS(СВЦЭМ!$D$39:$D$782,СВЦЭМ!$A$39:$A$782,$A144,СВЦЭМ!$B$39:$B$782,K$119)+'СЕТ СН'!$I$14+СВЦЭМ!$D$10+'СЕТ СН'!$I$5-'СЕТ СН'!$I$24</f>
        <v>4159.6590589500001</v>
      </c>
      <c r="L144" s="36">
        <f>SUMIFS(СВЦЭМ!$D$39:$D$782,СВЦЭМ!$A$39:$A$782,$A144,СВЦЭМ!$B$39:$B$782,L$119)+'СЕТ СН'!$I$14+СВЦЭМ!$D$10+'СЕТ СН'!$I$5-'СЕТ СН'!$I$24</f>
        <v>4138.1847216899996</v>
      </c>
      <c r="M144" s="36">
        <f>SUMIFS(СВЦЭМ!$D$39:$D$782,СВЦЭМ!$A$39:$A$782,$A144,СВЦЭМ!$B$39:$B$782,M$119)+'СЕТ СН'!$I$14+СВЦЭМ!$D$10+'СЕТ СН'!$I$5-'СЕТ СН'!$I$24</f>
        <v>4140.1477606600001</v>
      </c>
      <c r="N144" s="36">
        <f>SUMIFS(СВЦЭМ!$D$39:$D$782,СВЦЭМ!$A$39:$A$782,$A144,СВЦЭМ!$B$39:$B$782,N$119)+'СЕТ СН'!$I$14+СВЦЭМ!$D$10+'СЕТ СН'!$I$5-'СЕТ СН'!$I$24</f>
        <v>4121.5422713999997</v>
      </c>
      <c r="O144" s="36">
        <f>SUMIFS(СВЦЭМ!$D$39:$D$782,СВЦЭМ!$A$39:$A$782,$A144,СВЦЭМ!$B$39:$B$782,O$119)+'СЕТ СН'!$I$14+СВЦЭМ!$D$10+'СЕТ СН'!$I$5-'СЕТ СН'!$I$24</f>
        <v>4113.3690269600002</v>
      </c>
      <c r="P144" s="36">
        <f>SUMIFS(СВЦЭМ!$D$39:$D$782,СВЦЭМ!$A$39:$A$782,$A144,СВЦЭМ!$B$39:$B$782,P$119)+'СЕТ СН'!$I$14+СВЦЭМ!$D$10+'СЕТ СН'!$I$5-'СЕТ СН'!$I$24</f>
        <v>4169.3251459799994</v>
      </c>
      <c r="Q144" s="36">
        <f>SUMIFS(СВЦЭМ!$D$39:$D$782,СВЦЭМ!$A$39:$A$782,$A144,СВЦЭМ!$B$39:$B$782,Q$119)+'СЕТ СН'!$I$14+СВЦЭМ!$D$10+'СЕТ СН'!$I$5-'СЕТ СН'!$I$24</f>
        <v>4159.11861056</v>
      </c>
      <c r="R144" s="36">
        <f>SUMIFS(СВЦЭМ!$D$39:$D$782,СВЦЭМ!$A$39:$A$782,$A144,СВЦЭМ!$B$39:$B$782,R$119)+'СЕТ СН'!$I$14+СВЦЭМ!$D$10+'СЕТ СН'!$I$5-'СЕТ СН'!$I$24</f>
        <v>4173.76613963</v>
      </c>
      <c r="S144" s="36">
        <f>SUMIFS(СВЦЭМ!$D$39:$D$782,СВЦЭМ!$A$39:$A$782,$A144,СВЦЭМ!$B$39:$B$782,S$119)+'СЕТ СН'!$I$14+СВЦЭМ!$D$10+'СЕТ СН'!$I$5-'СЕТ СН'!$I$24</f>
        <v>4177.0037372299994</v>
      </c>
      <c r="T144" s="36">
        <f>SUMIFS(СВЦЭМ!$D$39:$D$782,СВЦЭМ!$A$39:$A$782,$A144,СВЦЭМ!$B$39:$B$782,T$119)+'СЕТ СН'!$I$14+СВЦЭМ!$D$10+'СЕТ СН'!$I$5-'СЕТ СН'!$I$24</f>
        <v>4148.2845321599998</v>
      </c>
      <c r="U144" s="36">
        <f>SUMIFS(СВЦЭМ!$D$39:$D$782,СВЦЭМ!$A$39:$A$782,$A144,СВЦЭМ!$B$39:$B$782,U$119)+'СЕТ СН'!$I$14+СВЦЭМ!$D$10+'СЕТ СН'!$I$5-'СЕТ СН'!$I$24</f>
        <v>4097.2402732700002</v>
      </c>
      <c r="V144" s="36">
        <f>SUMIFS(СВЦЭМ!$D$39:$D$782,СВЦЭМ!$A$39:$A$782,$A144,СВЦЭМ!$B$39:$B$782,V$119)+'СЕТ СН'!$I$14+СВЦЭМ!$D$10+'СЕТ СН'!$I$5-'СЕТ СН'!$I$24</f>
        <v>4065.1855130100002</v>
      </c>
      <c r="W144" s="36">
        <f>SUMIFS(СВЦЭМ!$D$39:$D$782,СВЦЭМ!$A$39:$A$782,$A144,СВЦЭМ!$B$39:$B$782,W$119)+'СЕТ СН'!$I$14+СВЦЭМ!$D$10+'СЕТ СН'!$I$5-'СЕТ СН'!$I$24</f>
        <v>4079.4071998299996</v>
      </c>
      <c r="X144" s="36">
        <f>SUMIFS(СВЦЭМ!$D$39:$D$782,СВЦЭМ!$A$39:$A$782,$A144,СВЦЭМ!$B$39:$B$782,X$119)+'СЕТ СН'!$I$14+СВЦЭМ!$D$10+'СЕТ СН'!$I$5-'СЕТ СН'!$I$24</f>
        <v>4118.22283573</v>
      </c>
      <c r="Y144" s="36">
        <f>SUMIFS(СВЦЭМ!$D$39:$D$782,СВЦЭМ!$A$39:$A$782,$A144,СВЦЭМ!$B$39:$B$782,Y$119)+'СЕТ СН'!$I$14+СВЦЭМ!$D$10+'СЕТ СН'!$I$5-'СЕТ СН'!$I$24</f>
        <v>4206.8701162999996</v>
      </c>
    </row>
    <row r="145" spans="1:27" ht="15.75" x14ac:dyDescent="0.2">
      <c r="A145" s="35">
        <f t="shared" si="3"/>
        <v>45195</v>
      </c>
      <c r="B145" s="36">
        <f>SUMIFS(СВЦЭМ!$D$39:$D$782,СВЦЭМ!$A$39:$A$782,$A145,СВЦЭМ!$B$39:$B$782,B$119)+'СЕТ СН'!$I$14+СВЦЭМ!$D$10+'СЕТ СН'!$I$5-'СЕТ СН'!$I$24</f>
        <v>4224.8912375700002</v>
      </c>
      <c r="C145" s="36">
        <f>SUMIFS(СВЦЭМ!$D$39:$D$782,СВЦЭМ!$A$39:$A$782,$A145,СВЦЭМ!$B$39:$B$782,C$119)+'СЕТ СН'!$I$14+СВЦЭМ!$D$10+'СЕТ СН'!$I$5-'СЕТ СН'!$I$24</f>
        <v>4296.6063232500001</v>
      </c>
      <c r="D145" s="36">
        <f>SUMIFS(СВЦЭМ!$D$39:$D$782,СВЦЭМ!$A$39:$A$782,$A145,СВЦЭМ!$B$39:$B$782,D$119)+'СЕТ СН'!$I$14+СВЦЭМ!$D$10+'СЕТ СН'!$I$5-'СЕТ СН'!$I$24</f>
        <v>4373.8148338399997</v>
      </c>
      <c r="E145" s="36">
        <f>SUMIFS(СВЦЭМ!$D$39:$D$782,СВЦЭМ!$A$39:$A$782,$A145,СВЦЭМ!$B$39:$B$782,E$119)+'СЕТ СН'!$I$14+СВЦЭМ!$D$10+'СЕТ СН'!$I$5-'СЕТ СН'!$I$24</f>
        <v>4368.5280892999999</v>
      </c>
      <c r="F145" s="36">
        <f>SUMIFS(СВЦЭМ!$D$39:$D$782,СВЦЭМ!$A$39:$A$782,$A145,СВЦЭМ!$B$39:$B$782,F$119)+'СЕТ СН'!$I$14+СВЦЭМ!$D$10+'СЕТ СН'!$I$5-'СЕТ СН'!$I$24</f>
        <v>4371.2461341899998</v>
      </c>
      <c r="G145" s="36">
        <f>SUMIFS(СВЦЭМ!$D$39:$D$782,СВЦЭМ!$A$39:$A$782,$A145,СВЦЭМ!$B$39:$B$782,G$119)+'СЕТ СН'!$I$14+СВЦЭМ!$D$10+'СЕТ СН'!$I$5-'СЕТ СН'!$I$24</f>
        <v>4360.6246009299994</v>
      </c>
      <c r="H145" s="36">
        <f>SUMIFS(СВЦЭМ!$D$39:$D$782,СВЦЭМ!$A$39:$A$782,$A145,СВЦЭМ!$B$39:$B$782,H$119)+'СЕТ СН'!$I$14+СВЦЭМ!$D$10+'СЕТ СН'!$I$5-'СЕТ СН'!$I$24</f>
        <v>4259.8331269199998</v>
      </c>
      <c r="I145" s="36">
        <f>SUMIFS(СВЦЭМ!$D$39:$D$782,СВЦЭМ!$A$39:$A$782,$A145,СВЦЭМ!$B$39:$B$782,I$119)+'СЕТ СН'!$I$14+СВЦЭМ!$D$10+'СЕТ СН'!$I$5-'СЕТ СН'!$I$24</f>
        <v>4150.94500143</v>
      </c>
      <c r="J145" s="36">
        <f>SUMIFS(СВЦЭМ!$D$39:$D$782,СВЦЭМ!$A$39:$A$782,$A145,СВЦЭМ!$B$39:$B$782,J$119)+'СЕТ СН'!$I$14+СВЦЭМ!$D$10+'СЕТ СН'!$I$5-'СЕТ СН'!$I$24</f>
        <v>4099.4492766100002</v>
      </c>
      <c r="K145" s="36">
        <f>SUMIFS(СВЦЭМ!$D$39:$D$782,СВЦЭМ!$A$39:$A$782,$A145,СВЦЭМ!$B$39:$B$782,K$119)+'СЕТ СН'!$I$14+СВЦЭМ!$D$10+'СЕТ СН'!$I$5-'СЕТ СН'!$I$24</f>
        <v>4059.3323072100002</v>
      </c>
      <c r="L145" s="36">
        <f>SUMIFS(СВЦЭМ!$D$39:$D$782,СВЦЭМ!$A$39:$A$782,$A145,СВЦЭМ!$B$39:$B$782,L$119)+'СЕТ СН'!$I$14+СВЦЭМ!$D$10+'СЕТ СН'!$I$5-'СЕТ СН'!$I$24</f>
        <v>4048.5271664299999</v>
      </c>
      <c r="M145" s="36">
        <f>SUMIFS(СВЦЭМ!$D$39:$D$782,СВЦЭМ!$A$39:$A$782,$A145,СВЦЭМ!$B$39:$B$782,M$119)+'СЕТ СН'!$I$14+СВЦЭМ!$D$10+'СЕТ СН'!$I$5-'СЕТ СН'!$I$24</f>
        <v>4049.9524327099998</v>
      </c>
      <c r="N145" s="36">
        <f>SUMIFS(СВЦЭМ!$D$39:$D$782,СВЦЭМ!$A$39:$A$782,$A145,СВЦЭМ!$B$39:$B$782,N$119)+'СЕТ СН'!$I$14+СВЦЭМ!$D$10+'СЕТ СН'!$I$5-'СЕТ СН'!$I$24</f>
        <v>4021.5702720899999</v>
      </c>
      <c r="O145" s="36">
        <f>SUMIFS(СВЦЭМ!$D$39:$D$782,СВЦЭМ!$A$39:$A$782,$A145,СВЦЭМ!$B$39:$B$782,O$119)+'СЕТ СН'!$I$14+СВЦЭМ!$D$10+'СЕТ СН'!$I$5-'СЕТ СН'!$I$24</f>
        <v>4028.9435671299998</v>
      </c>
      <c r="P145" s="36">
        <f>SUMIFS(СВЦЭМ!$D$39:$D$782,СВЦЭМ!$A$39:$A$782,$A145,СВЦЭМ!$B$39:$B$782,P$119)+'СЕТ СН'!$I$14+СВЦЭМ!$D$10+'СЕТ СН'!$I$5-'СЕТ СН'!$I$24</f>
        <v>4065.26696154</v>
      </c>
      <c r="Q145" s="36">
        <f>SUMIFS(СВЦЭМ!$D$39:$D$782,СВЦЭМ!$A$39:$A$782,$A145,СВЦЭМ!$B$39:$B$782,Q$119)+'СЕТ СН'!$I$14+СВЦЭМ!$D$10+'СЕТ СН'!$I$5-'СЕТ СН'!$I$24</f>
        <v>4057.69457913</v>
      </c>
      <c r="R145" s="36">
        <f>SUMIFS(СВЦЭМ!$D$39:$D$782,СВЦЭМ!$A$39:$A$782,$A145,СВЦЭМ!$B$39:$B$782,R$119)+'СЕТ СН'!$I$14+СВЦЭМ!$D$10+'СЕТ СН'!$I$5-'СЕТ СН'!$I$24</f>
        <v>4076.3727128800001</v>
      </c>
      <c r="S145" s="36">
        <f>SUMIFS(СВЦЭМ!$D$39:$D$782,СВЦЭМ!$A$39:$A$782,$A145,СВЦЭМ!$B$39:$B$782,S$119)+'СЕТ СН'!$I$14+СВЦЭМ!$D$10+'СЕТ СН'!$I$5-'СЕТ СН'!$I$24</f>
        <v>4079.8842503799997</v>
      </c>
      <c r="T145" s="36">
        <f>SUMIFS(СВЦЭМ!$D$39:$D$782,СВЦЭМ!$A$39:$A$782,$A145,СВЦЭМ!$B$39:$B$782,T$119)+'СЕТ СН'!$I$14+СВЦЭМ!$D$10+'СЕТ СН'!$I$5-'СЕТ СН'!$I$24</f>
        <v>4089.81456235</v>
      </c>
      <c r="U145" s="36">
        <f>SUMIFS(СВЦЭМ!$D$39:$D$782,СВЦЭМ!$A$39:$A$782,$A145,СВЦЭМ!$B$39:$B$782,U$119)+'СЕТ СН'!$I$14+СВЦЭМ!$D$10+'СЕТ СН'!$I$5-'СЕТ СН'!$I$24</f>
        <v>4045.9468079799999</v>
      </c>
      <c r="V145" s="36">
        <f>SUMIFS(СВЦЭМ!$D$39:$D$782,СВЦЭМ!$A$39:$A$782,$A145,СВЦЭМ!$B$39:$B$782,V$119)+'СЕТ СН'!$I$14+СВЦЭМ!$D$10+'СЕТ СН'!$I$5-'СЕТ СН'!$I$24</f>
        <v>4020.7580456699998</v>
      </c>
      <c r="W145" s="36">
        <f>SUMIFS(СВЦЭМ!$D$39:$D$782,СВЦЭМ!$A$39:$A$782,$A145,СВЦЭМ!$B$39:$B$782,W$119)+'СЕТ СН'!$I$14+СВЦЭМ!$D$10+'СЕТ СН'!$I$5-'СЕТ СН'!$I$24</f>
        <v>4043.2814511799997</v>
      </c>
      <c r="X145" s="36">
        <f>SUMIFS(СВЦЭМ!$D$39:$D$782,СВЦЭМ!$A$39:$A$782,$A145,СВЦЭМ!$B$39:$B$782,X$119)+'СЕТ СН'!$I$14+СВЦЭМ!$D$10+'СЕТ СН'!$I$5-'СЕТ СН'!$I$24</f>
        <v>4067.0941884899999</v>
      </c>
      <c r="Y145" s="36">
        <f>SUMIFS(СВЦЭМ!$D$39:$D$782,СВЦЭМ!$A$39:$A$782,$A145,СВЦЭМ!$B$39:$B$782,Y$119)+'СЕТ СН'!$I$14+СВЦЭМ!$D$10+'СЕТ СН'!$I$5-'СЕТ СН'!$I$24</f>
        <v>4153.6816020899996</v>
      </c>
    </row>
    <row r="146" spans="1:27" ht="15.75" x14ac:dyDescent="0.2">
      <c r="A146" s="35">
        <f t="shared" si="3"/>
        <v>45196</v>
      </c>
      <c r="B146" s="36">
        <f>SUMIFS(СВЦЭМ!$D$39:$D$782,СВЦЭМ!$A$39:$A$782,$A146,СВЦЭМ!$B$39:$B$782,B$119)+'СЕТ СН'!$I$14+СВЦЭМ!$D$10+'СЕТ СН'!$I$5-'СЕТ СН'!$I$24</f>
        <v>4156.8192446900002</v>
      </c>
      <c r="C146" s="36">
        <f>SUMIFS(СВЦЭМ!$D$39:$D$782,СВЦЭМ!$A$39:$A$782,$A146,СВЦЭМ!$B$39:$B$782,C$119)+'СЕТ СН'!$I$14+СВЦЭМ!$D$10+'СЕТ СН'!$I$5-'СЕТ СН'!$I$24</f>
        <v>4220.8134578099998</v>
      </c>
      <c r="D146" s="36">
        <f>SUMIFS(СВЦЭМ!$D$39:$D$782,СВЦЭМ!$A$39:$A$782,$A146,СВЦЭМ!$B$39:$B$782,D$119)+'СЕТ СН'!$I$14+СВЦЭМ!$D$10+'СЕТ СН'!$I$5-'СЕТ СН'!$I$24</f>
        <v>4317.38702199</v>
      </c>
      <c r="E146" s="36">
        <f>SUMIFS(СВЦЭМ!$D$39:$D$782,СВЦЭМ!$A$39:$A$782,$A146,СВЦЭМ!$B$39:$B$782,E$119)+'СЕТ СН'!$I$14+СВЦЭМ!$D$10+'СЕТ СН'!$I$5-'СЕТ СН'!$I$24</f>
        <v>4342.6482871500002</v>
      </c>
      <c r="F146" s="36">
        <f>SUMIFS(СВЦЭМ!$D$39:$D$782,СВЦЭМ!$A$39:$A$782,$A146,СВЦЭМ!$B$39:$B$782,F$119)+'СЕТ СН'!$I$14+СВЦЭМ!$D$10+'СЕТ СН'!$I$5-'СЕТ СН'!$I$24</f>
        <v>4336.0201487499999</v>
      </c>
      <c r="G146" s="36">
        <f>SUMIFS(СВЦЭМ!$D$39:$D$782,СВЦЭМ!$A$39:$A$782,$A146,СВЦЭМ!$B$39:$B$782,G$119)+'СЕТ СН'!$I$14+СВЦЭМ!$D$10+'СЕТ СН'!$I$5-'СЕТ СН'!$I$24</f>
        <v>4300.9754064299996</v>
      </c>
      <c r="H146" s="36">
        <f>SUMIFS(СВЦЭМ!$D$39:$D$782,СВЦЭМ!$A$39:$A$782,$A146,СВЦЭМ!$B$39:$B$782,H$119)+'СЕТ СН'!$I$14+СВЦЭМ!$D$10+'СЕТ СН'!$I$5-'СЕТ СН'!$I$24</f>
        <v>4209.6102693000003</v>
      </c>
      <c r="I146" s="36">
        <f>SUMIFS(СВЦЭМ!$D$39:$D$782,СВЦЭМ!$A$39:$A$782,$A146,СВЦЭМ!$B$39:$B$782,I$119)+'СЕТ СН'!$I$14+СВЦЭМ!$D$10+'СЕТ СН'!$I$5-'СЕТ СН'!$I$24</f>
        <v>4130.50063701</v>
      </c>
      <c r="J146" s="36">
        <f>SUMIFS(СВЦЭМ!$D$39:$D$782,СВЦЭМ!$A$39:$A$782,$A146,СВЦЭМ!$B$39:$B$782,J$119)+'СЕТ СН'!$I$14+СВЦЭМ!$D$10+'СЕТ СН'!$I$5-'СЕТ СН'!$I$24</f>
        <v>4111.5571744199997</v>
      </c>
      <c r="K146" s="36">
        <f>SUMIFS(СВЦЭМ!$D$39:$D$782,СВЦЭМ!$A$39:$A$782,$A146,СВЦЭМ!$B$39:$B$782,K$119)+'СЕТ СН'!$I$14+СВЦЭМ!$D$10+'СЕТ СН'!$I$5-'СЕТ СН'!$I$24</f>
        <v>4074.3751750000001</v>
      </c>
      <c r="L146" s="36">
        <f>SUMIFS(СВЦЭМ!$D$39:$D$782,СВЦЭМ!$A$39:$A$782,$A146,СВЦЭМ!$B$39:$B$782,L$119)+'СЕТ СН'!$I$14+СВЦЭМ!$D$10+'СЕТ СН'!$I$5-'СЕТ СН'!$I$24</f>
        <v>4065.6383105999998</v>
      </c>
      <c r="M146" s="36">
        <f>SUMIFS(СВЦЭМ!$D$39:$D$782,СВЦЭМ!$A$39:$A$782,$A146,СВЦЭМ!$B$39:$B$782,M$119)+'СЕТ СН'!$I$14+СВЦЭМ!$D$10+'СЕТ СН'!$I$5-'СЕТ СН'!$I$24</f>
        <v>4060.9453478799996</v>
      </c>
      <c r="N146" s="36">
        <f>SUMIFS(СВЦЭМ!$D$39:$D$782,СВЦЭМ!$A$39:$A$782,$A146,СВЦЭМ!$B$39:$B$782,N$119)+'СЕТ СН'!$I$14+СВЦЭМ!$D$10+'СЕТ СН'!$I$5-'СЕТ СН'!$I$24</f>
        <v>4050.12202738</v>
      </c>
      <c r="O146" s="36">
        <f>SUMIFS(СВЦЭМ!$D$39:$D$782,СВЦЭМ!$A$39:$A$782,$A146,СВЦЭМ!$B$39:$B$782,O$119)+'СЕТ СН'!$I$14+СВЦЭМ!$D$10+'СЕТ СН'!$I$5-'СЕТ СН'!$I$24</f>
        <v>4044.0214695799996</v>
      </c>
      <c r="P146" s="36">
        <f>SUMIFS(СВЦЭМ!$D$39:$D$782,СВЦЭМ!$A$39:$A$782,$A146,СВЦЭМ!$B$39:$B$782,P$119)+'СЕТ СН'!$I$14+СВЦЭМ!$D$10+'СЕТ СН'!$I$5-'СЕТ СН'!$I$24</f>
        <v>4102.6175536999999</v>
      </c>
      <c r="Q146" s="36">
        <f>SUMIFS(СВЦЭМ!$D$39:$D$782,СВЦЭМ!$A$39:$A$782,$A146,СВЦЭМ!$B$39:$B$782,Q$119)+'СЕТ СН'!$I$14+СВЦЭМ!$D$10+'СЕТ СН'!$I$5-'СЕТ СН'!$I$24</f>
        <v>4127.7516184400001</v>
      </c>
      <c r="R146" s="36">
        <f>SUMIFS(СВЦЭМ!$D$39:$D$782,СВЦЭМ!$A$39:$A$782,$A146,СВЦЭМ!$B$39:$B$782,R$119)+'СЕТ СН'!$I$14+СВЦЭМ!$D$10+'СЕТ СН'!$I$5-'СЕТ СН'!$I$24</f>
        <v>4130.4728512000002</v>
      </c>
      <c r="S146" s="36">
        <f>SUMIFS(СВЦЭМ!$D$39:$D$782,СВЦЭМ!$A$39:$A$782,$A146,СВЦЭМ!$B$39:$B$782,S$119)+'СЕТ СН'!$I$14+СВЦЭМ!$D$10+'СЕТ СН'!$I$5-'СЕТ СН'!$I$24</f>
        <v>4135.5413649399998</v>
      </c>
      <c r="T146" s="36">
        <f>SUMIFS(СВЦЭМ!$D$39:$D$782,СВЦЭМ!$A$39:$A$782,$A146,СВЦЭМ!$B$39:$B$782,T$119)+'СЕТ СН'!$I$14+СВЦЭМ!$D$10+'СЕТ СН'!$I$5-'СЕТ СН'!$I$24</f>
        <v>4110.4812374399999</v>
      </c>
      <c r="U146" s="36">
        <f>SUMIFS(СВЦЭМ!$D$39:$D$782,СВЦЭМ!$A$39:$A$782,$A146,СВЦЭМ!$B$39:$B$782,U$119)+'СЕТ СН'!$I$14+СВЦЭМ!$D$10+'СЕТ СН'!$I$5-'СЕТ СН'!$I$24</f>
        <v>4043.9442686599996</v>
      </c>
      <c r="V146" s="36">
        <f>SUMIFS(СВЦЭМ!$D$39:$D$782,СВЦЭМ!$A$39:$A$782,$A146,СВЦЭМ!$B$39:$B$782,V$119)+'СЕТ СН'!$I$14+СВЦЭМ!$D$10+'СЕТ СН'!$I$5-'СЕТ СН'!$I$24</f>
        <v>4026.3717064699999</v>
      </c>
      <c r="W146" s="36">
        <f>SUMIFS(СВЦЭМ!$D$39:$D$782,СВЦЭМ!$A$39:$A$782,$A146,СВЦЭМ!$B$39:$B$782,W$119)+'СЕТ СН'!$I$14+СВЦЭМ!$D$10+'СЕТ СН'!$I$5-'СЕТ СН'!$I$24</f>
        <v>4040.35129383</v>
      </c>
      <c r="X146" s="36">
        <f>SUMIFS(СВЦЭМ!$D$39:$D$782,СВЦЭМ!$A$39:$A$782,$A146,СВЦЭМ!$B$39:$B$782,X$119)+'СЕТ СН'!$I$14+СВЦЭМ!$D$10+'СЕТ СН'!$I$5-'СЕТ СН'!$I$24</f>
        <v>4102.3960742199997</v>
      </c>
      <c r="Y146" s="36">
        <f>SUMIFS(СВЦЭМ!$D$39:$D$782,СВЦЭМ!$A$39:$A$782,$A146,СВЦЭМ!$B$39:$B$782,Y$119)+'СЕТ СН'!$I$14+СВЦЭМ!$D$10+'СЕТ СН'!$I$5-'СЕТ СН'!$I$24</f>
        <v>4190.0622318799997</v>
      </c>
    </row>
    <row r="147" spans="1:27" ht="15.75" x14ac:dyDescent="0.2">
      <c r="A147" s="35">
        <f t="shared" si="3"/>
        <v>45197</v>
      </c>
      <c r="B147" s="36">
        <f>SUMIFS(СВЦЭМ!$D$39:$D$782,СВЦЭМ!$A$39:$A$782,$A147,СВЦЭМ!$B$39:$B$782,B$119)+'СЕТ СН'!$I$14+СВЦЭМ!$D$10+'СЕТ СН'!$I$5-'СЕТ СН'!$I$24</f>
        <v>4306.6328780699996</v>
      </c>
      <c r="C147" s="36">
        <f>SUMIFS(СВЦЭМ!$D$39:$D$782,СВЦЭМ!$A$39:$A$782,$A147,СВЦЭМ!$B$39:$B$782,C$119)+'СЕТ СН'!$I$14+СВЦЭМ!$D$10+'СЕТ СН'!$I$5-'СЕТ СН'!$I$24</f>
        <v>4338.2758889699999</v>
      </c>
      <c r="D147" s="36">
        <f>SUMIFS(СВЦЭМ!$D$39:$D$782,СВЦЭМ!$A$39:$A$782,$A147,СВЦЭМ!$B$39:$B$782,D$119)+'СЕТ СН'!$I$14+СВЦЭМ!$D$10+'СЕТ СН'!$I$5-'СЕТ СН'!$I$24</f>
        <v>4437.7197453700001</v>
      </c>
      <c r="E147" s="36">
        <f>SUMIFS(СВЦЭМ!$D$39:$D$782,СВЦЭМ!$A$39:$A$782,$A147,СВЦЭМ!$B$39:$B$782,E$119)+'СЕТ СН'!$I$14+СВЦЭМ!$D$10+'СЕТ СН'!$I$5-'СЕТ СН'!$I$24</f>
        <v>4431.3192340200003</v>
      </c>
      <c r="F147" s="36">
        <f>SUMIFS(СВЦЭМ!$D$39:$D$782,СВЦЭМ!$A$39:$A$782,$A147,СВЦЭМ!$B$39:$B$782,F$119)+'СЕТ СН'!$I$14+СВЦЭМ!$D$10+'СЕТ СН'!$I$5-'СЕТ СН'!$I$24</f>
        <v>4430.0549607499997</v>
      </c>
      <c r="G147" s="36">
        <f>SUMIFS(СВЦЭМ!$D$39:$D$782,СВЦЭМ!$A$39:$A$782,$A147,СВЦЭМ!$B$39:$B$782,G$119)+'СЕТ СН'!$I$14+СВЦЭМ!$D$10+'СЕТ СН'!$I$5-'СЕТ СН'!$I$24</f>
        <v>4417.1987948999995</v>
      </c>
      <c r="H147" s="36">
        <f>SUMIFS(СВЦЭМ!$D$39:$D$782,СВЦЭМ!$A$39:$A$782,$A147,СВЦЭМ!$B$39:$B$782,H$119)+'СЕТ СН'!$I$14+СВЦЭМ!$D$10+'СЕТ СН'!$I$5-'СЕТ СН'!$I$24</f>
        <v>4335.7082045299994</v>
      </c>
      <c r="I147" s="36">
        <f>SUMIFS(СВЦЭМ!$D$39:$D$782,СВЦЭМ!$A$39:$A$782,$A147,СВЦЭМ!$B$39:$B$782,I$119)+'СЕТ СН'!$I$14+СВЦЭМ!$D$10+'СЕТ СН'!$I$5-'СЕТ СН'!$I$24</f>
        <v>4238.3393099599998</v>
      </c>
      <c r="J147" s="36">
        <f>SUMIFS(СВЦЭМ!$D$39:$D$782,СВЦЭМ!$A$39:$A$782,$A147,СВЦЭМ!$B$39:$B$782,J$119)+'СЕТ СН'!$I$14+СВЦЭМ!$D$10+'СЕТ СН'!$I$5-'СЕТ СН'!$I$24</f>
        <v>4200.3476815499998</v>
      </c>
      <c r="K147" s="36">
        <f>SUMIFS(СВЦЭМ!$D$39:$D$782,СВЦЭМ!$A$39:$A$782,$A147,СВЦЭМ!$B$39:$B$782,K$119)+'СЕТ СН'!$I$14+СВЦЭМ!$D$10+'СЕТ СН'!$I$5-'СЕТ СН'!$I$24</f>
        <v>4146.2166498200004</v>
      </c>
      <c r="L147" s="36">
        <f>SUMIFS(СВЦЭМ!$D$39:$D$782,СВЦЭМ!$A$39:$A$782,$A147,СВЦЭМ!$B$39:$B$782,L$119)+'СЕТ СН'!$I$14+СВЦЭМ!$D$10+'СЕТ СН'!$I$5-'СЕТ СН'!$I$24</f>
        <v>4143.3005800800001</v>
      </c>
      <c r="M147" s="36">
        <f>SUMIFS(СВЦЭМ!$D$39:$D$782,СВЦЭМ!$A$39:$A$782,$A147,СВЦЭМ!$B$39:$B$782,M$119)+'СЕТ СН'!$I$14+СВЦЭМ!$D$10+'СЕТ СН'!$I$5-'СЕТ СН'!$I$24</f>
        <v>4148.0732236799995</v>
      </c>
      <c r="N147" s="36">
        <f>SUMIFS(СВЦЭМ!$D$39:$D$782,СВЦЭМ!$A$39:$A$782,$A147,СВЦЭМ!$B$39:$B$782,N$119)+'СЕТ СН'!$I$14+СВЦЭМ!$D$10+'СЕТ СН'!$I$5-'СЕТ СН'!$I$24</f>
        <v>4134.0732349499995</v>
      </c>
      <c r="O147" s="36">
        <f>SUMIFS(СВЦЭМ!$D$39:$D$782,СВЦЭМ!$A$39:$A$782,$A147,СВЦЭМ!$B$39:$B$782,O$119)+'СЕТ СН'!$I$14+СВЦЭМ!$D$10+'СЕТ СН'!$I$5-'СЕТ СН'!$I$24</f>
        <v>4161.0914777300004</v>
      </c>
      <c r="P147" s="36">
        <f>SUMIFS(СВЦЭМ!$D$39:$D$782,СВЦЭМ!$A$39:$A$782,$A147,СВЦЭМ!$B$39:$B$782,P$119)+'СЕТ СН'!$I$14+СВЦЭМ!$D$10+'СЕТ СН'!$I$5-'СЕТ СН'!$I$24</f>
        <v>4197.7198432599998</v>
      </c>
      <c r="Q147" s="36">
        <f>SUMIFS(СВЦЭМ!$D$39:$D$782,СВЦЭМ!$A$39:$A$782,$A147,СВЦЭМ!$B$39:$B$782,Q$119)+'СЕТ СН'!$I$14+СВЦЭМ!$D$10+'СЕТ СН'!$I$5-'СЕТ СН'!$I$24</f>
        <v>4194.8100132600002</v>
      </c>
      <c r="R147" s="36">
        <f>SUMIFS(СВЦЭМ!$D$39:$D$782,СВЦЭМ!$A$39:$A$782,$A147,СВЦЭМ!$B$39:$B$782,R$119)+'СЕТ СН'!$I$14+СВЦЭМ!$D$10+'СЕТ СН'!$I$5-'СЕТ СН'!$I$24</f>
        <v>4191.6352846299997</v>
      </c>
      <c r="S147" s="36">
        <f>SUMIFS(СВЦЭМ!$D$39:$D$782,СВЦЭМ!$A$39:$A$782,$A147,СВЦЭМ!$B$39:$B$782,S$119)+'СЕТ СН'!$I$14+СВЦЭМ!$D$10+'СЕТ СН'!$I$5-'СЕТ СН'!$I$24</f>
        <v>4194.1015220099998</v>
      </c>
      <c r="T147" s="36">
        <f>SUMIFS(СВЦЭМ!$D$39:$D$782,СВЦЭМ!$A$39:$A$782,$A147,СВЦЭМ!$B$39:$B$782,T$119)+'СЕТ СН'!$I$14+СВЦЭМ!$D$10+'СЕТ СН'!$I$5-'СЕТ СН'!$I$24</f>
        <v>4168.7741953599998</v>
      </c>
      <c r="U147" s="36">
        <f>SUMIFS(СВЦЭМ!$D$39:$D$782,СВЦЭМ!$A$39:$A$782,$A147,СВЦЭМ!$B$39:$B$782,U$119)+'СЕТ СН'!$I$14+СВЦЭМ!$D$10+'СЕТ СН'!$I$5-'СЕТ СН'!$I$24</f>
        <v>4110.8665899200005</v>
      </c>
      <c r="V147" s="36">
        <f>SUMIFS(СВЦЭМ!$D$39:$D$782,СВЦЭМ!$A$39:$A$782,$A147,СВЦЭМ!$B$39:$B$782,V$119)+'СЕТ СН'!$I$14+СВЦЭМ!$D$10+'СЕТ СН'!$I$5-'СЕТ СН'!$I$24</f>
        <v>4097.7281874299997</v>
      </c>
      <c r="W147" s="36">
        <f>SUMIFS(СВЦЭМ!$D$39:$D$782,СВЦЭМ!$A$39:$A$782,$A147,СВЦЭМ!$B$39:$B$782,W$119)+'СЕТ СН'!$I$14+СВЦЭМ!$D$10+'СЕТ СН'!$I$5-'СЕТ СН'!$I$24</f>
        <v>4110.5249741600001</v>
      </c>
      <c r="X147" s="36">
        <f>SUMIFS(СВЦЭМ!$D$39:$D$782,СВЦЭМ!$A$39:$A$782,$A147,СВЦЭМ!$B$39:$B$782,X$119)+'СЕТ СН'!$I$14+СВЦЭМ!$D$10+'СЕТ СН'!$I$5-'СЕТ СН'!$I$24</f>
        <v>4174.0718892300001</v>
      </c>
      <c r="Y147" s="36">
        <f>SUMIFS(СВЦЭМ!$D$39:$D$782,СВЦЭМ!$A$39:$A$782,$A147,СВЦЭМ!$B$39:$B$782,Y$119)+'СЕТ СН'!$I$14+СВЦЭМ!$D$10+'СЕТ СН'!$I$5-'СЕТ СН'!$I$24</f>
        <v>4267.5430792899997</v>
      </c>
    </row>
    <row r="148" spans="1:27" ht="15.75" x14ac:dyDescent="0.2">
      <c r="A148" s="35">
        <f t="shared" si="3"/>
        <v>45198</v>
      </c>
      <c r="B148" s="36">
        <f>SUMIFS(СВЦЭМ!$D$39:$D$782,СВЦЭМ!$A$39:$A$782,$A148,СВЦЭМ!$B$39:$B$782,B$119)+'СЕТ СН'!$I$14+СВЦЭМ!$D$10+'СЕТ СН'!$I$5-'СЕТ СН'!$I$24</f>
        <v>4301.2487675000002</v>
      </c>
      <c r="C148" s="36">
        <f>SUMIFS(СВЦЭМ!$D$39:$D$782,СВЦЭМ!$A$39:$A$782,$A148,СВЦЭМ!$B$39:$B$782,C$119)+'СЕТ СН'!$I$14+СВЦЭМ!$D$10+'СЕТ СН'!$I$5-'СЕТ СН'!$I$24</f>
        <v>4374.6589157399994</v>
      </c>
      <c r="D148" s="36">
        <f>SUMIFS(СВЦЭМ!$D$39:$D$782,СВЦЭМ!$A$39:$A$782,$A148,СВЦЭМ!$B$39:$B$782,D$119)+'СЕТ СН'!$I$14+СВЦЭМ!$D$10+'СЕТ СН'!$I$5-'СЕТ СН'!$I$24</f>
        <v>4472.0354139699994</v>
      </c>
      <c r="E148" s="36">
        <f>SUMIFS(СВЦЭМ!$D$39:$D$782,СВЦЭМ!$A$39:$A$782,$A148,СВЦЭМ!$B$39:$B$782,E$119)+'СЕТ СН'!$I$14+СВЦЭМ!$D$10+'СЕТ СН'!$I$5-'СЕТ СН'!$I$24</f>
        <v>4476.3551722600005</v>
      </c>
      <c r="F148" s="36">
        <f>SUMIFS(СВЦЭМ!$D$39:$D$782,СВЦЭМ!$A$39:$A$782,$A148,СВЦЭМ!$B$39:$B$782,F$119)+'СЕТ СН'!$I$14+СВЦЭМ!$D$10+'СЕТ СН'!$I$5-'СЕТ СН'!$I$24</f>
        <v>4476.9997870099996</v>
      </c>
      <c r="G148" s="36">
        <f>SUMIFS(СВЦЭМ!$D$39:$D$782,СВЦЭМ!$A$39:$A$782,$A148,СВЦЭМ!$B$39:$B$782,G$119)+'СЕТ СН'!$I$14+СВЦЭМ!$D$10+'СЕТ СН'!$I$5-'СЕТ СН'!$I$24</f>
        <v>4464.8803186300001</v>
      </c>
      <c r="H148" s="36">
        <f>SUMIFS(СВЦЭМ!$D$39:$D$782,СВЦЭМ!$A$39:$A$782,$A148,СВЦЭМ!$B$39:$B$782,H$119)+'СЕТ СН'!$I$14+СВЦЭМ!$D$10+'СЕТ СН'!$I$5-'СЕТ СН'!$I$24</f>
        <v>4386.9511392499999</v>
      </c>
      <c r="I148" s="36">
        <f>SUMIFS(СВЦЭМ!$D$39:$D$782,СВЦЭМ!$A$39:$A$782,$A148,СВЦЭМ!$B$39:$B$782,I$119)+'СЕТ СН'!$I$14+СВЦЭМ!$D$10+'СЕТ СН'!$I$5-'СЕТ СН'!$I$24</f>
        <v>4265.5690888499994</v>
      </c>
      <c r="J148" s="36">
        <f>SUMIFS(СВЦЭМ!$D$39:$D$782,СВЦЭМ!$A$39:$A$782,$A148,СВЦЭМ!$B$39:$B$782,J$119)+'СЕТ СН'!$I$14+СВЦЭМ!$D$10+'СЕТ СН'!$I$5-'СЕТ СН'!$I$24</f>
        <v>4217.1102036699995</v>
      </c>
      <c r="K148" s="36">
        <f>SUMIFS(СВЦЭМ!$D$39:$D$782,СВЦЭМ!$A$39:$A$782,$A148,СВЦЭМ!$B$39:$B$782,K$119)+'СЕТ СН'!$I$14+СВЦЭМ!$D$10+'СЕТ СН'!$I$5-'СЕТ СН'!$I$24</f>
        <v>4168.49401571</v>
      </c>
      <c r="L148" s="36">
        <f>SUMIFS(СВЦЭМ!$D$39:$D$782,СВЦЭМ!$A$39:$A$782,$A148,СВЦЭМ!$B$39:$B$782,L$119)+'СЕТ СН'!$I$14+СВЦЭМ!$D$10+'СЕТ СН'!$I$5-'СЕТ СН'!$I$24</f>
        <v>4165.3847895500003</v>
      </c>
      <c r="M148" s="36">
        <f>SUMIFS(СВЦЭМ!$D$39:$D$782,СВЦЭМ!$A$39:$A$782,$A148,СВЦЭМ!$B$39:$B$782,M$119)+'СЕТ СН'!$I$14+СВЦЭМ!$D$10+'СЕТ СН'!$I$5-'СЕТ СН'!$I$24</f>
        <v>4169.9478162799996</v>
      </c>
      <c r="N148" s="36">
        <f>SUMIFS(СВЦЭМ!$D$39:$D$782,СВЦЭМ!$A$39:$A$782,$A148,СВЦЭМ!$B$39:$B$782,N$119)+'СЕТ СН'!$I$14+СВЦЭМ!$D$10+'СЕТ СН'!$I$5-'СЕТ СН'!$I$24</f>
        <v>4183.3738120300004</v>
      </c>
      <c r="O148" s="36">
        <f>SUMIFS(СВЦЭМ!$D$39:$D$782,СВЦЭМ!$A$39:$A$782,$A148,СВЦЭМ!$B$39:$B$782,O$119)+'СЕТ СН'!$I$14+СВЦЭМ!$D$10+'СЕТ СН'!$I$5-'СЕТ СН'!$I$24</f>
        <v>4166.8335948799995</v>
      </c>
      <c r="P148" s="36">
        <f>SUMIFS(СВЦЭМ!$D$39:$D$782,СВЦЭМ!$A$39:$A$782,$A148,СВЦЭМ!$B$39:$B$782,P$119)+'СЕТ СН'!$I$14+СВЦЭМ!$D$10+'СЕТ СН'!$I$5-'СЕТ СН'!$I$24</f>
        <v>4233.0521087500001</v>
      </c>
      <c r="Q148" s="36">
        <f>SUMIFS(СВЦЭМ!$D$39:$D$782,СВЦЭМ!$A$39:$A$782,$A148,СВЦЭМ!$B$39:$B$782,Q$119)+'СЕТ СН'!$I$14+СВЦЭМ!$D$10+'СЕТ СН'!$I$5-'СЕТ СН'!$I$24</f>
        <v>4208.6164549799996</v>
      </c>
      <c r="R148" s="36">
        <f>SUMIFS(СВЦЭМ!$D$39:$D$782,СВЦЭМ!$A$39:$A$782,$A148,СВЦЭМ!$B$39:$B$782,R$119)+'СЕТ СН'!$I$14+СВЦЭМ!$D$10+'СЕТ СН'!$I$5-'СЕТ СН'!$I$24</f>
        <v>4219.0851781399997</v>
      </c>
      <c r="S148" s="36">
        <f>SUMIFS(СВЦЭМ!$D$39:$D$782,СВЦЭМ!$A$39:$A$782,$A148,СВЦЭМ!$B$39:$B$782,S$119)+'СЕТ СН'!$I$14+СВЦЭМ!$D$10+'СЕТ СН'!$I$5-'СЕТ СН'!$I$24</f>
        <v>4224.7949244800002</v>
      </c>
      <c r="T148" s="36">
        <f>SUMIFS(СВЦЭМ!$D$39:$D$782,СВЦЭМ!$A$39:$A$782,$A148,СВЦЭМ!$B$39:$B$782,T$119)+'СЕТ СН'!$I$14+СВЦЭМ!$D$10+'СЕТ СН'!$I$5-'СЕТ СН'!$I$24</f>
        <v>4188.2097357499997</v>
      </c>
      <c r="U148" s="36">
        <f>SUMIFS(СВЦЭМ!$D$39:$D$782,СВЦЭМ!$A$39:$A$782,$A148,СВЦЭМ!$B$39:$B$782,U$119)+'СЕТ СН'!$I$14+СВЦЭМ!$D$10+'СЕТ СН'!$I$5-'СЕТ СН'!$I$24</f>
        <v>4144.05788854</v>
      </c>
      <c r="V148" s="36">
        <f>SUMIFS(СВЦЭМ!$D$39:$D$782,СВЦЭМ!$A$39:$A$782,$A148,СВЦЭМ!$B$39:$B$782,V$119)+'СЕТ СН'!$I$14+СВЦЭМ!$D$10+'СЕТ СН'!$I$5-'СЕТ СН'!$I$24</f>
        <v>4130.3777172299997</v>
      </c>
      <c r="W148" s="36">
        <f>SUMIFS(СВЦЭМ!$D$39:$D$782,СВЦЭМ!$A$39:$A$782,$A148,СВЦЭМ!$B$39:$B$782,W$119)+'СЕТ СН'!$I$14+СВЦЭМ!$D$10+'СЕТ СН'!$I$5-'СЕТ СН'!$I$24</f>
        <v>4146.58399792</v>
      </c>
      <c r="X148" s="36">
        <f>SUMIFS(СВЦЭМ!$D$39:$D$782,СВЦЭМ!$A$39:$A$782,$A148,СВЦЭМ!$B$39:$B$782,X$119)+'СЕТ СН'!$I$14+СВЦЭМ!$D$10+'СЕТ СН'!$I$5-'СЕТ СН'!$I$24</f>
        <v>4208.0185342599998</v>
      </c>
      <c r="Y148" s="36">
        <f>SUMIFS(СВЦЭМ!$D$39:$D$782,СВЦЭМ!$A$39:$A$782,$A148,СВЦЭМ!$B$39:$B$782,Y$119)+'СЕТ СН'!$I$14+СВЦЭМ!$D$10+'СЕТ СН'!$I$5-'СЕТ СН'!$I$24</f>
        <v>4367.6219376099998</v>
      </c>
    </row>
    <row r="149" spans="1:27" ht="15.75" x14ac:dyDescent="0.2">
      <c r="A149" s="35">
        <f t="shared" si="3"/>
        <v>45199</v>
      </c>
      <c r="B149" s="36">
        <f>SUMIFS(СВЦЭМ!$D$39:$D$782,СВЦЭМ!$A$39:$A$782,$A149,СВЦЭМ!$B$39:$B$782,B$119)+'СЕТ СН'!$I$14+СВЦЭМ!$D$10+'СЕТ СН'!$I$5-'СЕТ СН'!$I$24</f>
        <v>4312.6050166499999</v>
      </c>
      <c r="C149" s="36">
        <f>SUMIFS(СВЦЭМ!$D$39:$D$782,СВЦЭМ!$A$39:$A$782,$A149,СВЦЭМ!$B$39:$B$782,C$119)+'СЕТ СН'!$I$14+СВЦЭМ!$D$10+'СЕТ СН'!$I$5-'СЕТ СН'!$I$24</f>
        <v>4305.2955836500005</v>
      </c>
      <c r="D149" s="36">
        <f>SUMIFS(СВЦЭМ!$D$39:$D$782,СВЦЭМ!$A$39:$A$782,$A149,СВЦЭМ!$B$39:$B$782,D$119)+'СЕТ СН'!$I$14+СВЦЭМ!$D$10+'СЕТ СН'!$I$5-'СЕТ СН'!$I$24</f>
        <v>4376.9769536599997</v>
      </c>
      <c r="E149" s="36">
        <f>SUMIFS(СВЦЭМ!$D$39:$D$782,СВЦЭМ!$A$39:$A$782,$A149,СВЦЭМ!$B$39:$B$782,E$119)+'СЕТ СН'!$I$14+СВЦЭМ!$D$10+'СЕТ СН'!$I$5-'СЕТ СН'!$I$24</f>
        <v>4389.9350429899996</v>
      </c>
      <c r="F149" s="36">
        <f>SUMIFS(СВЦЭМ!$D$39:$D$782,СВЦЭМ!$A$39:$A$782,$A149,СВЦЭМ!$B$39:$B$782,F$119)+'СЕТ СН'!$I$14+СВЦЭМ!$D$10+'СЕТ СН'!$I$5-'СЕТ СН'!$I$24</f>
        <v>4382.8247099500004</v>
      </c>
      <c r="G149" s="36">
        <f>SUMIFS(СВЦЭМ!$D$39:$D$782,СВЦЭМ!$A$39:$A$782,$A149,СВЦЭМ!$B$39:$B$782,G$119)+'СЕТ СН'!$I$14+СВЦЭМ!$D$10+'СЕТ СН'!$I$5-'СЕТ СН'!$I$24</f>
        <v>4372.8982091399994</v>
      </c>
      <c r="H149" s="36">
        <f>SUMIFS(СВЦЭМ!$D$39:$D$782,СВЦЭМ!$A$39:$A$782,$A149,СВЦЭМ!$B$39:$B$782,H$119)+'СЕТ СН'!$I$14+СВЦЭМ!$D$10+'СЕТ СН'!$I$5-'СЕТ СН'!$I$24</f>
        <v>4338.5872975000002</v>
      </c>
      <c r="I149" s="36">
        <f>SUMIFS(СВЦЭМ!$D$39:$D$782,СВЦЭМ!$A$39:$A$782,$A149,СВЦЭМ!$B$39:$B$782,I$119)+'СЕТ СН'!$I$14+СВЦЭМ!$D$10+'СЕТ СН'!$I$5-'СЕТ СН'!$I$24</f>
        <v>4285.3604216499998</v>
      </c>
      <c r="J149" s="36">
        <f>SUMIFS(СВЦЭМ!$D$39:$D$782,СВЦЭМ!$A$39:$A$782,$A149,СВЦЭМ!$B$39:$B$782,J$119)+'СЕТ СН'!$I$14+СВЦЭМ!$D$10+'СЕТ СН'!$I$5-'СЕТ СН'!$I$24</f>
        <v>4200.62271014</v>
      </c>
      <c r="K149" s="36">
        <f>SUMIFS(СВЦЭМ!$D$39:$D$782,СВЦЭМ!$A$39:$A$782,$A149,СВЦЭМ!$B$39:$B$782,K$119)+'СЕТ СН'!$I$14+СВЦЭМ!$D$10+'СЕТ СН'!$I$5-'СЕТ СН'!$I$24</f>
        <v>4117.0610875799994</v>
      </c>
      <c r="L149" s="36">
        <f>SUMIFS(СВЦЭМ!$D$39:$D$782,СВЦЭМ!$A$39:$A$782,$A149,СВЦЭМ!$B$39:$B$782,L$119)+'СЕТ СН'!$I$14+СВЦЭМ!$D$10+'СЕТ СН'!$I$5-'СЕТ СН'!$I$24</f>
        <v>4094.8115477900001</v>
      </c>
      <c r="M149" s="36">
        <f>SUMIFS(СВЦЭМ!$D$39:$D$782,СВЦЭМ!$A$39:$A$782,$A149,СВЦЭМ!$B$39:$B$782,M$119)+'СЕТ СН'!$I$14+СВЦЭМ!$D$10+'СЕТ СН'!$I$5-'СЕТ СН'!$I$24</f>
        <v>4097.4973282499996</v>
      </c>
      <c r="N149" s="36">
        <f>SUMIFS(СВЦЭМ!$D$39:$D$782,СВЦЭМ!$A$39:$A$782,$A149,СВЦЭМ!$B$39:$B$782,N$119)+'СЕТ СН'!$I$14+СВЦЭМ!$D$10+'СЕТ СН'!$I$5-'СЕТ СН'!$I$24</f>
        <v>4072.1516061699999</v>
      </c>
      <c r="O149" s="36">
        <f>SUMIFS(СВЦЭМ!$D$39:$D$782,СВЦЭМ!$A$39:$A$782,$A149,СВЦЭМ!$B$39:$B$782,O$119)+'СЕТ СН'!$I$14+СВЦЭМ!$D$10+'СЕТ СН'!$I$5-'СЕТ СН'!$I$24</f>
        <v>4089.5380520099998</v>
      </c>
      <c r="P149" s="36">
        <f>SUMIFS(СВЦЭМ!$D$39:$D$782,СВЦЭМ!$A$39:$A$782,$A149,СВЦЭМ!$B$39:$B$782,P$119)+'СЕТ СН'!$I$14+СВЦЭМ!$D$10+'СЕТ СН'!$I$5-'СЕТ СН'!$I$24</f>
        <v>4131.0658603000002</v>
      </c>
      <c r="Q149" s="36">
        <f>SUMIFS(СВЦЭМ!$D$39:$D$782,СВЦЭМ!$A$39:$A$782,$A149,СВЦЭМ!$B$39:$B$782,Q$119)+'СЕТ СН'!$I$14+СВЦЭМ!$D$10+'СЕТ СН'!$I$5-'СЕТ СН'!$I$24</f>
        <v>4125.4036649899999</v>
      </c>
      <c r="R149" s="36">
        <f>SUMIFS(СВЦЭМ!$D$39:$D$782,СВЦЭМ!$A$39:$A$782,$A149,СВЦЭМ!$B$39:$B$782,R$119)+'СЕТ СН'!$I$14+СВЦЭМ!$D$10+'СЕТ СН'!$I$5-'СЕТ СН'!$I$24</f>
        <v>4125.66447857</v>
      </c>
      <c r="S149" s="36">
        <f>SUMIFS(СВЦЭМ!$D$39:$D$782,СВЦЭМ!$A$39:$A$782,$A149,СВЦЭМ!$B$39:$B$782,S$119)+'СЕТ СН'!$I$14+СВЦЭМ!$D$10+'СЕТ СН'!$I$5-'СЕТ СН'!$I$24</f>
        <v>4142.7145381299997</v>
      </c>
      <c r="T149" s="36">
        <f>SUMIFS(СВЦЭМ!$D$39:$D$782,СВЦЭМ!$A$39:$A$782,$A149,СВЦЭМ!$B$39:$B$782,T$119)+'СЕТ СН'!$I$14+СВЦЭМ!$D$10+'СЕТ СН'!$I$5-'СЕТ СН'!$I$24</f>
        <v>4123.3209565400002</v>
      </c>
      <c r="U149" s="36">
        <f>SUMIFS(СВЦЭМ!$D$39:$D$782,СВЦЭМ!$A$39:$A$782,$A149,СВЦЭМ!$B$39:$B$782,U$119)+'СЕТ СН'!$I$14+СВЦЭМ!$D$10+'СЕТ СН'!$I$5-'СЕТ СН'!$I$24</f>
        <v>4109.6766329499997</v>
      </c>
      <c r="V149" s="36">
        <f>SUMIFS(СВЦЭМ!$D$39:$D$782,СВЦЭМ!$A$39:$A$782,$A149,СВЦЭМ!$B$39:$B$782,V$119)+'СЕТ СН'!$I$14+СВЦЭМ!$D$10+'СЕТ СН'!$I$5-'СЕТ СН'!$I$24</f>
        <v>4090.1658291200001</v>
      </c>
      <c r="W149" s="36">
        <f>SUMIFS(СВЦЭМ!$D$39:$D$782,СВЦЭМ!$A$39:$A$782,$A149,СВЦЭМ!$B$39:$B$782,W$119)+'СЕТ СН'!$I$14+СВЦЭМ!$D$10+'СЕТ СН'!$I$5-'СЕТ СН'!$I$24</f>
        <v>4108.8363380999999</v>
      </c>
      <c r="X149" s="36">
        <f>SUMIFS(СВЦЭМ!$D$39:$D$782,СВЦЭМ!$A$39:$A$782,$A149,СВЦЭМ!$B$39:$B$782,X$119)+'СЕТ СН'!$I$14+СВЦЭМ!$D$10+'СЕТ СН'!$I$5-'СЕТ СН'!$I$24</f>
        <v>4160.4845537800002</v>
      </c>
      <c r="Y149" s="36">
        <f>SUMIFS(СВЦЭМ!$D$39:$D$782,СВЦЭМ!$A$39:$A$782,$A149,СВЦЭМ!$B$39:$B$782,Y$119)+'СЕТ СН'!$I$14+СВЦЭМ!$D$10+'СЕТ СН'!$I$5-'СЕТ СН'!$I$24</f>
        <v>4221.8113541700004</v>
      </c>
    </row>
    <row r="150" spans="1:27"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7" t="s">
        <v>7</v>
      </c>
      <c r="B153" s="131" t="s">
        <v>148</v>
      </c>
      <c r="C153" s="132"/>
      <c r="D153" s="132"/>
      <c r="E153" s="132"/>
      <c r="F153" s="132"/>
      <c r="G153" s="132"/>
      <c r="H153" s="132"/>
      <c r="I153" s="132"/>
      <c r="J153" s="132"/>
      <c r="K153" s="132"/>
      <c r="L153" s="132"/>
      <c r="M153" s="132"/>
      <c r="N153" s="132"/>
      <c r="O153" s="132"/>
      <c r="P153" s="132"/>
      <c r="Q153" s="132"/>
      <c r="R153" s="132"/>
      <c r="S153" s="132"/>
      <c r="T153" s="132"/>
      <c r="U153" s="132"/>
      <c r="V153" s="132"/>
      <c r="W153" s="132"/>
      <c r="X153" s="132"/>
      <c r="Y153" s="133"/>
    </row>
    <row r="154" spans="1:27" ht="12.75" customHeight="1" x14ac:dyDescent="0.2">
      <c r="A154" s="138"/>
      <c r="B154" s="134"/>
      <c r="C154" s="135"/>
      <c r="D154" s="135"/>
      <c r="E154" s="135"/>
      <c r="F154" s="135"/>
      <c r="G154" s="135"/>
      <c r="H154" s="135"/>
      <c r="I154" s="135"/>
      <c r="J154" s="135"/>
      <c r="K154" s="135"/>
      <c r="L154" s="135"/>
      <c r="M154" s="135"/>
      <c r="N154" s="135"/>
      <c r="O154" s="135"/>
      <c r="P154" s="135"/>
      <c r="Q154" s="135"/>
      <c r="R154" s="135"/>
      <c r="S154" s="135"/>
      <c r="T154" s="135"/>
      <c r="U154" s="135"/>
      <c r="V154" s="135"/>
      <c r="W154" s="135"/>
      <c r="X154" s="135"/>
      <c r="Y154" s="136"/>
    </row>
    <row r="155" spans="1:27" s="46" customFormat="1" ht="12.75" customHeight="1" x14ac:dyDescent="0.2">
      <c r="A155" s="139"/>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01.09.2023</v>
      </c>
      <c r="B156" s="36">
        <f>SUMIFS(СВЦЭМ!$E$39:$E$782,СВЦЭМ!$A$39:$A$782,$A156,СВЦЭМ!$B$39:$B$782,B$155)+'СЕТ СН'!$F$15</f>
        <v>154.80759291000001</v>
      </c>
      <c r="C156" s="36">
        <f>SUMIFS(СВЦЭМ!$E$39:$E$782,СВЦЭМ!$A$39:$A$782,$A156,СВЦЭМ!$B$39:$B$782,C$155)+'СЕТ СН'!$F$15</f>
        <v>160.17976589</v>
      </c>
      <c r="D156" s="36">
        <f>SUMIFS(СВЦЭМ!$E$39:$E$782,СВЦЭМ!$A$39:$A$782,$A156,СВЦЭМ!$B$39:$B$782,D$155)+'СЕТ СН'!$F$15</f>
        <v>161.07511656</v>
      </c>
      <c r="E156" s="36">
        <f>SUMIFS(СВЦЭМ!$E$39:$E$782,СВЦЭМ!$A$39:$A$782,$A156,СВЦЭМ!$B$39:$B$782,E$155)+'СЕТ СН'!$F$15</f>
        <v>163.04353664999999</v>
      </c>
      <c r="F156" s="36">
        <f>SUMIFS(СВЦЭМ!$E$39:$E$782,СВЦЭМ!$A$39:$A$782,$A156,СВЦЭМ!$B$39:$B$782,F$155)+'СЕТ СН'!$F$15</f>
        <v>168.22575652</v>
      </c>
      <c r="G156" s="36">
        <f>SUMIFS(СВЦЭМ!$E$39:$E$782,СВЦЭМ!$A$39:$A$782,$A156,СВЦЭМ!$B$39:$B$782,G$155)+'СЕТ СН'!$F$15</f>
        <v>168.65736164</v>
      </c>
      <c r="H156" s="36">
        <f>SUMIFS(СВЦЭМ!$E$39:$E$782,СВЦЭМ!$A$39:$A$782,$A156,СВЦЭМ!$B$39:$B$782,H$155)+'СЕТ СН'!$F$15</f>
        <v>159.39393777999999</v>
      </c>
      <c r="I156" s="36">
        <f>SUMIFS(СВЦЭМ!$E$39:$E$782,СВЦЭМ!$A$39:$A$782,$A156,СВЦЭМ!$B$39:$B$782,I$155)+'СЕТ СН'!$F$15</f>
        <v>153.15447245999999</v>
      </c>
      <c r="J156" s="36">
        <f>SUMIFS(СВЦЭМ!$E$39:$E$782,СВЦЭМ!$A$39:$A$782,$A156,СВЦЭМ!$B$39:$B$782,J$155)+'СЕТ СН'!$F$15</f>
        <v>145.17865639999999</v>
      </c>
      <c r="K156" s="36">
        <f>SUMIFS(СВЦЭМ!$E$39:$E$782,СВЦЭМ!$A$39:$A$782,$A156,СВЦЭМ!$B$39:$B$782,K$155)+'СЕТ СН'!$F$15</f>
        <v>140.02775058</v>
      </c>
      <c r="L156" s="36">
        <f>SUMIFS(СВЦЭМ!$E$39:$E$782,СВЦЭМ!$A$39:$A$782,$A156,СВЦЭМ!$B$39:$B$782,L$155)+'СЕТ СН'!$F$15</f>
        <v>138.12224097000001</v>
      </c>
      <c r="M156" s="36">
        <f>SUMIFS(СВЦЭМ!$E$39:$E$782,СВЦЭМ!$A$39:$A$782,$A156,СВЦЭМ!$B$39:$B$782,M$155)+'СЕТ СН'!$F$15</f>
        <v>137.76684051999999</v>
      </c>
      <c r="N156" s="36">
        <f>SUMIFS(СВЦЭМ!$E$39:$E$782,СВЦЭМ!$A$39:$A$782,$A156,СВЦЭМ!$B$39:$B$782,N$155)+'СЕТ СН'!$F$15</f>
        <v>137.54807026</v>
      </c>
      <c r="O156" s="36">
        <f>SUMIFS(СВЦЭМ!$E$39:$E$782,СВЦЭМ!$A$39:$A$782,$A156,СВЦЭМ!$B$39:$B$782,O$155)+'СЕТ СН'!$F$15</f>
        <v>138.59331186</v>
      </c>
      <c r="P156" s="36">
        <f>SUMIFS(СВЦЭМ!$E$39:$E$782,СВЦЭМ!$A$39:$A$782,$A156,СВЦЭМ!$B$39:$B$782,P$155)+'СЕТ СН'!$F$15</f>
        <v>137.25473448</v>
      </c>
      <c r="Q156" s="36">
        <f>SUMIFS(СВЦЭМ!$E$39:$E$782,СВЦЭМ!$A$39:$A$782,$A156,СВЦЭМ!$B$39:$B$782,Q$155)+'СЕТ СН'!$F$15</f>
        <v>136.83735533000001</v>
      </c>
      <c r="R156" s="36">
        <f>SUMIFS(СВЦЭМ!$E$39:$E$782,СВЦЭМ!$A$39:$A$782,$A156,СВЦЭМ!$B$39:$B$782,R$155)+'СЕТ СН'!$F$15</f>
        <v>140.24650245999999</v>
      </c>
      <c r="S156" s="36">
        <f>SUMIFS(СВЦЭМ!$E$39:$E$782,СВЦЭМ!$A$39:$A$782,$A156,СВЦЭМ!$B$39:$B$782,S$155)+'СЕТ СН'!$F$15</f>
        <v>139.16867518000001</v>
      </c>
      <c r="T156" s="36">
        <f>SUMIFS(СВЦЭМ!$E$39:$E$782,СВЦЭМ!$A$39:$A$782,$A156,СВЦЭМ!$B$39:$B$782,T$155)+'СЕТ СН'!$F$15</f>
        <v>138.52424916000001</v>
      </c>
      <c r="U156" s="36">
        <f>SUMIFS(СВЦЭМ!$E$39:$E$782,СВЦЭМ!$A$39:$A$782,$A156,СВЦЭМ!$B$39:$B$782,U$155)+'СЕТ СН'!$F$15</f>
        <v>137.33100334</v>
      </c>
      <c r="V156" s="36">
        <f>SUMIFS(СВЦЭМ!$E$39:$E$782,СВЦЭМ!$A$39:$A$782,$A156,СВЦЭМ!$B$39:$B$782,V$155)+'СЕТ СН'!$F$15</f>
        <v>135.17863191999999</v>
      </c>
      <c r="W156" s="36">
        <f>SUMIFS(СВЦЭМ!$E$39:$E$782,СВЦЭМ!$A$39:$A$782,$A156,СВЦЭМ!$B$39:$B$782,W$155)+'СЕТ СН'!$F$15</f>
        <v>135.55351139000001</v>
      </c>
      <c r="X156" s="36">
        <f>SUMIFS(СВЦЭМ!$E$39:$E$782,СВЦЭМ!$A$39:$A$782,$A156,СВЦЭМ!$B$39:$B$782,X$155)+'СЕТ СН'!$F$15</f>
        <v>141.7449714</v>
      </c>
      <c r="Y156" s="36">
        <f>SUMIFS(СВЦЭМ!$E$39:$E$782,СВЦЭМ!$A$39:$A$782,$A156,СВЦЭМ!$B$39:$B$782,Y$155)+'СЕТ СН'!$F$15</f>
        <v>147.97774039999999</v>
      </c>
      <c r="AA156" s="45"/>
    </row>
    <row r="157" spans="1:27" ht="15.75" x14ac:dyDescent="0.2">
      <c r="A157" s="35">
        <f>A156+1</f>
        <v>45171</v>
      </c>
      <c r="B157" s="36">
        <f>SUMIFS(СВЦЭМ!$E$39:$E$782,СВЦЭМ!$A$39:$A$782,$A157,СВЦЭМ!$B$39:$B$782,B$155)+'СЕТ СН'!$F$15</f>
        <v>155.09701845999999</v>
      </c>
      <c r="C157" s="36">
        <f>SUMIFS(СВЦЭМ!$E$39:$E$782,СВЦЭМ!$A$39:$A$782,$A157,СВЦЭМ!$B$39:$B$782,C$155)+'СЕТ СН'!$F$15</f>
        <v>160.82058069000001</v>
      </c>
      <c r="D157" s="36">
        <f>SUMIFS(СВЦЭМ!$E$39:$E$782,СВЦЭМ!$A$39:$A$782,$A157,СВЦЭМ!$B$39:$B$782,D$155)+'СЕТ СН'!$F$15</f>
        <v>160.73631674000001</v>
      </c>
      <c r="E157" s="36">
        <f>SUMIFS(СВЦЭМ!$E$39:$E$782,СВЦЭМ!$A$39:$A$782,$A157,СВЦЭМ!$B$39:$B$782,E$155)+'СЕТ СН'!$F$15</f>
        <v>163.48334222</v>
      </c>
      <c r="F157" s="36">
        <f>SUMIFS(СВЦЭМ!$E$39:$E$782,СВЦЭМ!$A$39:$A$782,$A157,СВЦЭМ!$B$39:$B$782,F$155)+'СЕТ СН'!$F$15</f>
        <v>166.12808003999999</v>
      </c>
      <c r="G157" s="36">
        <f>SUMIFS(СВЦЭМ!$E$39:$E$782,СВЦЭМ!$A$39:$A$782,$A157,СВЦЭМ!$B$39:$B$782,G$155)+'СЕТ СН'!$F$15</f>
        <v>165.63097716999999</v>
      </c>
      <c r="H157" s="36">
        <f>SUMIFS(СВЦЭМ!$E$39:$E$782,СВЦЭМ!$A$39:$A$782,$A157,СВЦЭМ!$B$39:$B$782,H$155)+'СЕТ СН'!$F$15</f>
        <v>164.94702820000001</v>
      </c>
      <c r="I157" s="36">
        <f>SUMIFS(СВЦЭМ!$E$39:$E$782,СВЦЭМ!$A$39:$A$782,$A157,СВЦЭМ!$B$39:$B$782,I$155)+'СЕТ СН'!$F$15</f>
        <v>159.17459839</v>
      </c>
      <c r="J157" s="36">
        <f>SUMIFS(СВЦЭМ!$E$39:$E$782,СВЦЭМ!$A$39:$A$782,$A157,СВЦЭМ!$B$39:$B$782,J$155)+'СЕТ СН'!$F$15</f>
        <v>148.41078793</v>
      </c>
      <c r="K157" s="36">
        <f>SUMIFS(СВЦЭМ!$E$39:$E$782,СВЦЭМ!$A$39:$A$782,$A157,СВЦЭМ!$B$39:$B$782,K$155)+'СЕТ СН'!$F$15</f>
        <v>137.65527359999999</v>
      </c>
      <c r="L157" s="36">
        <f>SUMIFS(СВЦЭМ!$E$39:$E$782,СВЦЭМ!$A$39:$A$782,$A157,СВЦЭМ!$B$39:$B$782,L$155)+'СЕТ СН'!$F$15</f>
        <v>133.81498934000001</v>
      </c>
      <c r="M157" s="36">
        <f>SUMIFS(СВЦЭМ!$E$39:$E$782,СВЦЭМ!$A$39:$A$782,$A157,СВЦЭМ!$B$39:$B$782,M$155)+'СЕТ СН'!$F$15</f>
        <v>132.26811308000001</v>
      </c>
      <c r="N157" s="36">
        <f>SUMIFS(СВЦЭМ!$E$39:$E$782,СВЦЭМ!$A$39:$A$782,$A157,СВЦЭМ!$B$39:$B$782,N$155)+'СЕТ СН'!$F$15</f>
        <v>132.17864469</v>
      </c>
      <c r="O157" s="36">
        <f>SUMIFS(СВЦЭМ!$E$39:$E$782,СВЦЭМ!$A$39:$A$782,$A157,СВЦЭМ!$B$39:$B$782,O$155)+'СЕТ СН'!$F$15</f>
        <v>134.12104178999999</v>
      </c>
      <c r="P157" s="36">
        <f>SUMIFS(СВЦЭМ!$E$39:$E$782,СВЦЭМ!$A$39:$A$782,$A157,СВЦЭМ!$B$39:$B$782,P$155)+'СЕТ СН'!$F$15</f>
        <v>131.21531490999999</v>
      </c>
      <c r="Q157" s="36">
        <f>SUMIFS(СВЦЭМ!$E$39:$E$782,СВЦЭМ!$A$39:$A$782,$A157,СВЦЭМ!$B$39:$B$782,Q$155)+'СЕТ СН'!$F$15</f>
        <v>131.3542764</v>
      </c>
      <c r="R157" s="36">
        <f>SUMIFS(СВЦЭМ!$E$39:$E$782,СВЦЭМ!$A$39:$A$782,$A157,СВЦЭМ!$B$39:$B$782,R$155)+'СЕТ СН'!$F$15</f>
        <v>134.94916601</v>
      </c>
      <c r="S157" s="36">
        <f>SUMIFS(СВЦЭМ!$E$39:$E$782,СВЦЭМ!$A$39:$A$782,$A157,СВЦЭМ!$B$39:$B$782,S$155)+'СЕТ СН'!$F$15</f>
        <v>134.31375068</v>
      </c>
      <c r="T157" s="36">
        <f>SUMIFS(СВЦЭМ!$E$39:$E$782,СВЦЭМ!$A$39:$A$782,$A157,СВЦЭМ!$B$39:$B$782,T$155)+'СЕТ СН'!$F$15</f>
        <v>134.81069373</v>
      </c>
      <c r="U157" s="36">
        <f>SUMIFS(СВЦЭМ!$E$39:$E$782,СВЦЭМ!$A$39:$A$782,$A157,СВЦЭМ!$B$39:$B$782,U$155)+'СЕТ СН'!$F$15</f>
        <v>135.56889899999999</v>
      </c>
      <c r="V157" s="36">
        <f>SUMIFS(СВЦЭМ!$E$39:$E$782,СВЦЭМ!$A$39:$A$782,$A157,СВЦЭМ!$B$39:$B$782,V$155)+'СЕТ СН'!$F$15</f>
        <v>133.8166282</v>
      </c>
      <c r="W157" s="36">
        <f>SUMIFS(СВЦЭМ!$E$39:$E$782,СВЦЭМ!$A$39:$A$782,$A157,СВЦЭМ!$B$39:$B$782,W$155)+'СЕТ СН'!$F$15</f>
        <v>132.48075403000001</v>
      </c>
      <c r="X157" s="36">
        <f>SUMIFS(СВЦЭМ!$E$39:$E$782,СВЦЭМ!$A$39:$A$782,$A157,СВЦЭМ!$B$39:$B$782,X$155)+'СЕТ СН'!$F$15</f>
        <v>138.90018054999999</v>
      </c>
      <c r="Y157" s="36">
        <f>SUMIFS(СВЦЭМ!$E$39:$E$782,СВЦЭМ!$A$39:$A$782,$A157,СВЦЭМ!$B$39:$B$782,Y$155)+'СЕТ СН'!$F$15</f>
        <v>147.09268115</v>
      </c>
    </row>
    <row r="158" spans="1:27" ht="15.75" x14ac:dyDescent="0.2">
      <c r="A158" s="35">
        <f t="shared" ref="A158:A185" si="4">A157+1</f>
        <v>45172</v>
      </c>
      <c r="B158" s="36">
        <f>SUMIFS(СВЦЭМ!$E$39:$E$782,СВЦЭМ!$A$39:$A$782,$A158,СВЦЭМ!$B$39:$B$782,B$155)+'СЕТ СН'!$F$15</f>
        <v>149.81271583</v>
      </c>
      <c r="C158" s="36">
        <f>SUMIFS(СВЦЭМ!$E$39:$E$782,СВЦЭМ!$A$39:$A$782,$A158,СВЦЭМ!$B$39:$B$782,C$155)+'СЕТ СН'!$F$15</f>
        <v>156.6121225</v>
      </c>
      <c r="D158" s="36">
        <f>SUMIFS(СВЦЭМ!$E$39:$E$782,СВЦЭМ!$A$39:$A$782,$A158,СВЦЭМ!$B$39:$B$782,D$155)+'СЕТ СН'!$F$15</f>
        <v>162.57014766</v>
      </c>
      <c r="E158" s="36">
        <f>SUMIFS(СВЦЭМ!$E$39:$E$782,СВЦЭМ!$A$39:$A$782,$A158,СВЦЭМ!$B$39:$B$782,E$155)+'СЕТ СН'!$F$15</f>
        <v>174.09910023</v>
      </c>
      <c r="F158" s="36">
        <f>SUMIFS(СВЦЭМ!$E$39:$E$782,СВЦЭМ!$A$39:$A$782,$A158,СВЦЭМ!$B$39:$B$782,F$155)+'СЕТ СН'!$F$15</f>
        <v>171.94064642000001</v>
      </c>
      <c r="G158" s="36">
        <f>SUMIFS(СВЦЭМ!$E$39:$E$782,СВЦЭМ!$A$39:$A$782,$A158,СВЦЭМ!$B$39:$B$782,G$155)+'СЕТ СН'!$F$15</f>
        <v>169.88243499999999</v>
      </c>
      <c r="H158" s="36">
        <f>SUMIFS(СВЦЭМ!$E$39:$E$782,СВЦЭМ!$A$39:$A$782,$A158,СВЦЭМ!$B$39:$B$782,H$155)+'СЕТ СН'!$F$15</f>
        <v>170.58099050999999</v>
      </c>
      <c r="I158" s="36">
        <f>SUMIFS(СВЦЭМ!$E$39:$E$782,СВЦЭМ!$A$39:$A$782,$A158,СВЦЭМ!$B$39:$B$782,I$155)+'СЕТ СН'!$F$15</f>
        <v>165.86036397000001</v>
      </c>
      <c r="J158" s="36">
        <f>SUMIFS(СВЦЭМ!$E$39:$E$782,СВЦЭМ!$A$39:$A$782,$A158,СВЦЭМ!$B$39:$B$782,J$155)+'СЕТ СН'!$F$15</f>
        <v>156.34308078999999</v>
      </c>
      <c r="K158" s="36">
        <f>SUMIFS(СВЦЭМ!$E$39:$E$782,СВЦЭМ!$A$39:$A$782,$A158,СВЦЭМ!$B$39:$B$782,K$155)+'СЕТ СН'!$F$15</f>
        <v>147.06621827000001</v>
      </c>
      <c r="L158" s="36">
        <f>SUMIFS(СВЦЭМ!$E$39:$E$782,СВЦЭМ!$A$39:$A$782,$A158,СВЦЭМ!$B$39:$B$782,L$155)+'СЕТ СН'!$F$15</f>
        <v>140.95088756000001</v>
      </c>
      <c r="M158" s="36">
        <f>SUMIFS(СВЦЭМ!$E$39:$E$782,СВЦЭМ!$A$39:$A$782,$A158,СВЦЭМ!$B$39:$B$782,M$155)+'СЕТ СН'!$F$15</f>
        <v>138.88217280999999</v>
      </c>
      <c r="N158" s="36">
        <f>SUMIFS(СВЦЭМ!$E$39:$E$782,СВЦЭМ!$A$39:$A$782,$A158,СВЦЭМ!$B$39:$B$782,N$155)+'СЕТ СН'!$F$15</f>
        <v>138.32726431</v>
      </c>
      <c r="O158" s="36">
        <f>SUMIFS(СВЦЭМ!$E$39:$E$782,СВЦЭМ!$A$39:$A$782,$A158,СВЦЭМ!$B$39:$B$782,O$155)+'СЕТ СН'!$F$15</f>
        <v>139.26843461000001</v>
      </c>
      <c r="P158" s="36">
        <f>SUMIFS(СВЦЭМ!$E$39:$E$782,СВЦЭМ!$A$39:$A$782,$A158,СВЦЭМ!$B$39:$B$782,P$155)+'СЕТ СН'!$F$15</f>
        <v>136.48641339</v>
      </c>
      <c r="Q158" s="36">
        <f>SUMIFS(СВЦЭМ!$E$39:$E$782,СВЦЭМ!$A$39:$A$782,$A158,СВЦЭМ!$B$39:$B$782,Q$155)+'СЕТ СН'!$F$15</f>
        <v>137.42427422</v>
      </c>
      <c r="R158" s="36">
        <f>SUMIFS(СВЦЭМ!$E$39:$E$782,СВЦЭМ!$A$39:$A$782,$A158,СВЦЭМ!$B$39:$B$782,R$155)+'СЕТ СН'!$F$15</f>
        <v>140.34749398</v>
      </c>
      <c r="S158" s="36">
        <f>SUMIFS(СВЦЭМ!$E$39:$E$782,СВЦЭМ!$A$39:$A$782,$A158,СВЦЭМ!$B$39:$B$782,S$155)+'СЕТ СН'!$F$15</f>
        <v>140.22608972</v>
      </c>
      <c r="T158" s="36">
        <f>SUMIFS(СВЦЭМ!$E$39:$E$782,СВЦЭМ!$A$39:$A$782,$A158,СВЦЭМ!$B$39:$B$782,T$155)+'СЕТ СН'!$F$15</f>
        <v>140.90164775</v>
      </c>
      <c r="U158" s="36">
        <f>SUMIFS(СВЦЭМ!$E$39:$E$782,СВЦЭМ!$A$39:$A$782,$A158,СВЦЭМ!$B$39:$B$782,U$155)+'СЕТ СН'!$F$15</f>
        <v>140.25177389999999</v>
      </c>
      <c r="V158" s="36">
        <f>SUMIFS(СВЦЭМ!$E$39:$E$782,СВЦЭМ!$A$39:$A$782,$A158,СВЦЭМ!$B$39:$B$782,V$155)+'СЕТ СН'!$F$15</f>
        <v>138.46957219999999</v>
      </c>
      <c r="W158" s="36">
        <f>SUMIFS(СВЦЭМ!$E$39:$E$782,СВЦЭМ!$A$39:$A$782,$A158,СВЦЭМ!$B$39:$B$782,W$155)+'СЕТ СН'!$F$15</f>
        <v>139.37842147000001</v>
      </c>
      <c r="X158" s="36">
        <f>SUMIFS(СВЦЭМ!$E$39:$E$782,СВЦЭМ!$A$39:$A$782,$A158,СВЦЭМ!$B$39:$B$782,X$155)+'СЕТ СН'!$F$15</f>
        <v>146.58987177</v>
      </c>
      <c r="Y158" s="36">
        <f>SUMIFS(СВЦЭМ!$E$39:$E$782,СВЦЭМ!$A$39:$A$782,$A158,СВЦЭМ!$B$39:$B$782,Y$155)+'СЕТ СН'!$F$15</f>
        <v>153.14018666000001</v>
      </c>
    </row>
    <row r="159" spans="1:27" ht="15.75" x14ac:dyDescent="0.2">
      <c r="A159" s="35">
        <f t="shared" si="4"/>
        <v>45173</v>
      </c>
      <c r="B159" s="36">
        <f>SUMIFS(СВЦЭМ!$E$39:$E$782,СВЦЭМ!$A$39:$A$782,$A159,СВЦЭМ!$B$39:$B$782,B$155)+'СЕТ СН'!$F$15</f>
        <v>162.53705058</v>
      </c>
      <c r="C159" s="36">
        <f>SUMIFS(СВЦЭМ!$E$39:$E$782,СВЦЭМ!$A$39:$A$782,$A159,СВЦЭМ!$B$39:$B$782,C$155)+'СЕТ СН'!$F$15</f>
        <v>169.64380754000001</v>
      </c>
      <c r="D159" s="36">
        <f>SUMIFS(СВЦЭМ!$E$39:$E$782,СВЦЭМ!$A$39:$A$782,$A159,СВЦЭМ!$B$39:$B$782,D$155)+'СЕТ СН'!$F$15</f>
        <v>170.40594166</v>
      </c>
      <c r="E159" s="36">
        <f>SUMIFS(СВЦЭМ!$E$39:$E$782,СВЦЭМ!$A$39:$A$782,$A159,СВЦЭМ!$B$39:$B$782,E$155)+'СЕТ СН'!$F$15</f>
        <v>173.39926229</v>
      </c>
      <c r="F159" s="36">
        <f>SUMIFS(СВЦЭМ!$E$39:$E$782,СВЦЭМ!$A$39:$A$782,$A159,СВЦЭМ!$B$39:$B$782,F$155)+'СЕТ СН'!$F$15</f>
        <v>178.21650219</v>
      </c>
      <c r="G159" s="36">
        <f>SUMIFS(СВЦЭМ!$E$39:$E$782,СВЦЭМ!$A$39:$A$782,$A159,СВЦЭМ!$B$39:$B$782,G$155)+'СЕТ СН'!$F$15</f>
        <v>178.00602122000001</v>
      </c>
      <c r="H159" s="36">
        <f>SUMIFS(СВЦЭМ!$E$39:$E$782,СВЦЭМ!$A$39:$A$782,$A159,СВЦЭМ!$B$39:$B$782,H$155)+'СЕТ СН'!$F$15</f>
        <v>179.82243819999999</v>
      </c>
      <c r="I159" s="36">
        <f>SUMIFS(СВЦЭМ!$E$39:$E$782,СВЦЭМ!$A$39:$A$782,$A159,СВЦЭМ!$B$39:$B$782,I$155)+'СЕТ СН'!$F$15</f>
        <v>165.35900461</v>
      </c>
      <c r="J159" s="36">
        <f>SUMIFS(СВЦЭМ!$E$39:$E$782,СВЦЭМ!$A$39:$A$782,$A159,СВЦЭМ!$B$39:$B$782,J$155)+'СЕТ СН'!$F$15</f>
        <v>154.64421818</v>
      </c>
      <c r="K159" s="36">
        <f>SUMIFS(СВЦЭМ!$E$39:$E$782,СВЦЭМ!$A$39:$A$782,$A159,СВЦЭМ!$B$39:$B$782,K$155)+'СЕТ СН'!$F$15</f>
        <v>149.00969624999999</v>
      </c>
      <c r="L159" s="36">
        <f>SUMIFS(СВЦЭМ!$E$39:$E$782,СВЦЭМ!$A$39:$A$782,$A159,СВЦЭМ!$B$39:$B$782,L$155)+'СЕТ СН'!$F$15</f>
        <v>148.27098787</v>
      </c>
      <c r="M159" s="36">
        <f>SUMIFS(СВЦЭМ!$E$39:$E$782,СВЦЭМ!$A$39:$A$782,$A159,СВЦЭМ!$B$39:$B$782,M$155)+'СЕТ СН'!$F$15</f>
        <v>147.27351730000001</v>
      </c>
      <c r="N159" s="36">
        <f>SUMIFS(СВЦЭМ!$E$39:$E$782,СВЦЭМ!$A$39:$A$782,$A159,СВЦЭМ!$B$39:$B$782,N$155)+'СЕТ СН'!$F$15</f>
        <v>149.4251865</v>
      </c>
      <c r="O159" s="36">
        <f>SUMIFS(СВЦЭМ!$E$39:$E$782,СВЦЭМ!$A$39:$A$782,$A159,СВЦЭМ!$B$39:$B$782,O$155)+'СЕТ СН'!$F$15</f>
        <v>147.670805</v>
      </c>
      <c r="P159" s="36">
        <f>SUMIFS(СВЦЭМ!$E$39:$E$782,СВЦЭМ!$A$39:$A$782,$A159,СВЦЭМ!$B$39:$B$782,P$155)+'СЕТ СН'!$F$15</f>
        <v>145.80649937999999</v>
      </c>
      <c r="Q159" s="36">
        <f>SUMIFS(СВЦЭМ!$E$39:$E$782,СВЦЭМ!$A$39:$A$782,$A159,СВЦЭМ!$B$39:$B$782,Q$155)+'СЕТ СН'!$F$15</f>
        <v>146.47481630999999</v>
      </c>
      <c r="R159" s="36">
        <f>SUMIFS(СВЦЭМ!$E$39:$E$782,СВЦЭМ!$A$39:$A$782,$A159,СВЦЭМ!$B$39:$B$782,R$155)+'СЕТ СН'!$F$15</f>
        <v>150.04143533999999</v>
      </c>
      <c r="S159" s="36">
        <f>SUMIFS(СВЦЭМ!$E$39:$E$782,СВЦЭМ!$A$39:$A$782,$A159,СВЦЭМ!$B$39:$B$782,S$155)+'СЕТ СН'!$F$15</f>
        <v>148.29121083999999</v>
      </c>
      <c r="T159" s="36">
        <f>SUMIFS(СВЦЭМ!$E$39:$E$782,СВЦЭМ!$A$39:$A$782,$A159,СВЦЭМ!$B$39:$B$782,T$155)+'СЕТ СН'!$F$15</f>
        <v>146.97882534999999</v>
      </c>
      <c r="U159" s="36">
        <f>SUMIFS(СВЦЭМ!$E$39:$E$782,СВЦЭМ!$A$39:$A$782,$A159,СВЦЭМ!$B$39:$B$782,U$155)+'СЕТ СН'!$F$15</f>
        <v>146.68672065000001</v>
      </c>
      <c r="V159" s="36">
        <f>SUMIFS(СВЦЭМ!$E$39:$E$782,СВЦЭМ!$A$39:$A$782,$A159,СВЦЭМ!$B$39:$B$782,V$155)+'СЕТ СН'!$F$15</f>
        <v>144.73012428999999</v>
      </c>
      <c r="W159" s="36">
        <f>SUMIFS(СВЦЭМ!$E$39:$E$782,СВЦЭМ!$A$39:$A$782,$A159,СВЦЭМ!$B$39:$B$782,W$155)+'СЕТ СН'!$F$15</f>
        <v>144.96363109999999</v>
      </c>
      <c r="X159" s="36">
        <f>SUMIFS(СВЦЭМ!$E$39:$E$782,СВЦЭМ!$A$39:$A$782,$A159,СВЦЭМ!$B$39:$B$782,X$155)+'СЕТ СН'!$F$15</f>
        <v>151.80830768000001</v>
      </c>
      <c r="Y159" s="36">
        <f>SUMIFS(СВЦЭМ!$E$39:$E$782,СВЦЭМ!$A$39:$A$782,$A159,СВЦЭМ!$B$39:$B$782,Y$155)+'СЕТ СН'!$F$15</f>
        <v>161.24000064000001</v>
      </c>
    </row>
    <row r="160" spans="1:27" ht="15.75" x14ac:dyDescent="0.2">
      <c r="A160" s="35">
        <f t="shared" si="4"/>
        <v>45174</v>
      </c>
      <c r="B160" s="36">
        <f>SUMIFS(СВЦЭМ!$E$39:$E$782,СВЦЭМ!$A$39:$A$782,$A160,СВЦЭМ!$B$39:$B$782,B$155)+'СЕТ СН'!$F$15</f>
        <v>173.02504038999999</v>
      </c>
      <c r="C160" s="36">
        <f>SUMIFS(СВЦЭМ!$E$39:$E$782,СВЦЭМ!$A$39:$A$782,$A160,СВЦЭМ!$B$39:$B$782,C$155)+'СЕТ СН'!$F$15</f>
        <v>181.81094848999999</v>
      </c>
      <c r="D160" s="36">
        <f>SUMIFS(СВЦЭМ!$E$39:$E$782,СВЦЭМ!$A$39:$A$782,$A160,СВЦЭМ!$B$39:$B$782,D$155)+'СЕТ СН'!$F$15</f>
        <v>183.14413514</v>
      </c>
      <c r="E160" s="36">
        <f>SUMIFS(СВЦЭМ!$E$39:$E$782,СВЦЭМ!$A$39:$A$782,$A160,СВЦЭМ!$B$39:$B$782,E$155)+'СЕТ СН'!$F$15</f>
        <v>183.47125184999999</v>
      </c>
      <c r="F160" s="36">
        <f>SUMIFS(СВЦЭМ!$E$39:$E$782,СВЦЭМ!$A$39:$A$782,$A160,СВЦЭМ!$B$39:$B$782,F$155)+'СЕТ СН'!$F$15</f>
        <v>183.76771108</v>
      </c>
      <c r="G160" s="36">
        <f>SUMIFS(СВЦЭМ!$E$39:$E$782,СВЦЭМ!$A$39:$A$782,$A160,СВЦЭМ!$B$39:$B$782,G$155)+'СЕТ СН'!$F$15</f>
        <v>181.19355257999999</v>
      </c>
      <c r="H160" s="36">
        <f>SUMIFS(СВЦЭМ!$E$39:$E$782,СВЦЭМ!$A$39:$A$782,$A160,СВЦЭМ!$B$39:$B$782,H$155)+'СЕТ СН'!$F$15</f>
        <v>176.34400364999999</v>
      </c>
      <c r="I160" s="36">
        <f>SUMIFS(СВЦЭМ!$E$39:$E$782,СВЦЭМ!$A$39:$A$782,$A160,СВЦЭМ!$B$39:$B$782,I$155)+'СЕТ СН'!$F$15</f>
        <v>160.45900792</v>
      </c>
      <c r="J160" s="36">
        <f>SUMIFS(СВЦЭМ!$E$39:$E$782,СВЦЭМ!$A$39:$A$782,$A160,СВЦЭМ!$B$39:$B$782,J$155)+'СЕТ СН'!$F$15</f>
        <v>150.74960125999999</v>
      </c>
      <c r="K160" s="36">
        <f>SUMIFS(СВЦЭМ!$E$39:$E$782,СВЦЭМ!$A$39:$A$782,$A160,СВЦЭМ!$B$39:$B$782,K$155)+'СЕТ СН'!$F$15</f>
        <v>143.97986058999999</v>
      </c>
      <c r="L160" s="36">
        <f>SUMIFS(СВЦЭМ!$E$39:$E$782,СВЦЭМ!$A$39:$A$782,$A160,СВЦЭМ!$B$39:$B$782,L$155)+'СЕТ СН'!$F$15</f>
        <v>140.93625526</v>
      </c>
      <c r="M160" s="36">
        <f>SUMIFS(СВЦЭМ!$E$39:$E$782,СВЦЭМ!$A$39:$A$782,$A160,СВЦЭМ!$B$39:$B$782,M$155)+'СЕТ СН'!$F$15</f>
        <v>139.83182776000001</v>
      </c>
      <c r="N160" s="36">
        <f>SUMIFS(СВЦЭМ!$E$39:$E$782,СВЦЭМ!$A$39:$A$782,$A160,СВЦЭМ!$B$39:$B$782,N$155)+'СЕТ СН'!$F$15</f>
        <v>140.06427235999999</v>
      </c>
      <c r="O160" s="36">
        <f>SUMIFS(СВЦЭМ!$E$39:$E$782,СВЦЭМ!$A$39:$A$782,$A160,СВЦЭМ!$B$39:$B$782,O$155)+'СЕТ СН'!$F$15</f>
        <v>139.54424725999999</v>
      </c>
      <c r="P160" s="36">
        <f>SUMIFS(СВЦЭМ!$E$39:$E$782,СВЦЭМ!$A$39:$A$782,$A160,СВЦЭМ!$B$39:$B$782,P$155)+'СЕТ СН'!$F$15</f>
        <v>137.32458406999999</v>
      </c>
      <c r="Q160" s="36">
        <f>SUMIFS(СВЦЭМ!$E$39:$E$782,СВЦЭМ!$A$39:$A$782,$A160,СВЦЭМ!$B$39:$B$782,Q$155)+'СЕТ СН'!$F$15</f>
        <v>137.84099699999999</v>
      </c>
      <c r="R160" s="36">
        <f>SUMIFS(СВЦЭМ!$E$39:$E$782,СВЦЭМ!$A$39:$A$782,$A160,СВЦЭМ!$B$39:$B$782,R$155)+'СЕТ СН'!$F$15</f>
        <v>140.68971375999999</v>
      </c>
      <c r="S160" s="36">
        <f>SUMIFS(СВЦЭМ!$E$39:$E$782,СВЦЭМ!$A$39:$A$782,$A160,СВЦЭМ!$B$39:$B$782,S$155)+'СЕТ СН'!$F$15</f>
        <v>141.43680087999999</v>
      </c>
      <c r="T160" s="36">
        <f>SUMIFS(СВЦЭМ!$E$39:$E$782,СВЦЭМ!$A$39:$A$782,$A160,СВЦЭМ!$B$39:$B$782,T$155)+'СЕТ СН'!$F$15</f>
        <v>140.06702781999999</v>
      </c>
      <c r="U160" s="36">
        <f>SUMIFS(СВЦЭМ!$E$39:$E$782,СВЦЭМ!$A$39:$A$782,$A160,СВЦЭМ!$B$39:$B$782,U$155)+'СЕТ СН'!$F$15</f>
        <v>138.68871254999999</v>
      </c>
      <c r="V160" s="36">
        <f>SUMIFS(СВЦЭМ!$E$39:$E$782,СВЦЭМ!$A$39:$A$782,$A160,СВЦЭМ!$B$39:$B$782,V$155)+'СЕТ СН'!$F$15</f>
        <v>136.41185367</v>
      </c>
      <c r="W160" s="36">
        <f>SUMIFS(СВЦЭМ!$E$39:$E$782,СВЦЭМ!$A$39:$A$782,$A160,СВЦЭМ!$B$39:$B$782,W$155)+'СЕТ СН'!$F$15</f>
        <v>137.90358946999999</v>
      </c>
      <c r="X160" s="36">
        <f>SUMIFS(СВЦЭМ!$E$39:$E$782,СВЦЭМ!$A$39:$A$782,$A160,СВЦЭМ!$B$39:$B$782,X$155)+'СЕТ СН'!$F$15</f>
        <v>144.54949303999999</v>
      </c>
      <c r="Y160" s="36">
        <f>SUMIFS(СВЦЭМ!$E$39:$E$782,СВЦЭМ!$A$39:$A$782,$A160,СВЦЭМ!$B$39:$B$782,Y$155)+'СЕТ СН'!$F$15</f>
        <v>158.20194688999999</v>
      </c>
    </row>
    <row r="161" spans="1:25" ht="15.75" x14ac:dyDescent="0.2">
      <c r="A161" s="35">
        <f t="shared" si="4"/>
        <v>45175</v>
      </c>
      <c r="B161" s="36">
        <f>SUMIFS(СВЦЭМ!$E$39:$E$782,СВЦЭМ!$A$39:$A$782,$A161,СВЦЭМ!$B$39:$B$782,B$155)+'СЕТ СН'!$F$15</f>
        <v>151.09175904</v>
      </c>
      <c r="C161" s="36">
        <f>SUMIFS(СВЦЭМ!$E$39:$E$782,СВЦЭМ!$A$39:$A$782,$A161,СВЦЭМ!$B$39:$B$782,C$155)+'СЕТ СН'!$F$15</f>
        <v>159.33369514</v>
      </c>
      <c r="D161" s="36">
        <f>SUMIFS(СВЦЭМ!$E$39:$E$782,СВЦЭМ!$A$39:$A$782,$A161,СВЦЭМ!$B$39:$B$782,D$155)+'СЕТ СН'!$F$15</f>
        <v>163.97657479</v>
      </c>
      <c r="E161" s="36">
        <f>SUMIFS(СВЦЭМ!$E$39:$E$782,СВЦЭМ!$A$39:$A$782,$A161,СВЦЭМ!$B$39:$B$782,E$155)+'СЕТ СН'!$F$15</f>
        <v>163.98489606999999</v>
      </c>
      <c r="F161" s="36">
        <f>SUMIFS(СВЦЭМ!$E$39:$E$782,СВЦЭМ!$A$39:$A$782,$A161,СВЦЭМ!$B$39:$B$782,F$155)+'СЕТ СН'!$F$15</f>
        <v>159.77762092</v>
      </c>
      <c r="G161" s="36">
        <f>SUMIFS(СВЦЭМ!$E$39:$E$782,СВЦЭМ!$A$39:$A$782,$A161,СВЦЭМ!$B$39:$B$782,G$155)+'СЕТ СН'!$F$15</f>
        <v>159.21080512</v>
      </c>
      <c r="H161" s="36">
        <f>SUMIFS(СВЦЭМ!$E$39:$E$782,СВЦЭМ!$A$39:$A$782,$A161,СВЦЭМ!$B$39:$B$782,H$155)+'СЕТ СН'!$F$15</f>
        <v>155.41964263</v>
      </c>
      <c r="I161" s="36">
        <f>SUMIFS(СВЦЭМ!$E$39:$E$782,СВЦЭМ!$A$39:$A$782,$A161,СВЦЭМ!$B$39:$B$782,I$155)+'СЕТ СН'!$F$15</f>
        <v>148.47200425</v>
      </c>
      <c r="J161" s="36">
        <f>SUMIFS(СВЦЭМ!$E$39:$E$782,СВЦЭМ!$A$39:$A$782,$A161,СВЦЭМ!$B$39:$B$782,J$155)+'СЕТ СН'!$F$15</f>
        <v>141.24405530999999</v>
      </c>
      <c r="K161" s="36">
        <f>SUMIFS(СВЦЭМ!$E$39:$E$782,СВЦЭМ!$A$39:$A$782,$A161,СВЦЭМ!$B$39:$B$782,K$155)+'СЕТ СН'!$F$15</f>
        <v>134.91121555999999</v>
      </c>
      <c r="L161" s="36">
        <f>SUMIFS(СВЦЭМ!$E$39:$E$782,СВЦЭМ!$A$39:$A$782,$A161,СВЦЭМ!$B$39:$B$782,L$155)+'СЕТ СН'!$F$15</f>
        <v>132.15539389</v>
      </c>
      <c r="M161" s="36">
        <f>SUMIFS(СВЦЭМ!$E$39:$E$782,СВЦЭМ!$A$39:$A$782,$A161,СВЦЭМ!$B$39:$B$782,M$155)+'СЕТ СН'!$F$15</f>
        <v>131.67255549999999</v>
      </c>
      <c r="N161" s="36">
        <f>SUMIFS(СВЦЭМ!$E$39:$E$782,СВЦЭМ!$A$39:$A$782,$A161,СВЦЭМ!$B$39:$B$782,N$155)+'СЕТ СН'!$F$15</f>
        <v>132.47995322</v>
      </c>
      <c r="O161" s="36">
        <f>SUMIFS(СВЦЭМ!$E$39:$E$782,СВЦЭМ!$A$39:$A$782,$A161,СВЦЭМ!$B$39:$B$782,O$155)+'СЕТ СН'!$F$15</f>
        <v>132.59134148999999</v>
      </c>
      <c r="P161" s="36">
        <f>SUMIFS(СВЦЭМ!$E$39:$E$782,СВЦЭМ!$A$39:$A$782,$A161,СВЦЭМ!$B$39:$B$782,P$155)+'СЕТ СН'!$F$15</f>
        <v>129.41192119999999</v>
      </c>
      <c r="Q161" s="36">
        <f>SUMIFS(СВЦЭМ!$E$39:$E$782,СВЦЭМ!$A$39:$A$782,$A161,СВЦЭМ!$B$39:$B$782,Q$155)+'СЕТ СН'!$F$15</f>
        <v>130.35888223000001</v>
      </c>
      <c r="R161" s="36">
        <f>SUMIFS(СВЦЭМ!$E$39:$E$782,СВЦЭМ!$A$39:$A$782,$A161,СВЦЭМ!$B$39:$B$782,R$155)+'СЕТ СН'!$F$15</f>
        <v>133.18603854</v>
      </c>
      <c r="S161" s="36">
        <f>SUMIFS(СВЦЭМ!$E$39:$E$782,СВЦЭМ!$A$39:$A$782,$A161,СВЦЭМ!$B$39:$B$782,S$155)+'СЕТ СН'!$F$15</f>
        <v>132.67983705</v>
      </c>
      <c r="T161" s="36">
        <f>SUMIFS(СВЦЭМ!$E$39:$E$782,СВЦЭМ!$A$39:$A$782,$A161,СВЦЭМ!$B$39:$B$782,T$155)+'СЕТ СН'!$F$15</f>
        <v>132.41979395000001</v>
      </c>
      <c r="U161" s="36">
        <f>SUMIFS(СВЦЭМ!$E$39:$E$782,СВЦЭМ!$A$39:$A$782,$A161,СВЦЭМ!$B$39:$B$782,U$155)+'СЕТ СН'!$F$15</f>
        <v>131.43248609</v>
      </c>
      <c r="V161" s="36">
        <f>SUMIFS(СВЦЭМ!$E$39:$E$782,СВЦЭМ!$A$39:$A$782,$A161,СВЦЭМ!$B$39:$B$782,V$155)+'СЕТ СН'!$F$15</f>
        <v>128.68934465000001</v>
      </c>
      <c r="W161" s="36">
        <f>SUMIFS(СВЦЭМ!$E$39:$E$782,СВЦЭМ!$A$39:$A$782,$A161,СВЦЭМ!$B$39:$B$782,W$155)+'СЕТ СН'!$F$15</f>
        <v>129.21959715</v>
      </c>
      <c r="X161" s="36">
        <f>SUMIFS(СВЦЭМ!$E$39:$E$782,СВЦЭМ!$A$39:$A$782,$A161,СВЦЭМ!$B$39:$B$782,X$155)+'СЕТ СН'!$F$15</f>
        <v>136.07623323000001</v>
      </c>
      <c r="Y161" s="36">
        <f>SUMIFS(СВЦЭМ!$E$39:$E$782,СВЦЭМ!$A$39:$A$782,$A161,СВЦЭМ!$B$39:$B$782,Y$155)+'СЕТ СН'!$F$15</f>
        <v>144.63974185000001</v>
      </c>
    </row>
    <row r="162" spans="1:25" ht="15.75" x14ac:dyDescent="0.2">
      <c r="A162" s="35">
        <f t="shared" si="4"/>
        <v>45176</v>
      </c>
      <c r="B162" s="36">
        <f>SUMIFS(СВЦЭМ!$E$39:$E$782,СВЦЭМ!$A$39:$A$782,$A162,СВЦЭМ!$B$39:$B$782,B$155)+'СЕТ СН'!$F$15</f>
        <v>155.87990121000001</v>
      </c>
      <c r="C162" s="36">
        <f>SUMIFS(СВЦЭМ!$E$39:$E$782,СВЦЭМ!$A$39:$A$782,$A162,СВЦЭМ!$B$39:$B$782,C$155)+'СЕТ СН'!$F$15</f>
        <v>159.91905782000001</v>
      </c>
      <c r="D162" s="36">
        <f>SUMIFS(СВЦЭМ!$E$39:$E$782,СВЦЭМ!$A$39:$A$782,$A162,СВЦЭМ!$B$39:$B$782,D$155)+'СЕТ СН'!$F$15</f>
        <v>160.4475003</v>
      </c>
      <c r="E162" s="36">
        <f>SUMIFS(СВЦЭМ!$E$39:$E$782,СВЦЭМ!$A$39:$A$782,$A162,СВЦЭМ!$B$39:$B$782,E$155)+'СЕТ СН'!$F$15</f>
        <v>161.40612228000001</v>
      </c>
      <c r="F162" s="36">
        <f>SUMIFS(СВЦЭМ!$E$39:$E$782,СВЦЭМ!$A$39:$A$782,$A162,СВЦЭМ!$B$39:$B$782,F$155)+'СЕТ СН'!$F$15</f>
        <v>166.45859225999999</v>
      </c>
      <c r="G162" s="36">
        <f>SUMIFS(СВЦЭМ!$E$39:$E$782,СВЦЭМ!$A$39:$A$782,$A162,СВЦЭМ!$B$39:$B$782,G$155)+'СЕТ СН'!$F$15</f>
        <v>164.30864513</v>
      </c>
      <c r="H162" s="36">
        <f>SUMIFS(СВЦЭМ!$E$39:$E$782,СВЦЭМ!$A$39:$A$782,$A162,СВЦЭМ!$B$39:$B$782,H$155)+'СЕТ СН'!$F$15</f>
        <v>156.30168523</v>
      </c>
      <c r="I162" s="36">
        <f>SUMIFS(СВЦЭМ!$E$39:$E$782,СВЦЭМ!$A$39:$A$782,$A162,СВЦЭМ!$B$39:$B$782,I$155)+'СЕТ СН'!$F$15</f>
        <v>149.63989156</v>
      </c>
      <c r="J162" s="36">
        <f>SUMIFS(СВЦЭМ!$E$39:$E$782,СВЦЭМ!$A$39:$A$782,$A162,СВЦЭМ!$B$39:$B$782,J$155)+'СЕТ СН'!$F$15</f>
        <v>143.38333972999999</v>
      </c>
      <c r="K162" s="36">
        <f>SUMIFS(СВЦЭМ!$E$39:$E$782,СВЦЭМ!$A$39:$A$782,$A162,СВЦЭМ!$B$39:$B$782,K$155)+'СЕТ СН'!$F$15</f>
        <v>140.82498018000001</v>
      </c>
      <c r="L162" s="36">
        <f>SUMIFS(СВЦЭМ!$E$39:$E$782,СВЦЭМ!$A$39:$A$782,$A162,СВЦЭМ!$B$39:$B$782,L$155)+'СЕТ СН'!$F$15</f>
        <v>141.81009247</v>
      </c>
      <c r="M162" s="36">
        <f>SUMIFS(СВЦЭМ!$E$39:$E$782,СВЦЭМ!$A$39:$A$782,$A162,СВЦЭМ!$B$39:$B$782,M$155)+'СЕТ СН'!$F$15</f>
        <v>141.08277426000001</v>
      </c>
      <c r="N162" s="36">
        <f>SUMIFS(СВЦЭМ!$E$39:$E$782,СВЦЭМ!$A$39:$A$782,$A162,СВЦЭМ!$B$39:$B$782,N$155)+'СЕТ СН'!$F$15</f>
        <v>141.38403891999999</v>
      </c>
      <c r="O162" s="36">
        <f>SUMIFS(СВЦЭМ!$E$39:$E$782,СВЦЭМ!$A$39:$A$782,$A162,СВЦЭМ!$B$39:$B$782,O$155)+'СЕТ СН'!$F$15</f>
        <v>141.76162170000001</v>
      </c>
      <c r="P162" s="36">
        <f>SUMIFS(СВЦЭМ!$E$39:$E$782,СВЦЭМ!$A$39:$A$782,$A162,СВЦЭМ!$B$39:$B$782,P$155)+'СЕТ СН'!$F$15</f>
        <v>139.07514986000001</v>
      </c>
      <c r="Q162" s="36">
        <f>SUMIFS(СВЦЭМ!$E$39:$E$782,СВЦЭМ!$A$39:$A$782,$A162,СВЦЭМ!$B$39:$B$782,Q$155)+'СЕТ СН'!$F$15</f>
        <v>139.99254017999999</v>
      </c>
      <c r="R162" s="36">
        <f>SUMIFS(СВЦЭМ!$E$39:$E$782,СВЦЭМ!$A$39:$A$782,$A162,СВЦЭМ!$B$39:$B$782,R$155)+'СЕТ СН'!$F$15</f>
        <v>142.10015756000001</v>
      </c>
      <c r="S162" s="36">
        <f>SUMIFS(СВЦЭМ!$E$39:$E$782,СВЦЭМ!$A$39:$A$782,$A162,СВЦЭМ!$B$39:$B$782,S$155)+'СЕТ СН'!$F$15</f>
        <v>138.10237296</v>
      </c>
      <c r="T162" s="36">
        <f>SUMIFS(СВЦЭМ!$E$39:$E$782,СВЦЭМ!$A$39:$A$782,$A162,СВЦЭМ!$B$39:$B$782,T$155)+'СЕТ СН'!$F$15</f>
        <v>138.22397942000001</v>
      </c>
      <c r="U162" s="36">
        <f>SUMIFS(СВЦЭМ!$E$39:$E$782,СВЦЭМ!$A$39:$A$782,$A162,СВЦЭМ!$B$39:$B$782,U$155)+'СЕТ СН'!$F$15</f>
        <v>136.82551787</v>
      </c>
      <c r="V162" s="36">
        <f>SUMIFS(СВЦЭМ!$E$39:$E$782,СВЦЭМ!$A$39:$A$782,$A162,СВЦЭМ!$B$39:$B$782,V$155)+'СЕТ СН'!$F$15</f>
        <v>134.02545762</v>
      </c>
      <c r="W162" s="36">
        <f>SUMIFS(СВЦЭМ!$E$39:$E$782,СВЦЭМ!$A$39:$A$782,$A162,СВЦЭМ!$B$39:$B$782,W$155)+'СЕТ СН'!$F$15</f>
        <v>135.55212483</v>
      </c>
      <c r="X162" s="36">
        <f>SUMIFS(СВЦЭМ!$E$39:$E$782,СВЦЭМ!$A$39:$A$782,$A162,СВЦЭМ!$B$39:$B$782,X$155)+'СЕТ СН'!$F$15</f>
        <v>142.14499441000001</v>
      </c>
      <c r="Y162" s="36">
        <f>SUMIFS(СВЦЭМ!$E$39:$E$782,СВЦЭМ!$A$39:$A$782,$A162,СВЦЭМ!$B$39:$B$782,Y$155)+'СЕТ СН'!$F$15</f>
        <v>149.84429066000001</v>
      </c>
    </row>
    <row r="163" spans="1:25" ht="15.75" x14ac:dyDescent="0.2">
      <c r="A163" s="35">
        <f t="shared" si="4"/>
        <v>45177</v>
      </c>
      <c r="B163" s="36">
        <f>SUMIFS(СВЦЭМ!$E$39:$E$782,СВЦЭМ!$A$39:$A$782,$A163,СВЦЭМ!$B$39:$B$782,B$155)+'СЕТ СН'!$F$15</f>
        <v>153.83561807999999</v>
      </c>
      <c r="C163" s="36">
        <f>SUMIFS(СВЦЭМ!$E$39:$E$782,СВЦЭМ!$A$39:$A$782,$A163,СВЦЭМ!$B$39:$B$782,C$155)+'СЕТ СН'!$F$15</f>
        <v>159.09241895</v>
      </c>
      <c r="D163" s="36">
        <f>SUMIFS(СВЦЭМ!$E$39:$E$782,СВЦЭМ!$A$39:$A$782,$A163,СВЦЭМ!$B$39:$B$782,D$155)+'СЕТ СН'!$F$15</f>
        <v>158.77007227999999</v>
      </c>
      <c r="E163" s="36">
        <f>SUMIFS(СВЦЭМ!$E$39:$E$782,СВЦЭМ!$A$39:$A$782,$A163,СВЦЭМ!$B$39:$B$782,E$155)+'СЕТ СН'!$F$15</f>
        <v>160.26889127000001</v>
      </c>
      <c r="F163" s="36">
        <f>SUMIFS(СВЦЭМ!$E$39:$E$782,СВЦЭМ!$A$39:$A$782,$A163,СВЦЭМ!$B$39:$B$782,F$155)+'СЕТ СН'!$F$15</f>
        <v>161.22101444</v>
      </c>
      <c r="G163" s="36">
        <f>SUMIFS(СВЦЭМ!$E$39:$E$782,СВЦЭМ!$A$39:$A$782,$A163,СВЦЭМ!$B$39:$B$782,G$155)+'СЕТ СН'!$F$15</f>
        <v>162.87519097000001</v>
      </c>
      <c r="H163" s="36">
        <f>SUMIFS(СВЦЭМ!$E$39:$E$782,СВЦЭМ!$A$39:$A$782,$A163,СВЦЭМ!$B$39:$B$782,H$155)+'СЕТ СН'!$F$15</f>
        <v>157.29833274000001</v>
      </c>
      <c r="I163" s="36">
        <f>SUMIFS(СВЦЭМ!$E$39:$E$782,СВЦЭМ!$A$39:$A$782,$A163,СВЦЭМ!$B$39:$B$782,I$155)+'СЕТ СН'!$F$15</f>
        <v>147.93779957999999</v>
      </c>
      <c r="J163" s="36">
        <f>SUMIFS(СВЦЭМ!$E$39:$E$782,СВЦЭМ!$A$39:$A$782,$A163,СВЦЭМ!$B$39:$B$782,J$155)+'СЕТ СН'!$F$15</f>
        <v>141.08132552000001</v>
      </c>
      <c r="K163" s="36">
        <f>SUMIFS(СВЦЭМ!$E$39:$E$782,СВЦЭМ!$A$39:$A$782,$A163,СВЦЭМ!$B$39:$B$782,K$155)+'СЕТ СН'!$F$15</f>
        <v>134.90974471999999</v>
      </c>
      <c r="L163" s="36">
        <f>SUMIFS(СВЦЭМ!$E$39:$E$782,СВЦЭМ!$A$39:$A$782,$A163,СВЦЭМ!$B$39:$B$782,L$155)+'СЕТ СН'!$F$15</f>
        <v>137.76030689000001</v>
      </c>
      <c r="M163" s="36">
        <f>SUMIFS(СВЦЭМ!$E$39:$E$782,СВЦЭМ!$A$39:$A$782,$A163,СВЦЭМ!$B$39:$B$782,M$155)+'СЕТ СН'!$F$15</f>
        <v>138.28380064999999</v>
      </c>
      <c r="N163" s="36">
        <f>SUMIFS(СВЦЭМ!$E$39:$E$782,СВЦЭМ!$A$39:$A$782,$A163,СВЦЭМ!$B$39:$B$782,N$155)+'СЕТ СН'!$F$15</f>
        <v>140.75606078000001</v>
      </c>
      <c r="O163" s="36">
        <f>SUMIFS(СВЦЭМ!$E$39:$E$782,СВЦЭМ!$A$39:$A$782,$A163,СВЦЭМ!$B$39:$B$782,O$155)+'СЕТ СН'!$F$15</f>
        <v>139.08853637999999</v>
      </c>
      <c r="P163" s="36">
        <f>SUMIFS(СВЦЭМ!$E$39:$E$782,СВЦЭМ!$A$39:$A$782,$A163,СВЦЭМ!$B$39:$B$782,P$155)+'СЕТ СН'!$F$15</f>
        <v>137.40797011000001</v>
      </c>
      <c r="Q163" s="36">
        <f>SUMIFS(СВЦЭМ!$E$39:$E$782,СВЦЭМ!$A$39:$A$782,$A163,СВЦЭМ!$B$39:$B$782,Q$155)+'СЕТ СН'!$F$15</f>
        <v>137.38249066</v>
      </c>
      <c r="R163" s="36">
        <f>SUMIFS(СВЦЭМ!$E$39:$E$782,СВЦЭМ!$A$39:$A$782,$A163,СВЦЭМ!$B$39:$B$782,R$155)+'СЕТ СН'!$F$15</f>
        <v>141.79066409999999</v>
      </c>
      <c r="S163" s="36">
        <f>SUMIFS(СВЦЭМ!$E$39:$E$782,СВЦЭМ!$A$39:$A$782,$A163,СВЦЭМ!$B$39:$B$782,S$155)+'СЕТ СН'!$F$15</f>
        <v>141.64821913</v>
      </c>
      <c r="T163" s="36">
        <f>SUMIFS(СВЦЭМ!$E$39:$E$782,СВЦЭМ!$A$39:$A$782,$A163,СВЦЭМ!$B$39:$B$782,T$155)+'СЕТ СН'!$F$15</f>
        <v>140.12519534</v>
      </c>
      <c r="U163" s="36">
        <f>SUMIFS(СВЦЭМ!$E$39:$E$782,СВЦЭМ!$A$39:$A$782,$A163,СВЦЭМ!$B$39:$B$782,U$155)+'СЕТ СН'!$F$15</f>
        <v>139.51115442</v>
      </c>
      <c r="V163" s="36">
        <f>SUMIFS(СВЦЭМ!$E$39:$E$782,СВЦЭМ!$A$39:$A$782,$A163,СВЦЭМ!$B$39:$B$782,V$155)+'СЕТ СН'!$F$15</f>
        <v>138.32311809000001</v>
      </c>
      <c r="W163" s="36">
        <f>SUMIFS(СВЦЭМ!$E$39:$E$782,СВЦЭМ!$A$39:$A$782,$A163,СВЦЭМ!$B$39:$B$782,W$155)+'СЕТ СН'!$F$15</f>
        <v>137.57138207</v>
      </c>
      <c r="X163" s="36">
        <f>SUMIFS(СВЦЭМ!$E$39:$E$782,СВЦЭМ!$A$39:$A$782,$A163,СВЦЭМ!$B$39:$B$782,X$155)+'СЕТ СН'!$F$15</f>
        <v>139.15165905000001</v>
      </c>
      <c r="Y163" s="36">
        <f>SUMIFS(СВЦЭМ!$E$39:$E$782,СВЦЭМ!$A$39:$A$782,$A163,СВЦЭМ!$B$39:$B$782,Y$155)+'СЕТ СН'!$F$15</f>
        <v>147.99386498000001</v>
      </c>
    </row>
    <row r="164" spans="1:25" ht="15.75" x14ac:dyDescent="0.2">
      <c r="A164" s="35">
        <f t="shared" si="4"/>
        <v>45178</v>
      </c>
      <c r="B164" s="36">
        <f>SUMIFS(СВЦЭМ!$E$39:$E$782,СВЦЭМ!$A$39:$A$782,$A164,СВЦЭМ!$B$39:$B$782,B$155)+'СЕТ СН'!$F$15</f>
        <v>153.82834833999999</v>
      </c>
      <c r="C164" s="36">
        <f>SUMIFS(СВЦЭМ!$E$39:$E$782,СВЦЭМ!$A$39:$A$782,$A164,СВЦЭМ!$B$39:$B$782,C$155)+'СЕТ СН'!$F$15</f>
        <v>158.65467301000001</v>
      </c>
      <c r="D164" s="36">
        <f>SUMIFS(СВЦЭМ!$E$39:$E$782,СВЦЭМ!$A$39:$A$782,$A164,СВЦЭМ!$B$39:$B$782,D$155)+'СЕТ СН'!$F$15</f>
        <v>163.23012972000001</v>
      </c>
      <c r="E164" s="36">
        <f>SUMIFS(СВЦЭМ!$E$39:$E$782,СВЦЭМ!$A$39:$A$782,$A164,СВЦЭМ!$B$39:$B$782,E$155)+'СЕТ СН'!$F$15</f>
        <v>166.25373099000001</v>
      </c>
      <c r="F164" s="36">
        <f>SUMIFS(СВЦЭМ!$E$39:$E$782,СВЦЭМ!$A$39:$A$782,$A164,СВЦЭМ!$B$39:$B$782,F$155)+'СЕТ СН'!$F$15</f>
        <v>168.31388201999999</v>
      </c>
      <c r="G164" s="36">
        <f>SUMIFS(СВЦЭМ!$E$39:$E$782,СВЦЭМ!$A$39:$A$782,$A164,СВЦЭМ!$B$39:$B$782,G$155)+'СЕТ СН'!$F$15</f>
        <v>167.49290372999999</v>
      </c>
      <c r="H164" s="36">
        <f>SUMIFS(СВЦЭМ!$E$39:$E$782,СВЦЭМ!$A$39:$A$782,$A164,СВЦЭМ!$B$39:$B$782,H$155)+'СЕТ СН'!$F$15</f>
        <v>164.86347746000001</v>
      </c>
      <c r="I164" s="36">
        <f>SUMIFS(СВЦЭМ!$E$39:$E$782,СВЦЭМ!$A$39:$A$782,$A164,СВЦЭМ!$B$39:$B$782,I$155)+'СЕТ СН'!$F$15</f>
        <v>158.56841348</v>
      </c>
      <c r="J164" s="36">
        <f>SUMIFS(СВЦЭМ!$E$39:$E$782,СВЦЭМ!$A$39:$A$782,$A164,СВЦЭМ!$B$39:$B$782,J$155)+'СЕТ СН'!$F$15</f>
        <v>148.14332497999999</v>
      </c>
      <c r="K164" s="36">
        <f>SUMIFS(СВЦЭМ!$E$39:$E$782,СВЦЭМ!$A$39:$A$782,$A164,СВЦЭМ!$B$39:$B$782,K$155)+'СЕТ СН'!$F$15</f>
        <v>138.62188623</v>
      </c>
      <c r="L164" s="36">
        <f>SUMIFS(СВЦЭМ!$E$39:$E$782,СВЦЭМ!$A$39:$A$782,$A164,СВЦЭМ!$B$39:$B$782,L$155)+'СЕТ СН'!$F$15</f>
        <v>135.15351477999999</v>
      </c>
      <c r="M164" s="36">
        <f>SUMIFS(СВЦЭМ!$E$39:$E$782,СВЦЭМ!$A$39:$A$782,$A164,СВЦЭМ!$B$39:$B$782,M$155)+'СЕТ СН'!$F$15</f>
        <v>133.59472946</v>
      </c>
      <c r="N164" s="36">
        <f>SUMIFS(СВЦЭМ!$E$39:$E$782,СВЦЭМ!$A$39:$A$782,$A164,СВЦЭМ!$B$39:$B$782,N$155)+'СЕТ СН'!$F$15</f>
        <v>133.59884044</v>
      </c>
      <c r="O164" s="36">
        <f>SUMIFS(СВЦЭМ!$E$39:$E$782,СВЦЭМ!$A$39:$A$782,$A164,СВЦЭМ!$B$39:$B$782,O$155)+'СЕТ СН'!$F$15</f>
        <v>135.0951321</v>
      </c>
      <c r="P164" s="36">
        <f>SUMIFS(СВЦЭМ!$E$39:$E$782,СВЦЭМ!$A$39:$A$782,$A164,СВЦЭМ!$B$39:$B$782,P$155)+'СЕТ СН'!$F$15</f>
        <v>134.82505864000001</v>
      </c>
      <c r="Q164" s="36">
        <f>SUMIFS(СВЦЭМ!$E$39:$E$782,СВЦЭМ!$A$39:$A$782,$A164,СВЦЭМ!$B$39:$B$782,Q$155)+'СЕТ СН'!$F$15</f>
        <v>135.63163857000001</v>
      </c>
      <c r="R164" s="36">
        <f>SUMIFS(СВЦЭМ!$E$39:$E$782,СВЦЭМ!$A$39:$A$782,$A164,СВЦЭМ!$B$39:$B$782,R$155)+'СЕТ СН'!$F$15</f>
        <v>136.33616383</v>
      </c>
      <c r="S164" s="36">
        <f>SUMIFS(СВЦЭМ!$E$39:$E$782,СВЦЭМ!$A$39:$A$782,$A164,СВЦЭМ!$B$39:$B$782,S$155)+'СЕТ СН'!$F$15</f>
        <v>133.69994079</v>
      </c>
      <c r="T164" s="36">
        <f>SUMIFS(СВЦЭМ!$E$39:$E$782,СВЦЭМ!$A$39:$A$782,$A164,СВЦЭМ!$B$39:$B$782,T$155)+'СЕТ СН'!$F$15</f>
        <v>134.10504288999999</v>
      </c>
      <c r="U164" s="36">
        <f>SUMIFS(СВЦЭМ!$E$39:$E$782,СВЦЭМ!$A$39:$A$782,$A164,СВЦЭМ!$B$39:$B$782,U$155)+'СЕТ СН'!$F$15</f>
        <v>134.20525101999999</v>
      </c>
      <c r="V164" s="36">
        <f>SUMIFS(СВЦЭМ!$E$39:$E$782,СВЦЭМ!$A$39:$A$782,$A164,СВЦЭМ!$B$39:$B$782,V$155)+'СЕТ СН'!$F$15</f>
        <v>131.28397969</v>
      </c>
      <c r="W164" s="36">
        <f>SUMIFS(СВЦЭМ!$E$39:$E$782,СВЦЭМ!$A$39:$A$782,$A164,СВЦЭМ!$B$39:$B$782,W$155)+'СЕТ СН'!$F$15</f>
        <v>131.77051012999999</v>
      </c>
      <c r="X164" s="36">
        <f>SUMIFS(СВЦЭМ!$E$39:$E$782,СВЦЭМ!$A$39:$A$782,$A164,СВЦЭМ!$B$39:$B$782,X$155)+'СЕТ СН'!$F$15</f>
        <v>138.52374890999999</v>
      </c>
      <c r="Y164" s="36">
        <f>SUMIFS(СВЦЭМ!$E$39:$E$782,СВЦЭМ!$A$39:$A$782,$A164,СВЦЭМ!$B$39:$B$782,Y$155)+'СЕТ СН'!$F$15</f>
        <v>147.44894891999999</v>
      </c>
    </row>
    <row r="165" spans="1:25" ht="15.75" x14ac:dyDescent="0.2">
      <c r="A165" s="35">
        <f t="shared" si="4"/>
        <v>45179</v>
      </c>
      <c r="B165" s="36">
        <f>SUMIFS(СВЦЭМ!$E$39:$E$782,СВЦЭМ!$A$39:$A$782,$A165,СВЦЭМ!$B$39:$B$782,B$155)+'СЕТ СН'!$F$15</f>
        <v>149.19663546999999</v>
      </c>
      <c r="C165" s="36">
        <f>SUMIFS(СВЦЭМ!$E$39:$E$782,СВЦЭМ!$A$39:$A$782,$A165,СВЦЭМ!$B$39:$B$782,C$155)+'СЕТ СН'!$F$15</f>
        <v>156.35890343</v>
      </c>
      <c r="D165" s="36">
        <f>SUMIFS(СВЦЭМ!$E$39:$E$782,СВЦЭМ!$A$39:$A$782,$A165,СВЦЭМ!$B$39:$B$782,D$155)+'СЕТ СН'!$F$15</f>
        <v>159.92209940999999</v>
      </c>
      <c r="E165" s="36">
        <f>SUMIFS(СВЦЭМ!$E$39:$E$782,СВЦЭМ!$A$39:$A$782,$A165,СВЦЭМ!$B$39:$B$782,E$155)+'СЕТ СН'!$F$15</f>
        <v>161.33611618</v>
      </c>
      <c r="F165" s="36">
        <f>SUMIFS(СВЦЭМ!$E$39:$E$782,СВЦЭМ!$A$39:$A$782,$A165,СВЦЭМ!$B$39:$B$782,F$155)+'СЕТ СН'!$F$15</f>
        <v>161.64295214000001</v>
      </c>
      <c r="G165" s="36">
        <f>SUMIFS(СВЦЭМ!$E$39:$E$782,СВЦЭМ!$A$39:$A$782,$A165,СВЦЭМ!$B$39:$B$782,G$155)+'СЕТ СН'!$F$15</f>
        <v>159.10405007</v>
      </c>
      <c r="H165" s="36">
        <f>SUMIFS(СВЦЭМ!$E$39:$E$782,СВЦЭМ!$A$39:$A$782,$A165,СВЦЭМ!$B$39:$B$782,H$155)+'СЕТ СН'!$F$15</f>
        <v>157.44210477999999</v>
      </c>
      <c r="I165" s="36">
        <f>SUMIFS(СВЦЭМ!$E$39:$E$782,СВЦЭМ!$A$39:$A$782,$A165,СВЦЭМ!$B$39:$B$782,I$155)+'СЕТ СН'!$F$15</f>
        <v>154.69814043</v>
      </c>
      <c r="J165" s="36">
        <f>SUMIFS(СВЦЭМ!$E$39:$E$782,СВЦЭМ!$A$39:$A$782,$A165,СВЦЭМ!$B$39:$B$782,J$155)+'СЕТ СН'!$F$15</f>
        <v>146.41363396</v>
      </c>
      <c r="K165" s="36">
        <f>SUMIFS(СВЦЭМ!$E$39:$E$782,СВЦЭМ!$A$39:$A$782,$A165,СВЦЭМ!$B$39:$B$782,K$155)+'СЕТ СН'!$F$15</f>
        <v>136.82294583999999</v>
      </c>
      <c r="L165" s="36">
        <f>SUMIFS(СВЦЭМ!$E$39:$E$782,СВЦЭМ!$A$39:$A$782,$A165,СВЦЭМ!$B$39:$B$782,L$155)+'СЕТ СН'!$F$15</f>
        <v>133.57038166999999</v>
      </c>
      <c r="M165" s="36">
        <f>SUMIFS(СВЦЭМ!$E$39:$E$782,СВЦЭМ!$A$39:$A$782,$A165,СВЦЭМ!$B$39:$B$782,M$155)+'СЕТ СН'!$F$15</f>
        <v>133.40283092000001</v>
      </c>
      <c r="N165" s="36">
        <f>SUMIFS(СВЦЭМ!$E$39:$E$782,СВЦЭМ!$A$39:$A$782,$A165,СВЦЭМ!$B$39:$B$782,N$155)+'СЕТ СН'!$F$15</f>
        <v>134.02262894</v>
      </c>
      <c r="O165" s="36">
        <f>SUMIFS(СВЦЭМ!$E$39:$E$782,СВЦЭМ!$A$39:$A$782,$A165,СВЦЭМ!$B$39:$B$782,O$155)+'СЕТ СН'!$F$15</f>
        <v>135.66871275</v>
      </c>
      <c r="P165" s="36">
        <f>SUMIFS(СВЦЭМ!$E$39:$E$782,СВЦЭМ!$A$39:$A$782,$A165,СВЦЭМ!$B$39:$B$782,P$155)+'СЕТ СН'!$F$15</f>
        <v>136.29572393000001</v>
      </c>
      <c r="Q165" s="36">
        <f>SUMIFS(СВЦЭМ!$E$39:$E$782,СВЦЭМ!$A$39:$A$782,$A165,СВЦЭМ!$B$39:$B$782,Q$155)+'СЕТ СН'!$F$15</f>
        <v>136.47361115000001</v>
      </c>
      <c r="R165" s="36">
        <f>SUMIFS(СВЦЭМ!$E$39:$E$782,СВЦЭМ!$A$39:$A$782,$A165,СВЦЭМ!$B$39:$B$782,R$155)+'СЕТ СН'!$F$15</f>
        <v>136.86607394000001</v>
      </c>
      <c r="S165" s="36">
        <f>SUMIFS(СВЦЭМ!$E$39:$E$782,СВЦЭМ!$A$39:$A$782,$A165,СВЦЭМ!$B$39:$B$782,S$155)+'СЕТ СН'!$F$15</f>
        <v>135.06937138999999</v>
      </c>
      <c r="T165" s="36">
        <f>SUMIFS(СВЦЭМ!$E$39:$E$782,СВЦЭМ!$A$39:$A$782,$A165,СВЦЭМ!$B$39:$B$782,T$155)+'СЕТ СН'!$F$15</f>
        <v>134.68342508999999</v>
      </c>
      <c r="U165" s="36">
        <f>SUMIFS(СВЦЭМ!$E$39:$E$782,СВЦЭМ!$A$39:$A$782,$A165,СВЦЭМ!$B$39:$B$782,U$155)+'СЕТ СН'!$F$15</f>
        <v>133.01082005000001</v>
      </c>
      <c r="V165" s="36">
        <f>SUMIFS(СВЦЭМ!$E$39:$E$782,СВЦЭМ!$A$39:$A$782,$A165,СВЦЭМ!$B$39:$B$782,V$155)+'СЕТ СН'!$F$15</f>
        <v>130.48194083999999</v>
      </c>
      <c r="W165" s="36">
        <f>SUMIFS(СВЦЭМ!$E$39:$E$782,СВЦЭМ!$A$39:$A$782,$A165,СВЦЭМ!$B$39:$B$782,W$155)+'СЕТ СН'!$F$15</f>
        <v>131.49038461999999</v>
      </c>
      <c r="X165" s="36">
        <f>SUMIFS(СВЦЭМ!$E$39:$E$782,СВЦЭМ!$A$39:$A$782,$A165,СВЦЭМ!$B$39:$B$782,X$155)+'СЕТ СН'!$F$15</f>
        <v>139.12694961</v>
      </c>
      <c r="Y165" s="36">
        <f>SUMIFS(СВЦЭМ!$E$39:$E$782,СВЦЭМ!$A$39:$A$782,$A165,СВЦЭМ!$B$39:$B$782,Y$155)+'СЕТ СН'!$F$15</f>
        <v>144.51601531</v>
      </c>
    </row>
    <row r="166" spans="1:25" ht="15.75" x14ac:dyDescent="0.2">
      <c r="A166" s="35">
        <f t="shared" si="4"/>
        <v>45180</v>
      </c>
      <c r="B166" s="36">
        <f>SUMIFS(СВЦЭМ!$E$39:$E$782,СВЦЭМ!$A$39:$A$782,$A166,СВЦЭМ!$B$39:$B$782,B$155)+'СЕТ СН'!$F$15</f>
        <v>150.57461592999999</v>
      </c>
      <c r="C166" s="36">
        <f>SUMIFS(СВЦЭМ!$E$39:$E$782,СВЦЭМ!$A$39:$A$782,$A166,СВЦЭМ!$B$39:$B$782,C$155)+'СЕТ СН'!$F$15</f>
        <v>157.21316933</v>
      </c>
      <c r="D166" s="36">
        <f>SUMIFS(СВЦЭМ!$E$39:$E$782,СВЦЭМ!$A$39:$A$782,$A166,СВЦЭМ!$B$39:$B$782,D$155)+'СЕТ СН'!$F$15</f>
        <v>157.36939953000001</v>
      </c>
      <c r="E166" s="36">
        <f>SUMIFS(СВЦЭМ!$E$39:$E$782,СВЦЭМ!$A$39:$A$782,$A166,СВЦЭМ!$B$39:$B$782,E$155)+'СЕТ СН'!$F$15</f>
        <v>159.12282927999999</v>
      </c>
      <c r="F166" s="36">
        <f>SUMIFS(СВЦЭМ!$E$39:$E$782,СВЦЭМ!$A$39:$A$782,$A166,СВЦЭМ!$B$39:$B$782,F$155)+'СЕТ СН'!$F$15</f>
        <v>162.60278782</v>
      </c>
      <c r="G166" s="36">
        <f>SUMIFS(СВЦЭМ!$E$39:$E$782,СВЦЭМ!$A$39:$A$782,$A166,СВЦЭМ!$B$39:$B$782,G$155)+'СЕТ СН'!$F$15</f>
        <v>160.44483880999999</v>
      </c>
      <c r="H166" s="36">
        <f>SUMIFS(СВЦЭМ!$E$39:$E$782,СВЦЭМ!$A$39:$A$782,$A166,СВЦЭМ!$B$39:$B$782,H$155)+'СЕТ СН'!$F$15</f>
        <v>154.92360324000001</v>
      </c>
      <c r="I166" s="36">
        <f>SUMIFS(СВЦЭМ!$E$39:$E$782,СВЦЭМ!$A$39:$A$782,$A166,СВЦЭМ!$B$39:$B$782,I$155)+'СЕТ СН'!$F$15</f>
        <v>143.62727484000001</v>
      </c>
      <c r="J166" s="36">
        <f>SUMIFS(СВЦЭМ!$E$39:$E$782,СВЦЭМ!$A$39:$A$782,$A166,СВЦЭМ!$B$39:$B$782,J$155)+'СЕТ СН'!$F$15</f>
        <v>135.90648035000001</v>
      </c>
      <c r="K166" s="36">
        <f>SUMIFS(СВЦЭМ!$E$39:$E$782,СВЦЭМ!$A$39:$A$782,$A166,СВЦЭМ!$B$39:$B$782,K$155)+'СЕТ СН'!$F$15</f>
        <v>132.41527048</v>
      </c>
      <c r="L166" s="36">
        <f>SUMIFS(СВЦЭМ!$E$39:$E$782,СВЦЭМ!$A$39:$A$782,$A166,СВЦЭМ!$B$39:$B$782,L$155)+'СЕТ СН'!$F$15</f>
        <v>129.84001096</v>
      </c>
      <c r="M166" s="36">
        <f>SUMIFS(СВЦЭМ!$E$39:$E$782,СВЦЭМ!$A$39:$A$782,$A166,СВЦЭМ!$B$39:$B$782,M$155)+'СЕТ СН'!$F$15</f>
        <v>128.50059664</v>
      </c>
      <c r="N166" s="36">
        <f>SUMIFS(СВЦЭМ!$E$39:$E$782,СВЦЭМ!$A$39:$A$782,$A166,СВЦЭМ!$B$39:$B$782,N$155)+'СЕТ СН'!$F$15</f>
        <v>129.76214265999999</v>
      </c>
      <c r="O166" s="36">
        <f>SUMIFS(СВЦЭМ!$E$39:$E$782,СВЦЭМ!$A$39:$A$782,$A166,СВЦЭМ!$B$39:$B$782,O$155)+'СЕТ СН'!$F$15</f>
        <v>128.77470298</v>
      </c>
      <c r="P166" s="36">
        <f>SUMIFS(СВЦЭМ!$E$39:$E$782,СВЦЭМ!$A$39:$A$782,$A166,СВЦЭМ!$B$39:$B$782,P$155)+'СЕТ СН'!$F$15</f>
        <v>127.37015037</v>
      </c>
      <c r="Q166" s="36">
        <f>SUMIFS(СВЦЭМ!$E$39:$E$782,СВЦЭМ!$A$39:$A$782,$A166,СВЦЭМ!$B$39:$B$782,Q$155)+'СЕТ СН'!$F$15</f>
        <v>127.77076422</v>
      </c>
      <c r="R166" s="36">
        <f>SUMIFS(СВЦЭМ!$E$39:$E$782,СВЦЭМ!$A$39:$A$782,$A166,СВЦЭМ!$B$39:$B$782,R$155)+'СЕТ СН'!$F$15</f>
        <v>132.03033156999999</v>
      </c>
      <c r="S166" s="36">
        <f>SUMIFS(СВЦЭМ!$E$39:$E$782,СВЦЭМ!$A$39:$A$782,$A166,СВЦЭМ!$B$39:$B$782,S$155)+'СЕТ СН'!$F$15</f>
        <v>132.09014329999999</v>
      </c>
      <c r="T166" s="36">
        <f>SUMIFS(СВЦЭМ!$E$39:$E$782,СВЦЭМ!$A$39:$A$782,$A166,СВЦЭМ!$B$39:$B$782,T$155)+'СЕТ СН'!$F$15</f>
        <v>132.55678262999999</v>
      </c>
      <c r="U166" s="36">
        <f>SUMIFS(СВЦЭМ!$E$39:$E$782,СВЦЭМ!$A$39:$A$782,$A166,СВЦЭМ!$B$39:$B$782,U$155)+'СЕТ СН'!$F$15</f>
        <v>130.79437182000001</v>
      </c>
      <c r="V166" s="36">
        <f>SUMIFS(СВЦЭМ!$E$39:$E$782,СВЦЭМ!$A$39:$A$782,$A166,СВЦЭМ!$B$39:$B$782,V$155)+'СЕТ СН'!$F$15</f>
        <v>127.80474153999999</v>
      </c>
      <c r="W166" s="36">
        <f>SUMIFS(СВЦЭМ!$E$39:$E$782,СВЦЭМ!$A$39:$A$782,$A166,СВЦЭМ!$B$39:$B$782,W$155)+'СЕТ СН'!$F$15</f>
        <v>128.49386877000001</v>
      </c>
      <c r="X166" s="36">
        <f>SUMIFS(СВЦЭМ!$E$39:$E$782,СВЦЭМ!$A$39:$A$782,$A166,СВЦЭМ!$B$39:$B$782,X$155)+'СЕТ СН'!$F$15</f>
        <v>135.36507173999999</v>
      </c>
      <c r="Y166" s="36">
        <f>SUMIFS(СВЦЭМ!$E$39:$E$782,СВЦЭМ!$A$39:$A$782,$A166,СВЦЭМ!$B$39:$B$782,Y$155)+'СЕТ СН'!$F$15</f>
        <v>144.63215104</v>
      </c>
    </row>
    <row r="167" spans="1:25" ht="15.75" x14ac:dyDescent="0.2">
      <c r="A167" s="35">
        <f t="shared" si="4"/>
        <v>45181</v>
      </c>
      <c r="B167" s="36">
        <f>SUMIFS(СВЦЭМ!$E$39:$E$782,СВЦЭМ!$A$39:$A$782,$A167,СВЦЭМ!$B$39:$B$782,B$155)+'СЕТ СН'!$F$15</f>
        <v>141.49324066</v>
      </c>
      <c r="C167" s="36">
        <f>SUMIFS(СВЦЭМ!$E$39:$E$782,СВЦЭМ!$A$39:$A$782,$A167,СВЦЭМ!$B$39:$B$782,C$155)+'СЕТ СН'!$F$15</f>
        <v>145.61364796999999</v>
      </c>
      <c r="D167" s="36">
        <f>SUMIFS(СВЦЭМ!$E$39:$E$782,СВЦЭМ!$A$39:$A$782,$A167,СВЦЭМ!$B$39:$B$782,D$155)+'СЕТ СН'!$F$15</f>
        <v>148.67753350000001</v>
      </c>
      <c r="E167" s="36">
        <f>SUMIFS(СВЦЭМ!$E$39:$E$782,СВЦЭМ!$A$39:$A$782,$A167,СВЦЭМ!$B$39:$B$782,E$155)+'СЕТ СН'!$F$15</f>
        <v>150.216872</v>
      </c>
      <c r="F167" s="36">
        <f>SUMIFS(СВЦЭМ!$E$39:$E$782,СВЦЭМ!$A$39:$A$782,$A167,СВЦЭМ!$B$39:$B$782,F$155)+'СЕТ СН'!$F$15</f>
        <v>152.62062176000001</v>
      </c>
      <c r="G167" s="36">
        <f>SUMIFS(СВЦЭМ!$E$39:$E$782,СВЦЭМ!$A$39:$A$782,$A167,СВЦЭМ!$B$39:$B$782,G$155)+'СЕТ СН'!$F$15</f>
        <v>149.12736834</v>
      </c>
      <c r="H167" s="36">
        <f>SUMIFS(СВЦЭМ!$E$39:$E$782,СВЦЭМ!$A$39:$A$782,$A167,СВЦЭМ!$B$39:$B$782,H$155)+'СЕТ СН'!$F$15</f>
        <v>142.56042703</v>
      </c>
      <c r="I167" s="36">
        <f>SUMIFS(СВЦЭМ!$E$39:$E$782,СВЦЭМ!$A$39:$A$782,$A167,СВЦЭМ!$B$39:$B$782,I$155)+'СЕТ СН'!$F$15</f>
        <v>134.63898935</v>
      </c>
      <c r="J167" s="36">
        <f>SUMIFS(СВЦЭМ!$E$39:$E$782,СВЦЭМ!$A$39:$A$782,$A167,СВЦЭМ!$B$39:$B$782,J$155)+'СЕТ СН'!$F$15</f>
        <v>127.46376445999999</v>
      </c>
      <c r="K167" s="36">
        <f>SUMIFS(СВЦЭМ!$E$39:$E$782,СВЦЭМ!$A$39:$A$782,$A167,СВЦЭМ!$B$39:$B$782,K$155)+'СЕТ СН'!$F$15</f>
        <v>123.34292916</v>
      </c>
      <c r="L167" s="36">
        <f>SUMIFS(СВЦЭМ!$E$39:$E$782,СВЦЭМ!$A$39:$A$782,$A167,СВЦЭМ!$B$39:$B$782,L$155)+'СЕТ СН'!$F$15</f>
        <v>125.14060502</v>
      </c>
      <c r="M167" s="36">
        <f>SUMIFS(СВЦЭМ!$E$39:$E$782,СВЦЭМ!$A$39:$A$782,$A167,СВЦЭМ!$B$39:$B$782,M$155)+'СЕТ СН'!$F$15</f>
        <v>126.22711386</v>
      </c>
      <c r="N167" s="36">
        <f>SUMIFS(СВЦЭМ!$E$39:$E$782,СВЦЭМ!$A$39:$A$782,$A167,СВЦЭМ!$B$39:$B$782,N$155)+'СЕТ СН'!$F$15</f>
        <v>130.33264682000001</v>
      </c>
      <c r="O167" s="36">
        <f>SUMIFS(СВЦЭМ!$E$39:$E$782,СВЦЭМ!$A$39:$A$782,$A167,СВЦЭМ!$B$39:$B$782,O$155)+'СЕТ СН'!$F$15</f>
        <v>132.90511669</v>
      </c>
      <c r="P167" s="36">
        <f>SUMIFS(СВЦЭМ!$E$39:$E$782,СВЦЭМ!$A$39:$A$782,$A167,СВЦЭМ!$B$39:$B$782,P$155)+'СЕТ СН'!$F$15</f>
        <v>131.52160463000001</v>
      </c>
      <c r="Q167" s="36">
        <f>SUMIFS(СВЦЭМ!$E$39:$E$782,СВЦЭМ!$A$39:$A$782,$A167,СВЦЭМ!$B$39:$B$782,Q$155)+'СЕТ СН'!$F$15</f>
        <v>132.72866782</v>
      </c>
      <c r="R167" s="36">
        <f>SUMIFS(СВЦЭМ!$E$39:$E$782,СВЦЭМ!$A$39:$A$782,$A167,СВЦЭМ!$B$39:$B$782,R$155)+'СЕТ СН'!$F$15</f>
        <v>136.53618825999999</v>
      </c>
      <c r="S167" s="36">
        <f>SUMIFS(СВЦЭМ!$E$39:$E$782,СВЦЭМ!$A$39:$A$782,$A167,СВЦЭМ!$B$39:$B$782,S$155)+'СЕТ СН'!$F$15</f>
        <v>136.41803358999999</v>
      </c>
      <c r="T167" s="36">
        <f>SUMIFS(СВЦЭМ!$E$39:$E$782,СВЦЭМ!$A$39:$A$782,$A167,СВЦЭМ!$B$39:$B$782,T$155)+'СЕТ СН'!$F$15</f>
        <v>135.47394460999999</v>
      </c>
      <c r="U167" s="36">
        <f>SUMIFS(СВЦЭМ!$E$39:$E$782,СВЦЭМ!$A$39:$A$782,$A167,СВЦЭМ!$B$39:$B$782,U$155)+'СЕТ СН'!$F$15</f>
        <v>133.96704923999999</v>
      </c>
      <c r="V167" s="36">
        <f>SUMIFS(СВЦЭМ!$E$39:$E$782,СВЦЭМ!$A$39:$A$782,$A167,СВЦЭМ!$B$39:$B$782,V$155)+'СЕТ СН'!$F$15</f>
        <v>130.26090077000001</v>
      </c>
      <c r="W167" s="36">
        <f>SUMIFS(СВЦЭМ!$E$39:$E$782,СВЦЭМ!$A$39:$A$782,$A167,СВЦЭМ!$B$39:$B$782,W$155)+'СЕТ СН'!$F$15</f>
        <v>133.26925790999999</v>
      </c>
      <c r="X167" s="36">
        <f>SUMIFS(СВЦЭМ!$E$39:$E$782,СВЦЭМ!$A$39:$A$782,$A167,СВЦЭМ!$B$39:$B$782,X$155)+'СЕТ СН'!$F$15</f>
        <v>140.13464303000001</v>
      </c>
      <c r="Y167" s="36">
        <f>SUMIFS(СВЦЭМ!$E$39:$E$782,СВЦЭМ!$A$39:$A$782,$A167,СВЦЭМ!$B$39:$B$782,Y$155)+'СЕТ СН'!$F$15</f>
        <v>149.18431985999999</v>
      </c>
    </row>
    <row r="168" spans="1:25" ht="15.75" x14ac:dyDescent="0.2">
      <c r="A168" s="35">
        <f t="shared" si="4"/>
        <v>45182</v>
      </c>
      <c r="B168" s="36">
        <f>SUMIFS(СВЦЭМ!$E$39:$E$782,СВЦЭМ!$A$39:$A$782,$A168,СВЦЭМ!$B$39:$B$782,B$155)+'СЕТ СН'!$F$15</f>
        <v>166.20450534</v>
      </c>
      <c r="C168" s="36">
        <f>SUMIFS(СВЦЭМ!$E$39:$E$782,СВЦЭМ!$A$39:$A$782,$A168,СВЦЭМ!$B$39:$B$782,C$155)+'СЕТ СН'!$F$15</f>
        <v>176.18690394000001</v>
      </c>
      <c r="D168" s="36">
        <f>SUMIFS(СВЦЭМ!$E$39:$E$782,СВЦЭМ!$A$39:$A$782,$A168,СВЦЭМ!$B$39:$B$782,D$155)+'СЕТ СН'!$F$15</f>
        <v>183.22629996000001</v>
      </c>
      <c r="E168" s="36">
        <f>SUMIFS(СВЦЭМ!$E$39:$E$782,СВЦЭМ!$A$39:$A$782,$A168,СВЦЭМ!$B$39:$B$782,E$155)+'СЕТ СН'!$F$15</f>
        <v>185.88550140000001</v>
      </c>
      <c r="F168" s="36">
        <f>SUMIFS(СВЦЭМ!$E$39:$E$782,СВЦЭМ!$A$39:$A$782,$A168,СВЦЭМ!$B$39:$B$782,F$155)+'СЕТ СН'!$F$15</f>
        <v>189.53886656</v>
      </c>
      <c r="G168" s="36">
        <f>SUMIFS(СВЦЭМ!$E$39:$E$782,СВЦЭМ!$A$39:$A$782,$A168,СВЦЭМ!$B$39:$B$782,G$155)+'СЕТ СН'!$F$15</f>
        <v>184.96666970000001</v>
      </c>
      <c r="H168" s="36">
        <f>SUMIFS(СВЦЭМ!$E$39:$E$782,СВЦЭМ!$A$39:$A$782,$A168,СВЦЭМ!$B$39:$B$782,H$155)+'СЕТ СН'!$F$15</f>
        <v>172.74922753999999</v>
      </c>
      <c r="I168" s="36">
        <f>SUMIFS(СВЦЭМ!$E$39:$E$782,СВЦЭМ!$A$39:$A$782,$A168,СВЦЭМ!$B$39:$B$782,I$155)+'СЕТ СН'!$F$15</f>
        <v>159.94752998999999</v>
      </c>
      <c r="J168" s="36">
        <f>SUMIFS(СВЦЭМ!$E$39:$E$782,СВЦЭМ!$A$39:$A$782,$A168,СВЦЭМ!$B$39:$B$782,J$155)+'СЕТ СН'!$F$15</f>
        <v>151.57147800000001</v>
      </c>
      <c r="K168" s="36">
        <f>SUMIFS(СВЦЭМ!$E$39:$E$782,СВЦЭМ!$A$39:$A$782,$A168,СВЦЭМ!$B$39:$B$782,K$155)+'СЕТ СН'!$F$15</f>
        <v>144.86837782999999</v>
      </c>
      <c r="L168" s="36">
        <f>SUMIFS(СВЦЭМ!$E$39:$E$782,СВЦЭМ!$A$39:$A$782,$A168,СВЦЭМ!$B$39:$B$782,L$155)+'СЕТ СН'!$F$15</f>
        <v>142.54335811999999</v>
      </c>
      <c r="M168" s="36">
        <f>SUMIFS(СВЦЭМ!$E$39:$E$782,СВЦЭМ!$A$39:$A$782,$A168,СВЦЭМ!$B$39:$B$782,M$155)+'СЕТ СН'!$F$15</f>
        <v>143.00435783</v>
      </c>
      <c r="N168" s="36">
        <f>SUMIFS(СВЦЭМ!$E$39:$E$782,СВЦЭМ!$A$39:$A$782,$A168,СВЦЭМ!$B$39:$B$782,N$155)+'СЕТ СН'!$F$15</f>
        <v>143.83027264</v>
      </c>
      <c r="O168" s="36">
        <f>SUMIFS(СВЦЭМ!$E$39:$E$782,СВЦЭМ!$A$39:$A$782,$A168,СВЦЭМ!$B$39:$B$782,O$155)+'СЕТ СН'!$F$15</f>
        <v>144.53464621000001</v>
      </c>
      <c r="P168" s="36">
        <f>SUMIFS(СВЦЭМ!$E$39:$E$782,СВЦЭМ!$A$39:$A$782,$A168,СВЦЭМ!$B$39:$B$782,P$155)+'СЕТ СН'!$F$15</f>
        <v>141.21823900999999</v>
      </c>
      <c r="Q168" s="36">
        <f>SUMIFS(СВЦЭМ!$E$39:$E$782,СВЦЭМ!$A$39:$A$782,$A168,СВЦЭМ!$B$39:$B$782,Q$155)+'СЕТ СН'!$F$15</f>
        <v>142.69122216</v>
      </c>
      <c r="R168" s="36">
        <f>SUMIFS(СВЦЭМ!$E$39:$E$782,СВЦЭМ!$A$39:$A$782,$A168,СВЦЭМ!$B$39:$B$782,R$155)+'СЕТ СН'!$F$15</f>
        <v>146.01641394000001</v>
      </c>
      <c r="S168" s="36">
        <f>SUMIFS(СВЦЭМ!$E$39:$E$782,СВЦЭМ!$A$39:$A$782,$A168,СВЦЭМ!$B$39:$B$782,S$155)+'СЕТ СН'!$F$15</f>
        <v>145.38502131999999</v>
      </c>
      <c r="T168" s="36">
        <f>SUMIFS(СВЦЭМ!$E$39:$E$782,СВЦЭМ!$A$39:$A$782,$A168,СВЦЭМ!$B$39:$B$782,T$155)+'СЕТ СН'!$F$15</f>
        <v>143.15108097000001</v>
      </c>
      <c r="U168" s="36">
        <f>SUMIFS(СВЦЭМ!$E$39:$E$782,СВЦЭМ!$A$39:$A$782,$A168,СВЦЭМ!$B$39:$B$782,U$155)+'СЕТ СН'!$F$15</f>
        <v>141.41805758999999</v>
      </c>
      <c r="V168" s="36">
        <f>SUMIFS(СВЦЭМ!$E$39:$E$782,СВЦЭМ!$A$39:$A$782,$A168,СВЦЭМ!$B$39:$B$782,V$155)+'СЕТ СН'!$F$15</f>
        <v>141.70274660000001</v>
      </c>
      <c r="W168" s="36">
        <f>SUMIFS(СВЦЭМ!$E$39:$E$782,СВЦЭМ!$A$39:$A$782,$A168,СВЦЭМ!$B$39:$B$782,W$155)+'СЕТ СН'!$F$15</f>
        <v>143.99043488000001</v>
      </c>
      <c r="X168" s="36">
        <f>SUMIFS(СВЦЭМ!$E$39:$E$782,СВЦЭМ!$A$39:$A$782,$A168,СВЦЭМ!$B$39:$B$782,X$155)+'СЕТ СН'!$F$15</f>
        <v>151.2548769</v>
      </c>
      <c r="Y168" s="36">
        <f>SUMIFS(СВЦЭМ!$E$39:$E$782,СВЦЭМ!$A$39:$A$782,$A168,СВЦЭМ!$B$39:$B$782,Y$155)+'СЕТ СН'!$F$15</f>
        <v>160.64746668999999</v>
      </c>
    </row>
    <row r="169" spans="1:25" ht="15.75" x14ac:dyDescent="0.2">
      <c r="A169" s="35">
        <f t="shared" si="4"/>
        <v>45183</v>
      </c>
      <c r="B169" s="36">
        <f>SUMIFS(СВЦЭМ!$E$39:$E$782,СВЦЭМ!$A$39:$A$782,$A169,СВЦЭМ!$B$39:$B$782,B$155)+'СЕТ СН'!$F$15</f>
        <v>164.35930085000001</v>
      </c>
      <c r="C169" s="36">
        <f>SUMIFS(СВЦЭМ!$E$39:$E$782,СВЦЭМ!$A$39:$A$782,$A169,СВЦЭМ!$B$39:$B$782,C$155)+'СЕТ СН'!$F$15</f>
        <v>177.09947991999999</v>
      </c>
      <c r="D169" s="36">
        <f>SUMIFS(СВЦЭМ!$E$39:$E$782,СВЦЭМ!$A$39:$A$782,$A169,СВЦЭМ!$B$39:$B$782,D$155)+'СЕТ СН'!$F$15</f>
        <v>181.29840669000001</v>
      </c>
      <c r="E169" s="36">
        <f>SUMIFS(СВЦЭМ!$E$39:$E$782,СВЦЭМ!$A$39:$A$782,$A169,СВЦЭМ!$B$39:$B$782,E$155)+'СЕТ СН'!$F$15</f>
        <v>184.97651379000001</v>
      </c>
      <c r="F169" s="36">
        <f>SUMIFS(СВЦЭМ!$E$39:$E$782,СВЦЭМ!$A$39:$A$782,$A169,СВЦЭМ!$B$39:$B$782,F$155)+'СЕТ СН'!$F$15</f>
        <v>188.76060547</v>
      </c>
      <c r="G169" s="36">
        <f>SUMIFS(СВЦЭМ!$E$39:$E$782,СВЦЭМ!$A$39:$A$782,$A169,СВЦЭМ!$B$39:$B$782,G$155)+'СЕТ СН'!$F$15</f>
        <v>184.88794827999999</v>
      </c>
      <c r="H169" s="36">
        <f>SUMIFS(СВЦЭМ!$E$39:$E$782,СВЦЭМ!$A$39:$A$782,$A169,СВЦЭМ!$B$39:$B$782,H$155)+'СЕТ СН'!$F$15</f>
        <v>176.40061458</v>
      </c>
      <c r="I169" s="36">
        <f>SUMIFS(СВЦЭМ!$E$39:$E$782,СВЦЭМ!$A$39:$A$782,$A169,СВЦЭМ!$B$39:$B$782,I$155)+'СЕТ СН'!$F$15</f>
        <v>165.20618719999999</v>
      </c>
      <c r="J169" s="36">
        <f>SUMIFS(СВЦЭМ!$E$39:$E$782,СВЦЭМ!$A$39:$A$782,$A169,СВЦЭМ!$B$39:$B$782,J$155)+'СЕТ СН'!$F$15</f>
        <v>156.71811289999999</v>
      </c>
      <c r="K169" s="36">
        <f>SUMIFS(СВЦЭМ!$E$39:$E$782,СВЦЭМ!$A$39:$A$782,$A169,СВЦЭМ!$B$39:$B$782,K$155)+'СЕТ СН'!$F$15</f>
        <v>150.32395407000001</v>
      </c>
      <c r="L169" s="36">
        <f>SUMIFS(СВЦЭМ!$E$39:$E$782,СВЦЭМ!$A$39:$A$782,$A169,СВЦЭМ!$B$39:$B$782,L$155)+'СЕТ СН'!$F$15</f>
        <v>149.08854178000001</v>
      </c>
      <c r="M169" s="36">
        <f>SUMIFS(СВЦЭМ!$E$39:$E$782,СВЦЭМ!$A$39:$A$782,$A169,СВЦЭМ!$B$39:$B$782,M$155)+'СЕТ СН'!$F$15</f>
        <v>148.05713166999999</v>
      </c>
      <c r="N169" s="36">
        <f>SUMIFS(СВЦЭМ!$E$39:$E$782,СВЦЭМ!$A$39:$A$782,$A169,СВЦЭМ!$B$39:$B$782,N$155)+'СЕТ СН'!$F$15</f>
        <v>149.29766570999999</v>
      </c>
      <c r="O169" s="36">
        <f>SUMIFS(СВЦЭМ!$E$39:$E$782,СВЦЭМ!$A$39:$A$782,$A169,СВЦЭМ!$B$39:$B$782,O$155)+'СЕТ СН'!$F$15</f>
        <v>149.32502212</v>
      </c>
      <c r="P169" s="36">
        <f>SUMIFS(СВЦЭМ!$E$39:$E$782,СВЦЭМ!$A$39:$A$782,$A169,СВЦЭМ!$B$39:$B$782,P$155)+'СЕТ СН'!$F$15</f>
        <v>149.05093540999999</v>
      </c>
      <c r="Q169" s="36">
        <f>SUMIFS(СВЦЭМ!$E$39:$E$782,СВЦЭМ!$A$39:$A$782,$A169,СВЦЭМ!$B$39:$B$782,Q$155)+'СЕТ СН'!$F$15</f>
        <v>149.70254234000001</v>
      </c>
      <c r="R169" s="36">
        <f>SUMIFS(СВЦЭМ!$E$39:$E$782,СВЦЭМ!$A$39:$A$782,$A169,СВЦЭМ!$B$39:$B$782,R$155)+'СЕТ СН'!$F$15</f>
        <v>151.95193065000001</v>
      </c>
      <c r="S169" s="36">
        <f>SUMIFS(СВЦЭМ!$E$39:$E$782,СВЦЭМ!$A$39:$A$782,$A169,СВЦЭМ!$B$39:$B$782,S$155)+'СЕТ СН'!$F$15</f>
        <v>150.83636946999999</v>
      </c>
      <c r="T169" s="36">
        <f>SUMIFS(СВЦЭМ!$E$39:$E$782,СВЦЭМ!$A$39:$A$782,$A169,СВЦЭМ!$B$39:$B$782,T$155)+'СЕТ СН'!$F$15</f>
        <v>149.89284946000001</v>
      </c>
      <c r="U169" s="36">
        <f>SUMIFS(СВЦЭМ!$E$39:$E$782,СВЦЭМ!$A$39:$A$782,$A169,СВЦЭМ!$B$39:$B$782,U$155)+'СЕТ СН'!$F$15</f>
        <v>148.26411547999999</v>
      </c>
      <c r="V169" s="36">
        <f>SUMIFS(СВЦЭМ!$E$39:$E$782,СВЦЭМ!$A$39:$A$782,$A169,СВЦЭМ!$B$39:$B$782,V$155)+'СЕТ СН'!$F$15</f>
        <v>145.67670616999999</v>
      </c>
      <c r="W169" s="36">
        <f>SUMIFS(СВЦЭМ!$E$39:$E$782,СВЦЭМ!$A$39:$A$782,$A169,СВЦЭМ!$B$39:$B$782,W$155)+'СЕТ СН'!$F$15</f>
        <v>147.30678078</v>
      </c>
      <c r="X169" s="36">
        <f>SUMIFS(СВЦЭМ!$E$39:$E$782,СВЦЭМ!$A$39:$A$782,$A169,СВЦЭМ!$B$39:$B$782,X$155)+'СЕТ СН'!$F$15</f>
        <v>155.88463415999999</v>
      </c>
      <c r="Y169" s="36">
        <f>SUMIFS(СВЦЭМ!$E$39:$E$782,СВЦЭМ!$A$39:$A$782,$A169,СВЦЭМ!$B$39:$B$782,Y$155)+'СЕТ СН'!$F$15</f>
        <v>166.24517868000001</v>
      </c>
    </row>
    <row r="170" spans="1:25" ht="15.75" x14ac:dyDescent="0.2">
      <c r="A170" s="35">
        <f t="shared" si="4"/>
        <v>45184</v>
      </c>
      <c r="B170" s="36">
        <f>SUMIFS(СВЦЭМ!$E$39:$E$782,СВЦЭМ!$A$39:$A$782,$A170,СВЦЭМ!$B$39:$B$782,B$155)+'СЕТ СН'!$F$15</f>
        <v>162.91662645</v>
      </c>
      <c r="C170" s="36">
        <f>SUMIFS(СВЦЭМ!$E$39:$E$782,СВЦЭМ!$A$39:$A$782,$A170,СВЦЭМ!$B$39:$B$782,C$155)+'СЕТ СН'!$F$15</f>
        <v>170.75472733999999</v>
      </c>
      <c r="D170" s="36">
        <f>SUMIFS(СВЦЭМ!$E$39:$E$782,СВЦЭМ!$A$39:$A$782,$A170,СВЦЭМ!$B$39:$B$782,D$155)+'СЕТ СН'!$F$15</f>
        <v>170.91477136</v>
      </c>
      <c r="E170" s="36">
        <f>SUMIFS(СВЦЭМ!$E$39:$E$782,СВЦЭМ!$A$39:$A$782,$A170,СВЦЭМ!$B$39:$B$782,E$155)+'СЕТ СН'!$F$15</f>
        <v>174.23880628000001</v>
      </c>
      <c r="F170" s="36">
        <f>SUMIFS(СВЦЭМ!$E$39:$E$782,СВЦЭМ!$A$39:$A$782,$A170,СВЦЭМ!$B$39:$B$782,F$155)+'СЕТ СН'!$F$15</f>
        <v>178.03586865</v>
      </c>
      <c r="G170" s="36">
        <f>SUMIFS(СВЦЭМ!$E$39:$E$782,СВЦЭМ!$A$39:$A$782,$A170,СВЦЭМ!$B$39:$B$782,G$155)+'СЕТ СН'!$F$15</f>
        <v>175.96603668</v>
      </c>
      <c r="H170" s="36">
        <f>SUMIFS(СВЦЭМ!$E$39:$E$782,СВЦЭМ!$A$39:$A$782,$A170,СВЦЭМ!$B$39:$B$782,H$155)+'СЕТ СН'!$F$15</f>
        <v>164.01977511000001</v>
      </c>
      <c r="I170" s="36">
        <f>SUMIFS(СВЦЭМ!$E$39:$E$782,СВЦЭМ!$A$39:$A$782,$A170,СВЦЭМ!$B$39:$B$782,I$155)+'СЕТ СН'!$F$15</f>
        <v>151.04846570000001</v>
      </c>
      <c r="J170" s="36">
        <f>SUMIFS(СВЦЭМ!$E$39:$E$782,СВЦЭМ!$A$39:$A$782,$A170,СВЦЭМ!$B$39:$B$782,J$155)+'СЕТ СН'!$F$15</f>
        <v>145.03196672999999</v>
      </c>
      <c r="K170" s="36">
        <f>SUMIFS(СВЦЭМ!$E$39:$E$782,СВЦЭМ!$A$39:$A$782,$A170,СВЦЭМ!$B$39:$B$782,K$155)+'СЕТ СН'!$F$15</f>
        <v>140.23228458</v>
      </c>
      <c r="L170" s="36">
        <f>SUMIFS(СВЦЭМ!$E$39:$E$782,СВЦЭМ!$A$39:$A$782,$A170,СВЦЭМ!$B$39:$B$782,L$155)+'СЕТ СН'!$F$15</f>
        <v>139.26795172000001</v>
      </c>
      <c r="M170" s="36">
        <f>SUMIFS(СВЦЭМ!$E$39:$E$782,СВЦЭМ!$A$39:$A$782,$A170,СВЦЭМ!$B$39:$B$782,M$155)+'СЕТ СН'!$F$15</f>
        <v>137.20135422999999</v>
      </c>
      <c r="N170" s="36">
        <f>SUMIFS(СВЦЭМ!$E$39:$E$782,СВЦЭМ!$A$39:$A$782,$A170,СВЦЭМ!$B$39:$B$782,N$155)+'СЕТ СН'!$F$15</f>
        <v>137.41068317</v>
      </c>
      <c r="O170" s="36">
        <f>SUMIFS(СВЦЭМ!$E$39:$E$782,СВЦЭМ!$A$39:$A$782,$A170,СВЦЭМ!$B$39:$B$782,O$155)+'СЕТ СН'!$F$15</f>
        <v>134.71612586000001</v>
      </c>
      <c r="P170" s="36">
        <f>SUMIFS(СВЦЭМ!$E$39:$E$782,СВЦЭМ!$A$39:$A$782,$A170,СВЦЭМ!$B$39:$B$782,P$155)+'СЕТ СН'!$F$15</f>
        <v>131.15595798999999</v>
      </c>
      <c r="Q170" s="36">
        <f>SUMIFS(СВЦЭМ!$E$39:$E$782,СВЦЭМ!$A$39:$A$782,$A170,СВЦЭМ!$B$39:$B$782,Q$155)+'СЕТ СН'!$F$15</f>
        <v>132.30497880999999</v>
      </c>
      <c r="R170" s="36">
        <f>SUMIFS(СВЦЭМ!$E$39:$E$782,СВЦЭМ!$A$39:$A$782,$A170,СВЦЭМ!$B$39:$B$782,R$155)+'СЕТ СН'!$F$15</f>
        <v>138.58716724000001</v>
      </c>
      <c r="S170" s="36">
        <f>SUMIFS(СВЦЭМ!$E$39:$E$782,СВЦЭМ!$A$39:$A$782,$A170,СВЦЭМ!$B$39:$B$782,S$155)+'СЕТ СН'!$F$15</f>
        <v>136.774608</v>
      </c>
      <c r="T170" s="36">
        <f>SUMIFS(СВЦЭМ!$E$39:$E$782,СВЦЭМ!$A$39:$A$782,$A170,СВЦЭМ!$B$39:$B$782,T$155)+'СЕТ СН'!$F$15</f>
        <v>134.02020920000001</v>
      </c>
      <c r="U170" s="36">
        <f>SUMIFS(СВЦЭМ!$E$39:$E$782,СВЦЭМ!$A$39:$A$782,$A170,СВЦЭМ!$B$39:$B$782,U$155)+'СЕТ СН'!$F$15</f>
        <v>131.39275483</v>
      </c>
      <c r="V170" s="36">
        <f>SUMIFS(СВЦЭМ!$E$39:$E$782,СВЦЭМ!$A$39:$A$782,$A170,СВЦЭМ!$B$39:$B$782,V$155)+'СЕТ СН'!$F$15</f>
        <v>128.60779199999999</v>
      </c>
      <c r="W170" s="36">
        <f>SUMIFS(СВЦЭМ!$E$39:$E$782,СВЦЭМ!$A$39:$A$782,$A170,СВЦЭМ!$B$39:$B$782,W$155)+'СЕТ СН'!$F$15</f>
        <v>128.40016272</v>
      </c>
      <c r="X170" s="36">
        <f>SUMIFS(СВЦЭМ!$E$39:$E$782,СВЦЭМ!$A$39:$A$782,$A170,СВЦЭМ!$B$39:$B$782,X$155)+'СЕТ СН'!$F$15</f>
        <v>131.31326937</v>
      </c>
      <c r="Y170" s="36">
        <f>SUMIFS(СВЦЭМ!$E$39:$E$782,СВЦЭМ!$A$39:$A$782,$A170,СВЦЭМ!$B$39:$B$782,Y$155)+'СЕТ СН'!$F$15</f>
        <v>142.83881496999999</v>
      </c>
    </row>
    <row r="171" spans="1:25" ht="15.75" x14ac:dyDescent="0.2">
      <c r="A171" s="35">
        <f t="shared" si="4"/>
        <v>45185</v>
      </c>
      <c r="B171" s="36">
        <f>SUMIFS(СВЦЭМ!$E$39:$E$782,СВЦЭМ!$A$39:$A$782,$A171,СВЦЭМ!$B$39:$B$782,B$155)+'СЕТ СН'!$F$15</f>
        <v>150.72107568999999</v>
      </c>
      <c r="C171" s="36">
        <f>SUMIFS(СВЦЭМ!$E$39:$E$782,СВЦЭМ!$A$39:$A$782,$A171,СВЦЭМ!$B$39:$B$782,C$155)+'СЕТ СН'!$F$15</f>
        <v>153.19105028999999</v>
      </c>
      <c r="D171" s="36">
        <f>SUMIFS(СВЦЭМ!$E$39:$E$782,СВЦЭМ!$A$39:$A$782,$A171,СВЦЭМ!$B$39:$B$782,D$155)+'СЕТ СН'!$F$15</f>
        <v>153.85863166999999</v>
      </c>
      <c r="E171" s="36">
        <f>SUMIFS(СВЦЭМ!$E$39:$E$782,СВЦЭМ!$A$39:$A$782,$A171,СВЦЭМ!$B$39:$B$782,E$155)+'СЕТ СН'!$F$15</f>
        <v>157.40280038</v>
      </c>
      <c r="F171" s="36">
        <f>SUMIFS(СВЦЭМ!$E$39:$E$782,СВЦЭМ!$A$39:$A$782,$A171,СВЦЭМ!$B$39:$B$782,F$155)+'СЕТ СН'!$F$15</f>
        <v>159.68425511000001</v>
      </c>
      <c r="G171" s="36">
        <f>SUMIFS(СВЦЭМ!$E$39:$E$782,СВЦЭМ!$A$39:$A$782,$A171,СВЦЭМ!$B$39:$B$782,G$155)+'СЕТ СН'!$F$15</f>
        <v>157.44832968</v>
      </c>
      <c r="H171" s="36">
        <f>SUMIFS(СВЦЭМ!$E$39:$E$782,СВЦЭМ!$A$39:$A$782,$A171,СВЦЭМ!$B$39:$B$782,H$155)+'СЕТ СН'!$F$15</f>
        <v>154.63554164000001</v>
      </c>
      <c r="I171" s="36">
        <f>SUMIFS(СВЦЭМ!$E$39:$E$782,СВЦЭМ!$A$39:$A$782,$A171,СВЦЭМ!$B$39:$B$782,I$155)+'СЕТ СН'!$F$15</f>
        <v>151.23851961</v>
      </c>
      <c r="J171" s="36">
        <f>SUMIFS(СВЦЭМ!$E$39:$E$782,СВЦЭМ!$A$39:$A$782,$A171,СВЦЭМ!$B$39:$B$782,J$155)+'СЕТ СН'!$F$15</f>
        <v>142.17421530999999</v>
      </c>
      <c r="K171" s="36">
        <f>SUMIFS(СВЦЭМ!$E$39:$E$782,СВЦЭМ!$A$39:$A$782,$A171,СВЦЭМ!$B$39:$B$782,K$155)+'СЕТ СН'!$F$15</f>
        <v>135.99327582999999</v>
      </c>
      <c r="L171" s="36">
        <f>SUMIFS(СВЦЭМ!$E$39:$E$782,СВЦЭМ!$A$39:$A$782,$A171,СВЦЭМ!$B$39:$B$782,L$155)+'СЕТ СН'!$F$15</f>
        <v>132.37308759999999</v>
      </c>
      <c r="M171" s="36">
        <f>SUMIFS(СВЦЭМ!$E$39:$E$782,СВЦЭМ!$A$39:$A$782,$A171,СВЦЭМ!$B$39:$B$782,M$155)+'СЕТ СН'!$F$15</f>
        <v>132.07739799000001</v>
      </c>
      <c r="N171" s="36">
        <f>SUMIFS(СВЦЭМ!$E$39:$E$782,СВЦЭМ!$A$39:$A$782,$A171,СВЦЭМ!$B$39:$B$782,N$155)+'СЕТ СН'!$F$15</f>
        <v>132.66223357000001</v>
      </c>
      <c r="O171" s="36">
        <f>SUMIFS(СВЦЭМ!$E$39:$E$782,СВЦЭМ!$A$39:$A$782,$A171,СВЦЭМ!$B$39:$B$782,O$155)+'СЕТ СН'!$F$15</f>
        <v>134.17922593</v>
      </c>
      <c r="P171" s="36">
        <f>SUMIFS(СВЦЭМ!$E$39:$E$782,СВЦЭМ!$A$39:$A$782,$A171,СВЦЭМ!$B$39:$B$782,P$155)+'СЕТ СН'!$F$15</f>
        <v>132.40926665000001</v>
      </c>
      <c r="Q171" s="36">
        <f>SUMIFS(СВЦЭМ!$E$39:$E$782,СВЦЭМ!$A$39:$A$782,$A171,СВЦЭМ!$B$39:$B$782,Q$155)+'СЕТ СН'!$F$15</f>
        <v>132.33723055999999</v>
      </c>
      <c r="R171" s="36">
        <f>SUMIFS(СВЦЭМ!$E$39:$E$782,СВЦЭМ!$A$39:$A$782,$A171,СВЦЭМ!$B$39:$B$782,R$155)+'СЕТ СН'!$F$15</f>
        <v>134.89795096</v>
      </c>
      <c r="S171" s="36">
        <f>SUMIFS(СВЦЭМ!$E$39:$E$782,СВЦЭМ!$A$39:$A$782,$A171,СВЦЭМ!$B$39:$B$782,S$155)+'СЕТ СН'!$F$15</f>
        <v>133.76488420999999</v>
      </c>
      <c r="T171" s="36">
        <f>SUMIFS(СВЦЭМ!$E$39:$E$782,СВЦЭМ!$A$39:$A$782,$A171,СВЦЭМ!$B$39:$B$782,T$155)+'СЕТ СН'!$F$15</f>
        <v>131.79144658999999</v>
      </c>
      <c r="U171" s="36">
        <f>SUMIFS(СВЦЭМ!$E$39:$E$782,СВЦЭМ!$A$39:$A$782,$A171,СВЦЭМ!$B$39:$B$782,U$155)+'СЕТ СН'!$F$15</f>
        <v>130.05138876999999</v>
      </c>
      <c r="V171" s="36">
        <f>SUMIFS(СВЦЭМ!$E$39:$E$782,СВЦЭМ!$A$39:$A$782,$A171,СВЦЭМ!$B$39:$B$782,V$155)+'СЕТ СН'!$F$15</f>
        <v>126.96497992</v>
      </c>
      <c r="W171" s="36">
        <f>SUMIFS(СВЦЭМ!$E$39:$E$782,СВЦЭМ!$A$39:$A$782,$A171,СВЦЭМ!$B$39:$B$782,W$155)+'СЕТ СН'!$F$15</f>
        <v>127.76705705000001</v>
      </c>
      <c r="X171" s="36">
        <f>SUMIFS(СВЦЭМ!$E$39:$E$782,СВЦЭМ!$A$39:$A$782,$A171,СВЦЭМ!$B$39:$B$782,X$155)+'СЕТ СН'!$F$15</f>
        <v>133.93742315</v>
      </c>
      <c r="Y171" s="36">
        <f>SUMIFS(СВЦЭМ!$E$39:$E$782,СВЦЭМ!$A$39:$A$782,$A171,СВЦЭМ!$B$39:$B$782,Y$155)+'СЕТ СН'!$F$15</f>
        <v>141.02324390999999</v>
      </c>
    </row>
    <row r="172" spans="1:25" ht="15.75" x14ac:dyDescent="0.2">
      <c r="A172" s="35">
        <f t="shared" si="4"/>
        <v>45186</v>
      </c>
      <c r="B172" s="36">
        <f>SUMIFS(СВЦЭМ!$E$39:$E$782,СВЦЭМ!$A$39:$A$782,$A172,СВЦЭМ!$B$39:$B$782,B$155)+'СЕТ СН'!$F$15</f>
        <v>138.89022087000001</v>
      </c>
      <c r="C172" s="36">
        <f>SUMIFS(СВЦЭМ!$E$39:$E$782,СВЦЭМ!$A$39:$A$782,$A172,СВЦЭМ!$B$39:$B$782,C$155)+'СЕТ СН'!$F$15</f>
        <v>146.01930328</v>
      </c>
      <c r="D172" s="36">
        <f>SUMIFS(СВЦЭМ!$E$39:$E$782,СВЦЭМ!$A$39:$A$782,$A172,СВЦЭМ!$B$39:$B$782,D$155)+'СЕТ СН'!$F$15</f>
        <v>147.63139224</v>
      </c>
      <c r="E172" s="36">
        <f>SUMIFS(СВЦЭМ!$E$39:$E$782,СВЦЭМ!$A$39:$A$782,$A172,СВЦЭМ!$B$39:$B$782,E$155)+'СЕТ СН'!$F$15</f>
        <v>149.29990552000001</v>
      </c>
      <c r="F172" s="36">
        <f>SUMIFS(СВЦЭМ!$E$39:$E$782,СВЦЭМ!$A$39:$A$782,$A172,СВЦЭМ!$B$39:$B$782,F$155)+'СЕТ СН'!$F$15</f>
        <v>153.21332308999999</v>
      </c>
      <c r="G172" s="36">
        <f>SUMIFS(СВЦЭМ!$E$39:$E$782,СВЦЭМ!$A$39:$A$782,$A172,СВЦЭМ!$B$39:$B$782,G$155)+'СЕТ СН'!$F$15</f>
        <v>151.12862505000001</v>
      </c>
      <c r="H172" s="36">
        <f>SUMIFS(СВЦЭМ!$E$39:$E$782,СВЦЭМ!$A$39:$A$782,$A172,СВЦЭМ!$B$39:$B$782,H$155)+'СЕТ СН'!$F$15</f>
        <v>147.20983576</v>
      </c>
      <c r="I172" s="36">
        <f>SUMIFS(СВЦЭМ!$E$39:$E$782,СВЦЭМ!$A$39:$A$782,$A172,СВЦЭМ!$B$39:$B$782,I$155)+'СЕТ СН'!$F$15</f>
        <v>142.29712842000001</v>
      </c>
      <c r="J172" s="36">
        <f>SUMIFS(СВЦЭМ!$E$39:$E$782,СВЦЭМ!$A$39:$A$782,$A172,СВЦЭМ!$B$39:$B$782,J$155)+'СЕТ СН'!$F$15</f>
        <v>130.57496567000001</v>
      </c>
      <c r="K172" s="36">
        <f>SUMIFS(СВЦЭМ!$E$39:$E$782,СВЦЭМ!$A$39:$A$782,$A172,СВЦЭМ!$B$39:$B$782,K$155)+'СЕТ СН'!$F$15</f>
        <v>123.03707962</v>
      </c>
      <c r="L172" s="36">
        <f>SUMIFS(СВЦЭМ!$E$39:$E$782,СВЦЭМ!$A$39:$A$782,$A172,СВЦЭМ!$B$39:$B$782,L$155)+'СЕТ СН'!$F$15</f>
        <v>120.53546525</v>
      </c>
      <c r="M172" s="36">
        <f>SUMIFS(СВЦЭМ!$E$39:$E$782,СВЦЭМ!$A$39:$A$782,$A172,СВЦЭМ!$B$39:$B$782,M$155)+'СЕТ СН'!$F$15</f>
        <v>120.54171117999999</v>
      </c>
      <c r="N172" s="36">
        <f>SUMIFS(СВЦЭМ!$E$39:$E$782,СВЦЭМ!$A$39:$A$782,$A172,СВЦЭМ!$B$39:$B$782,N$155)+'СЕТ СН'!$F$15</f>
        <v>123.38789465000001</v>
      </c>
      <c r="O172" s="36">
        <f>SUMIFS(СВЦЭМ!$E$39:$E$782,СВЦЭМ!$A$39:$A$782,$A172,СВЦЭМ!$B$39:$B$782,O$155)+'СЕТ СН'!$F$15</f>
        <v>127.56716779</v>
      </c>
      <c r="P172" s="36">
        <f>SUMIFS(СВЦЭМ!$E$39:$E$782,СВЦЭМ!$A$39:$A$782,$A172,СВЦЭМ!$B$39:$B$782,P$155)+'СЕТ СН'!$F$15</f>
        <v>126.70969793</v>
      </c>
      <c r="Q172" s="36">
        <f>SUMIFS(СВЦЭМ!$E$39:$E$782,СВЦЭМ!$A$39:$A$782,$A172,СВЦЭМ!$B$39:$B$782,Q$155)+'СЕТ СН'!$F$15</f>
        <v>127.07859826000001</v>
      </c>
      <c r="R172" s="36">
        <f>SUMIFS(СВЦЭМ!$E$39:$E$782,СВЦЭМ!$A$39:$A$782,$A172,СВЦЭМ!$B$39:$B$782,R$155)+'СЕТ СН'!$F$15</f>
        <v>130.62828689</v>
      </c>
      <c r="S172" s="36">
        <f>SUMIFS(СВЦЭМ!$E$39:$E$782,СВЦЭМ!$A$39:$A$782,$A172,СВЦЭМ!$B$39:$B$782,S$155)+'СЕТ СН'!$F$15</f>
        <v>130.83414844999999</v>
      </c>
      <c r="T172" s="36">
        <f>SUMIFS(СВЦЭМ!$E$39:$E$782,СВЦЭМ!$A$39:$A$782,$A172,СВЦЭМ!$B$39:$B$782,T$155)+'СЕТ СН'!$F$15</f>
        <v>130.92815869</v>
      </c>
      <c r="U172" s="36">
        <f>SUMIFS(СВЦЭМ!$E$39:$E$782,СВЦЭМ!$A$39:$A$782,$A172,СВЦЭМ!$B$39:$B$782,U$155)+'СЕТ СН'!$F$15</f>
        <v>129.68075328</v>
      </c>
      <c r="V172" s="36">
        <f>SUMIFS(СВЦЭМ!$E$39:$E$782,СВЦЭМ!$A$39:$A$782,$A172,СВЦЭМ!$B$39:$B$782,V$155)+'СЕТ СН'!$F$15</f>
        <v>127.6284112</v>
      </c>
      <c r="W172" s="36">
        <f>SUMIFS(СВЦЭМ!$E$39:$E$782,СВЦЭМ!$A$39:$A$782,$A172,СВЦЭМ!$B$39:$B$782,W$155)+'СЕТ СН'!$F$15</f>
        <v>129.16056162000001</v>
      </c>
      <c r="X172" s="36">
        <f>SUMIFS(СВЦЭМ!$E$39:$E$782,СВЦЭМ!$A$39:$A$782,$A172,СВЦЭМ!$B$39:$B$782,X$155)+'СЕТ СН'!$F$15</f>
        <v>135.21993444</v>
      </c>
      <c r="Y172" s="36">
        <f>SUMIFS(СВЦЭМ!$E$39:$E$782,СВЦЭМ!$A$39:$A$782,$A172,СВЦЭМ!$B$39:$B$782,Y$155)+'СЕТ СН'!$F$15</f>
        <v>141.26253600999999</v>
      </c>
    </row>
    <row r="173" spans="1:25" ht="15.75" x14ac:dyDescent="0.2">
      <c r="A173" s="35">
        <f t="shared" si="4"/>
        <v>45187</v>
      </c>
      <c r="B173" s="36">
        <f>SUMIFS(СВЦЭМ!$E$39:$E$782,СВЦЭМ!$A$39:$A$782,$A173,СВЦЭМ!$B$39:$B$782,B$155)+'СЕТ СН'!$F$15</f>
        <v>150.28346162</v>
      </c>
      <c r="C173" s="36">
        <f>SUMIFS(СВЦЭМ!$E$39:$E$782,СВЦЭМ!$A$39:$A$782,$A173,СВЦЭМ!$B$39:$B$782,C$155)+'СЕТ СН'!$F$15</f>
        <v>158.79601503999999</v>
      </c>
      <c r="D173" s="36">
        <f>SUMIFS(СВЦЭМ!$E$39:$E$782,СВЦЭМ!$A$39:$A$782,$A173,СВЦЭМ!$B$39:$B$782,D$155)+'СЕТ СН'!$F$15</f>
        <v>162.62702028000001</v>
      </c>
      <c r="E173" s="36">
        <f>SUMIFS(СВЦЭМ!$E$39:$E$782,СВЦЭМ!$A$39:$A$782,$A173,СВЦЭМ!$B$39:$B$782,E$155)+'СЕТ СН'!$F$15</f>
        <v>164.46396071000001</v>
      </c>
      <c r="F173" s="36">
        <f>SUMIFS(СВЦЭМ!$E$39:$E$782,СВЦЭМ!$A$39:$A$782,$A173,СВЦЭМ!$B$39:$B$782,F$155)+'СЕТ СН'!$F$15</f>
        <v>164.98488652</v>
      </c>
      <c r="G173" s="36">
        <f>SUMIFS(СВЦЭМ!$E$39:$E$782,СВЦЭМ!$A$39:$A$782,$A173,СВЦЭМ!$B$39:$B$782,G$155)+'СЕТ СН'!$F$15</f>
        <v>162.47692143</v>
      </c>
      <c r="H173" s="36">
        <f>SUMIFS(СВЦЭМ!$E$39:$E$782,СВЦЭМ!$A$39:$A$782,$A173,СВЦЭМ!$B$39:$B$782,H$155)+'СЕТ СН'!$F$15</f>
        <v>152.5857049</v>
      </c>
      <c r="I173" s="36">
        <f>SUMIFS(СВЦЭМ!$E$39:$E$782,СВЦЭМ!$A$39:$A$782,$A173,СВЦЭМ!$B$39:$B$782,I$155)+'СЕТ СН'!$F$15</f>
        <v>141.48562908</v>
      </c>
      <c r="J173" s="36">
        <f>SUMIFS(СВЦЭМ!$E$39:$E$782,СВЦЭМ!$A$39:$A$782,$A173,СВЦЭМ!$B$39:$B$782,J$155)+'СЕТ СН'!$F$15</f>
        <v>136.64822290000001</v>
      </c>
      <c r="K173" s="36">
        <f>SUMIFS(СВЦЭМ!$E$39:$E$782,СВЦЭМ!$A$39:$A$782,$A173,СВЦЭМ!$B$39:$B$782,K$155)+'СЕТ СН'!$F$15</f>
        <v>129.10232005</v>
      </c>
      <c r="L173" s="36">
        <f>SUMIFS(СВЦЭМ!$E$39:$E$782,СВЦЭМ!$A$39:$A$782,$A173,СВЦЭМ!$B$39:$B$782,L$155)+'СЕТ СН'!$F$15</f>
        <v>123.46655126</v>
      </c>
      <c r="M173" s="36">
        <f>SUMIFS(СВЦЭМ!$E$39:$E$782,СВЦЭМ!$A$39:$A$782,$A173,СВЦЭМ!$B$39:$B$782,M$155)+'СЕТ СН'!$F$15</f>
        <v>124.14633727</v>
      </c>
      <c r="N173" s="36">
        <f>SUMIFS(СВЦЭМ!$E$39:$E$782,СВЦЭМ!$A$39:$A$782,$A173,СВЦЭМ!$B$39:$B$782,N$155)+'СЕТ СН'!$F$15</f>
        <v>125.75275403000001</v>
      </c>
      <c r="O173" s="36">
        <f>SUMIFS(СВЦЭМ!$E$39:$E$782,СВЦЭМ!$A$39:$A$782,$A173,СВЦЭМ!$B$39:$B$782,O$155)+'СЕТ СН'!$F$15</f>
        <v>125.297753</v>
      </c>
      <c r="P173" s="36">
        <f>SUMIFS(СВЦЭМ!$E$39:$E$782,СВЦЭМ!$A$39:$A$782,$A173,СВЦЭМ!$B$39:$B$782,P$155)+'СЕТ СН'!$F$15</f>
        <v>125.65246141999999</v>
      </c>
      <c r="Q173" s="36">
        <f>SUMIFS(СВЦЭМ!$E$39:$E$782,СВЦЭМ!$A$39:$A$782,$A173,СВЦЭМ!$B$39:$B$782,Q$155)+'СЕТ СН'!$F$15</f>
        <v>127.19225341000001</v>
      </c>
      <c r="R173" s="36">
        <f>SUMIFS(СВЦЭМ!$E$39:$E$782,СВЦЭМ!$A$39:$A$782,$A173,СВЦЭМ!$B$39:$B$782,R$155)+'СЕТ СН'!$F$15</f>
        <v>130.80995301999999</v>
      </c>
      <c r="S173" s="36">
        <f>SUMIFS(СВЦЭМ!$E$39:$E$782,СВЦЭМ!$A$39:$A$782,$A173,СВЦЭМ!$B$39:$B$782,S$155)+'СЕТ СН'!$F$15</f>
        <v>128.43854974000001</v>
      </c>
      <c r="T173" s="36">
        <f>SUMIFS(СВЦЭМ!$E$39:$E$782,СВЦЭМ!$A$39:$A$782,$A173,СВЦЭМ!$B$39:$B$782,T$155)+'СЕТ СН'!$F$15</f>
        <v>125.86971357</v>
      </c>
      <c r="U173" s="36">
        <f>SUMIFS(СВЦЭМ!$E$39:$E$782,СВЦЭМ!$A$39:$A$782,$A173,СВЦЭМ!$B$39:$B$782,U$155)+'СЕТ СН'!$F$15</f>
        <v>122.8578643</v>
      </c>
      <c r="V173" s="36">
        <f>SUMIFS(СВЦЭМ!$E$39:$E$782,СВЦЭМ!$A$39:$A$782,$A173,СВЦЭМ!$B$39:$B$782,V$155)+'СЕТ СН'!$F$15</f>
        <v>121.34647072</v>
      </c>
      <c r="W173" s="36">
        <f>SUMIFS(СВЦЭМ!$E$39:$E$782,СВЦЭМ!$A$39:$A$782,$A173,СВЦЭМ!$B$39:$B$782,W$155)+'СЕТ СН'!$F$15</f>
        <v>122.68602111</v>
      </c>
      <c r="X173" s="36">
        <f>SUMIFS(СВЦЭМ!$E$39:$E$782,СВЦЭМ!$A$39:$A$782,$A173,СВЦЭМ!$B$39:$B$782,X$155)+'СЕТ СН'!$F$15</f>
        <v>127.98942436</v>
      </c>
      <c r="Y173" s="36">
        <f>SUMIFS(СВЦЭМ!$E$39:$E$782,СВЦЭМ!$A$39:$A$782,$A173,СВЦЭМ!$B$39:$B$782,Y$155)+'СЕТ СН'!$F$15</f>
        <v>135.14715799000001</v>
      </c>
    </row>
    <row r="174" spans="1:25" ht="15.75" x14ac:dyDescent="0.2">
      <c r="A174" s="35">
        <f t="shared" si="4"/>
        <v>45188</v>
      </c>
      <c r="B174" s="36">
        <f>SUMIFS(СВЦЭМ!$E$39:$E$782,СВЦЭМ!$A$39:$A$782,$A174,СВЦЭМ!$B$39:$B$782,B$155)+'СЕТ СН'!$F$15</f>
        <v>141.07944427000001</v>
      </c>
      <c r="C174" s="36">
        <f>SUMIFS(СВЦЭМ!$E$39:$E$782,СВЦЭМ!$A$39:$A$782,$A174,СВЦЭМ!$B$39:$B$782,C$155)+'СЕТ СН'!$F$15</f>
        <v>147.46715212000001</v>
      </c>
      <c r="D174" s="36">
        <f>SUMIFS(СВЦЭМ!$E$39:$E$782,СВЦЭМ!$A$39:$A$782,$A174,СВЦЭМ!$B$39:$B$782,D$155)+'СЕТ СН'!$F$15</f>
        <v>147.97160952999999</v>
      </c>
      <c r="E174" s="36">
        <f>SUMIFS(СВЦЭМ!$E$39:$E$782,СВЦЭМ!$A$39:$A$782,$A174,СВЦЭМ!$B$39:$B$782,E$155)+'СЕТ СН'!$F$15</f>
        <v>149.00100373999999</v>
      </c>
      <c r="F174" s="36">
        <f>SUMIFS(СВЦЭМ!$E$39:$E$782,СВЦЭМ!$A$39:$A$782,$A174,СВЦЭМ!$B$39:$B$782,F$155)+'СЕТ СН'!$F$15</f>
        <v>150.06381296999999</v>
      </c>
      <c r="G174" s="36">
        <f>SUMIFS(СВЦЭМ!$E$39:$E$782,СВЦЭМ!$A$39:$A$782,$A174,СВЦЭМ!$B$39:$B$782,G$155)+'СЕТ СН'!$F$15</f>
        <v>146.37044942</v>
      </c>
      <c r="H174" s="36">
        <f>SUMIFS(СВЦЭМ!$E$39:$E$782,СВЦЭМ!$A$39:$A$782,$A174,СВЦЭМ!$B$39:$B$782,H$155)+'СЕТ СН'!$F$15</f>
        <v>141.34735423000001</v>
      </c>
      <c r="I174" s="36">
        <f>SUMIFS(СВЦЭМ!$E$39:$E$782,СВЦЭМ!$A$39:$A$782,$A174,СВЦЭМ!$B$39:$B$782,I$155)+'СЕТ СН'!$F$15</f>
        <v>134.79642204999999</v>
      </c>
      <c r="J174" s="36">
        <f>SUMIFS(СВЦЭМ!$E$39:$E$782,СВЦЭМ!$A$39:$A$782,$A174,СВЦЭМ!$B$39:$B$782,J$155)+'СЕТ СН'!$F$15</f>
        <v>130.22802747</v>
      </c>
      <c r="K174" s="36">
        <f>SUMIFS(СВЦЭМ!$E$39:$E$782,СВЦЭМ!$A$39:$A$782,$A174,СВЦЭМ!$B$39:$B$782,K$155)+'СЕТ СН'!$F$15</f>
        <v>127.38289674000001</v>
      </c>
      <c r="L174" s="36">
        <f>SUMIFS(СВЦЭМ!$E$39:$E$782,СВЦЭМ!$A$39:$A$782,$A174,СВЦЭМ!$B$39:$B$782,L$155)+'СЕТ СН'!$F$15</f>
        <v>126.98265968</v>
      </c>
      <c r="M174" s="36">
        <f>SUMIFS(СВЦЭМ!$E$39:$E$782,СВЦЭМ!$A$39:$A$782,$A174,СВЦЭМ!$B$39:$B$782,M$155)+'СЕТ СН'!$F$15</f>
        <v>129.52506980999999</v>
      </c>
      <c r="N174" s="36">
        <f>SUMIFS(СВЦЭМ!$E$39:$E$782,СВЦЭМ!$A$39:$A$782,$A174,СВЦЭМ!$B$39:$B$782,N$155)+'СЕТ СН'!$F$15</f>
        <v>130.91562060000001</v>
      </c>
      <c r="O174" s="36">
        <f>SUMIFS(СВЦЭМ!$E$39:$E$782,СВЦЭМ!$A$39:$A$782,$A174,СВЦЭМ!$B$39:$B$782,O$155)+'СЕТ СН'!$F$15</f>
        <v>131.24727691999999</v>
      </c>
      <c r="P174" s="36">
        <f>SUMIFS(СВЦЭМ!$E$39:$E$782,СВЦЭМ!$A$39:$A$782,$A174,СВЦЭМ!$B$39:$B$782,P$155)+'СЕТ СН'!$F$15</f>
        <v>130.03509137</v>
      </c>
      <c r="Q174" s="36">
        <f>SUMIFS(СВЦЭМ!$E$39:$E$782,СВЦЭМ!$A$39:$A$782,$A174,СВЦЭМ!$B$39:$B$782,Q$155)+'СЕТ СН'!$F$15</f>
        <v>130.85672719999999</v>
      </c>
      <c r="R174" s="36">
        <f>SUMIFS(СВЦЭМ!$E$39:$E$782,СВЦЭМ!$A$39:$A$782,$A174,СВЦЭМ!$B$39:$B$782,R$155)+'СЕТ СН'!$F$15</f>
        <v>133.84731497000001</v>
      </c>
      <c r="S174" s="36">
        <f>SUMIFS(СВЦЭМ!$E$39:$E$782,СВЦЭМ!$A$39:$A$782,$A174,СВЦЭМ!$B$39:$B$782,S$155)+'СЕТ СН'!$F$15</f>
        <v>129.65431821000001</v>
      </c>
      <c r="T174" s="36">
        <f>SUMIFS(СВЦЭМ!$E$39:$E$782,СВЦЭМ!$A$39:$A$782,$A174,СВЦЭМ!$B$39:$B$782,T$155)+'СЕТ СН'!$F$15</f>
        <v>124.51812678</v>
      </c>
      <c r="U174" s="36">
        <f>SUMIFS(СВЦЭМ!$E$39:$E$782,СВЦЭМ!$A$39:$A$782,$A174,СВЦЭМ!$B$39:$B$782,U$155)+'СЕТ СН'!$F$15</f>
        <v>120.98975501</v>
      </c>
      <c r="V174" s="36">
        <f>SUMIFS(СВЦЭМ!$E$39:$E$782,СВЦЭМ!$A$39:$A$782,$A174,СВЦЭМ!$B$39:$B$782,V$155)+'СЕТ СН'!$F$15</f>
        <v>118.28113936</v>
      </c>
      <c r="W174" s="36">
        <f>SUMIFS(СВЦЭМ!$E$39:$E$782,СВЦЭМ!$A$39:$A$782,$A174,СВЦЭМ!$B$39:$B$782,W$155)+'СЕТ СН'!$F$15</f>
        <v>117.29860997</v>
      </c>
      <c r="X174" s="36">
        <f>SUMIFS(СВЦЭМ!$E$39:$E$782,СВЦЭМ!$A$39:$A$782,$A174,СВЦЭМ!$B$39:$B$782,X$155)+'СЕТ СН'!$F$15</f>
        <v>123.30956378</v>
      </c>
      <c r="Y174" s="36">
        <f>SUMIFS(СВЦЭМ!$E$39:$E$782,СВЦЭМ!$A$39:$A$782,$A174,СВЦЭМ!$B$39:$B$782,Y$155)+'СЕТ СН'!$F$15</f>
        <v>131.57104774999999</v>
      </c>
    </row>
    <row r="175" spans="1:25" ht="15.75" x14ac:dyDescent="0.2">
      <c r="A175" s="35">
        <f t="shared" si="4"/>
        <v>45189</v>
      </c>
      <c r="B175" s="36">
        <f>SUMIFS(СВЦЭМ!$E$39:$E$782,СВЦЭМ!$A$39:$A$782,$A175,СВЦЭМ!$B$39:$B$782,B$155)+'СЕТ СН'!$F$15</f>
        <v>140.43055949000001</v>
      </c>
      <c r="C175" s="36">
        <f>SUMIFS(СВЦЭМ!$E$39:$E$782,СВЦЭМ!$A$39:$A$782,$A175,СВЦЭМ!$B$39:$B$782,C$155)+'СЕТ СН'!$F$15</f>
        <v>147.19870900999999</v>
      </c>
      <c r="D175" s="36">
        <f>SUMIFS(СВЦЭМ!$E$39:$E$782,СВЦЭМ!$A$39:$A$782,$A175,СВЦЭМ!$B$39:$B$782,D$155)+'СЕТ СН'!$F$15</f>
        <v>149.50668838000001</v>
      </c>
      <c r="E175" s="36">
        <f>SUMIFS(СВЦЭМ!$E$39:$E$782,СВЦЭМ!$A$39:$A$782,$A175,СВЦЭМ!$B$39:$B$782,E$155)+'СЕТ СН'!$F$15</f>
        <v>151.52270751</v>
      </c>
      <c r="F175" s="36">
        <f>SUMIFS(СВЦЭМ!$E$39:$E$782,СВЦЭМ!$A$39:$A$782,$A175,СВЦЭМ!$B$39:$B$782,F$155)+'СЕТ СН'!$F$15</f>
        <v>152.62061079</v>
      </c>
      <c r="G175" s="36">
        <f>SUMIFS(СВЦЭМ!$E$39:$E$782,СВЦЭМ!$A$39:$A$782,$A175,СВЦЭМ!$B$39:$B$782,G$155)+'СЕТ СН'!$F$15</f>
        <v>149.70722046</v>
      </c>
      <c r="H175" s="36">
        <f>SUMIFS(СВЦЭМ!$E$39:$E$782,СВЦЭМ!$A$39:$A$782,$A175,СВЦЭМ!$B$39:$B$782,H$155)+'СЕТ СН'!$F$15</f>
        <v>142.22366306000001</v>
      </c>
      <c r="I175" s="36">
        <f>SUMIFS(СВЦЭМ!$E$39:$E$782,СВЦЭМ!$A$39:$A$782,$A175,СВЦЭМ!$B$39:$B$782,I$155)+'СЕТ СН'!$F$15</f>
        <v>134.69287685</v>
      </c>
      <c r="J175" s="36">
        <f>SUMIFS(СВЦЭМ!$E$39:$E$782,СВЦЭМ!$A$39:$A$782,$A175,СВЦЭМ!$B$39:$B$782,J$155)+'СЕТ СН'!$F$15</f>
        <v>130.04807593000001</v>
      </c>
      <c r="K175" s="36">
        <f>SUMIFS(СВЦЭМ!$E$39:$E$782,СВЦЭМ!$A$39:$A$782,$A175,СВЦЭМ!$B$39:$B$782,K$155)+'СЕТ СН'!$F$15</f>
        <v>128.17286451999999</v>
      </c>
      <c r="L175" s="36">
        <f>SUMIFS(СВЦЭМ!$E$39:$E$782,СВЦЭМ!$A$39:$A$782,$A175,СВЦЭМ!$B$39:$B$782,L$155)+'СЕТ СН'!$F$15</f>
        <v>127.89950528999999</v>
      </c>
      <c r="M175" s="36">
        <f>SUMIFS(СВЦЭМ!$E$39:$E$782,СВЦЭМ!$A$39:$A$782,$A175,СВЦЭМ!$B$39:$B$782,M$155)+'СЕТ СН'!$F$15</f>
        <v>127.24172316000001</v>
      </c>
      <c r="N175" s="36">
        <f>SUMIFS(СВЦЭМ!$E$39:$E$782,СВЦЭМ!$A$39:$A$782,$A175,СВЦЭМ!$B$39:$B$782,N$155)+'СЕТ СН'!$F$15</f>
        <v>127.48386315</v>
      </c>
      <c r="O175" s="36">
        <f>SUMIFS(СВЦЭМ!$E$39:$E$782,СВЦЭМ!$A$39:$A$782,$A175,СВЦЭМ!$B$39:$B$782,O$155)+'СЕТ СН'!$F$15</f>
        <v>127.82593346</v>
      </c>
      <c r="P175" s="36">
        <f>SUMIFS(СВЦЭМ!$E$39:$E$782,СВЦЭМ!$A$39:$A$782,$A175,СВЦЭМ!$B$39:$B$782,P$155)+'СЕТ СН'!$F$15</f>
        <v>129.16443720000001</v>
      </c>
      <c r="Q175" s="36">
        <f>SUMIFS(СВЦЭМ!$E$39:$E$782,СВЦЭМ!$A$39:$A$782,$A175,СВЦЭМ!$B$39:$B$782,Q$155)+'СЕТ СН'!$F$15</f>
        <v>129.97924982000001</v>
      </c>
      <c r="R175" s="36">
        <f>SUMIFS(СВЦЭМ!$E$39:$E$782,СВЦЭМ!$A$39:$A$782,$A175,СВЦЭМ!$B$39:$B$782,R$155)+'СЕТ СН'!$F$15</f>
        <v>132.49988782</v>
      </c>
      <c r="S175" s="36">
        <f>SUMIFS(СВЦЭМ!$E$39:$E$782,СВЦЭМ!$A$39:$A$782,$A175,СВЦЭМ!$B$39:$B$782,S$155)+'СЕТ СН'!$F$15</f>
        <v>131.15184328000001</v>
      </c>
      <c r="T175" s="36">
        <f>SUMIFS(СВЦЭМ!$E$39:$E$782,СВЦЭМ!$A$39:$A$782,$A175,СВЦЭМ!$B$39:$B$782,T$155)+'СЕТ СН'!$F$15</f>
        <v>127.78866298</v>
      </c>
      <c r="U175" s="36">
        <f>SUMIFS(СВЦЭМ!$E$39:$E$782,СВЦЭМ!$A$39:$A$782,$A175,СВЦЭМ!$B$39:$B$782,U$155)+'СЕТ СН'!$F$15</f>
        <v>121.24378492</v>
      </c>
      <c r="V175" s="36">
        <f>SUMIFS(СВЦЭМ!$E$39:$E$782,СВЦЭМ!$A$39:$A$782,$A175,СВЦЭМ!$B$39:$B$782,V$155)+'СЕТ СН'!$F$15</f>
        <v>119.14008581</v>
      </c>
      <c r="W175" s="36">
        <f>SUMIFS(СВЦЭМ!$E$39:$E$782,СВЦЭМ!$A$39:$A$782,$A175,СВЦЭМ!$B$39:$B$782,W$155)+'СЕТ СН'!$F$15</f>
        <v>120.12682685</v>
      </c>
      <c r="X175" s="36">
        <f>SUMIFS(СВЦЭМ!$E$39:$E$782,СВЦЭМ!$A$39:$A$782,$A175,СВЦЭМ!$B$39:$B$782,X$155)+'СЕТ СН'!$F$15</f>
        <v>124.2939255</v>
      </c>
      <c r="Y175" s="36">
        <f>SUMIFS(СВЦЭМ!$E$39:$E$782,СВЦЭМ!$A$39:$A$782,$A175,СВЦЭМ!$B$39:$B$782,Y$155)+'СЕТ СН'!$F$15</f>
        <v>132.11168488000001</v>
      </c>
    </row>
    <row r="176" spans="1:25" ht="15.75" x14ac:dyDescent="0.2">
      <c r="A176" s="35">
        <f t="shared" si="4"/>
        <v>45190</v>
      </c>
      <c r="B176" s="36">
        <f>SUMIFS(СВЦЭМ!$E$39:$E$782,СВЦЭМ!$A$39:$A$782,$A176,СВЦЭМ!$B$39:$B$782,B$155)+'СЕТ СН'!$F$15</f>
        <v>146.28549082999999</v>
      </c>
      <c r="C176" s="36">
        <f>SUMIFS(СВЦЭМ!$E$39:$E$782,СВЦЭМ!$A$39:$A$782,$A176,СВЦЭМ!$B$39:$B$782,C$155)+'СЕТ СН'!$F$15</f>
        <v>154.94187467</v>
      </c>
      <c r="D176" s="36">
        <f>SUMIFS(СВЦЭМ!$E$39:$E$782,СВЦЭМ!$A$39:$A$782,$A176,СВЦЭМ!$B$39:$B$782,D$155)+'СЕТ СН'!$F$15</f>
        <v>165.27975393</v>
      </c>
      <c r="E176" s="36">
        <f>SUMIFS(СВЦЭМ!$E$39:$E$782,СВЦЭМ!$A$39:$A$782,$A176,СВЦЭМ!$B$39:$B$782,E$155)+'СЕТ СН'!$F$15</f>
        <v>171.28723386999999</v>
      </c>
      <c r="F176" s="36">
        <f>SUMIFS(СВЦЭМ!$E$39:$E$782,СВЦЭМ!$A$39:$A$782,$A176,СВЦЭМ!$B$39:$B$782,F$155)+'СЕТ СН'!$F$15</f>
        <v>172.50011968000001</v>
      </c>
      <c r="G176" s="36">
        <f>SUMIFS(СВЦЭМ!$E$39:$E$782,СВЦЭМ!$A$39:$A$782,$A176,СВЦЭМ!$B$39:$B$782,G$155)+'СЕТ СН'!$F$15</f>
        <v>170.13450811999999</v>
      </c>
      <c r="H176" s="36">
        <f>SUMIFS(СВЦЭМ!$E$39:$E$782,СВЦЭМ!$A$39:$A$782,$A176,СВЦЭМ!$B$39:$B$782,H$155)+'СЕТ СН'!$F$15</f>
        <v>162.59827582</v>
      </c>
      <c r="I176" s="36">
        <f>SUMIFS(СВЦЭМ!$E$39:$E$782,СВЦЭМ!$A$39:$A$782,$A176,СВЦЭМ!$B$39:$B$782,I$155)+'СЕТ СН'!$F$15</f>
        <v>153.47767972</v>
      </c>
      <c r="J176" s="36">
        <f>SUMIFS(СВЦЭМ!$E$39:$E$782,СВЦЭМ!$A$39:$A$782,$A176,СВЦЭМ!$B$39:$B$782,J$155)+'СЕТ СН'!$F$15</f>
        <v>146.56632689</v>
      </c>
      <c r="K176" s="36">
        <f>SUMIFS(СВЦЭМ!$E$39:$E$782,СВЦЭМ!$A$39:$A$782,$A176,СВЦЭМ!$B$39:$B$782,K$155)+'СЕТ СН'!$F$15</f>
        <v>143.37541757</v>
      </c>
      <c r="L176" s="36">
        <f>SUMIFS(СВЦЭМ!$E$39:$E$782,СВЦЭМ!$A$39:$A$782,$A176,СВЦЭМ!$B$39:$B$782,L$155)+'СЕТ СН'!$F$15</f>
        <v>142.81337146000001</v>
      </c>
      <c r="M176" s="36">
        <f>SUMIFS(СВЦЭМ!$E$39:$E$782,СВЦЭМ!$A$39:$A$782,$A176,СВЦЭМ!$B$39:$B$782,M$155)+'СЕТ СН'!$F$15</f>
        <v>142.60789854000001</v>
      </c>
      <c r="N176" s="36">
        <f>SUMIFS(СВЦЭМ!$E$39:$E$782,СВЦЭМ!$A$39:$A$782,$A176,СВЦЭМ!$B$39:$B$782,N$155)+'СЕТ СН'!$F$15</f>
        <v>142.81427294</v>
      </c>
      <c r="O176" s="36">
        <f>SUMIFS(СВЦЭМ!$E$39:$E$782,СВЦЭМ!$A$39:$A$782,$A176,СВЦЭМ!$B$39:$B$782,O$155)+'СЕТ СН'!$F$15</f>
        <v>145.72683911999999</v>
      </c>
      <c r="P176" s="36">
        <f>SUMIFS(СВЦЭМ!$E$39:$E$782,СВЦЭМ!$A$39:$A$782,$A176,СВЦЭМ!$B$39:$B$782,P$155)+'СЕТ СН'!$F$15</f>
        <v>151.37355148</v>
      </c>
      <c r="Q176" s="36">
        <f>SUMIFS(СВЦЭМ!$E$39:$E$782,СВЦЭМ!$A$39:$A$782,$A176,СВЦЭМ!$B$39:$B$782,Q$155)+'СЕТ СН'!$F$15</f>
        <v>150.89505684</v>
      </c>
      <c r="R176" s="36">
        <f>SUMIFS(СВЦЭМ!$E$39:$E$782,СВЦЭМ!$A$39:$A$782,$A176,СВЦЭМ!$B$39:$B$782,R$155)+'СЕТ СН'!$F$15</f>
        <v>150.85333481999999</v>
      </c>
      <c r="S176" s="36">
        <f>SUMIFS(СВЦЭМ!$E$39:$E$782,СВЦЭМ!$A$39:$A$782,$A176,СВЦЭМ!$B$39:$B$782,S$155)+'СЕТ СН'!$F$15</f>
        <v>152.16504395000001</v>
      </c>
      <c r="T176" s="36">
        <f>SUMIFS(СВЦЭМ!$E$39:$E$782,СВЦЭМ!$A$39:$A$782,$A176,СВЦЭМ!$B$39:$B$782,T$155)+'СЕТ СН'!$F$15</f>
        <v>145.44149981000001</v>
      </c>
      <c r="U176" s="36">
        <f>SUMIFS(СВЦЭМ!$E$39:$E$782,СВЦЭМ!$A$39:$A$782,$A176,СВЦЭМ!$B$39:$B$782,U$155)+'СЕТ СН'!$F$15</f>
        <v>140.98536367</v>
      </c>
      <c r="V176" s="36">
        <f>SUMIFS(СВЦЭМ!$E$39:$E$782,СВЦЭМ!$A$39:$A$782,$A176,СВЦЭМ!$B$39:$B$782,V$155)+'СЕТ СН'!$F$15</f>
        <v>139.05336861999999</v>
      </c>
      <c r="W176" s="36">
        <f>SUMIFS(СВЦЭМ!$E$39:$E$782,СВЦЭМ!$A$39:$A$782,$A176,СВЦЭМ!$B$39:$B$782,W$155)+'СЕТ СН'!$F$15</f>
        <v>140.21831638</v>
      </c>
      <c r="X176" s="36">
        <f>SUMIFS(СВЦЭМ!$E$39:$E$782,СВЦЭМ!$A$39:$A$782,$A176,СВЦЭМ!$B$39:$B$782,X$155)+'СЕТ СН'!$F$15</f>
        <v>145.62150864</v>
      </c>
      <c r="Y176" s="36">
        <f>SUMIFS(СВЦЭМ!$E$39:$E$782,СВЦЭМ!$A$39:$A$782,$A176,СВЦЭМ!$B$39:$B$782,Y$155)+'СЕТ СН'!$F$15</f>
        <v>153.47380361</v>
      </c>
    </row>
    <row r="177" spans="1:27" ht="15.75" x14ac:dyDescent="0.2">
      <c r="A177" s="35">
        <f t="shared" si="4"/>
        <v>45191</v>
      </c>
      <c r="B177" s="36">
        <f>SUMIFS(СВЦЭМ!$E$39:$E$782,СВЦЭМ!$A$39:$A$782,$A177,СВЦЭМ!$B$39:$B$782,B$155)+'СЕТ СН'!$F$15</f>
        <v>156.79214024999999</v>
      </c>
      <c r="C177" s="36">
        <f>SUMIFS(СВЦЭМ!$E$39:$E$782,СВЦЭМ!$A$39:$A$782,$A177,СВЦЭМ!$B$39:$B$782,C$155)+'СЕТ СН'!$F$15</f>
        <v>165.13665663</v>
      </c>
      <c r="D177" s="36">
        <f>SUMIFS(СВЦЭМ!$E$39:$E$782,СВЦЭМ!$A$39:$A$782,$A177,СВЦЭМ!$B$39:$B$782,D$155)+'СЕТ СН'!$F$15</f>
        <v>173.59300924999999</v>
      </c>
      <c r="E177" s="36">
        <f>SUMIFS(СВЦЭМ!$E$39:$E$782,СВЦЭМ!$A$39:$A$782,$A177,СВЦЭМ!$B$39:$B$782,E$155)+'СЕТ СН'!$F$15</f>
        <v>173.24499087000001</v>
      </c>
      <c r="F177" s="36">
        <f>SUMIFS(СВЦЭМ!$E$39:$E$782,СВЦЭМ!$A$39:$A$782,$A177,СВЦЭМ!$B$39:$B$782,F$155)+'СЕТ СН'!$F$15</f>
        <v>170.73380535999999</v>
      </c>
      <c r="G177" s="36">
        <f>SUMIFS(СВЦЭМ!$E$39:$E$782,СВЦЭМ!$A$39:$A$782,$A177,СВЦЭМ!$B$39:$B$782,G$155)+'СЕТ СН'!$F$15</f>
        <v>171.87911056999999</v>
      </c>
      <c r="H177" s="36">
        <f>SUMIFS(СВЦЭМ!$E$39:$E$782,СВЦЭМ!$A$39:$A$782,$A177,СВЦЭМ!$B$39:$B$782,H$155)+'СЕТ СН'!$F$15</f>
        <v>163.14328255999999</v>
      </c>
      <c r="I177" s="36">
        <f>SUMIFS(СВЦЭМ!$E$39:$E$782,СВЦЭМ!$A$39:$A$782,$A177,СВЦЭМ!$B$39:$B$782,I$155)+'СЕТ СН'!$F$15</f>
        <v>151.87699283000001</v>
      </c>
      <c r="J177" s="36">
        <f>SUMIFS(СВЦЭМ!$E$39:$E$782,СВЦЭМ!$A$39:$A$782,$A177,СВЦЭМ!$B$39:$B$782,J$155)+'СЕТ СН'!$F$15</f>
        <v>143.82607365000001</v>
      </c>
      <c r="K177" s="36">
        <f>SUMIFS(СВЦЭМ!$E$39:$E$782,СВЦЭМ!$A$39:$A$782,$A177,СВЦЭМ!$B$39:$B$782,K$155)+'СЕТ СН'!$F$15</f>
        <v>141.24389948000001</v>
      </c>
      <c r="L177" s="36">
        <f>SUMIFS(СВЦЭМ!$E$39:$E$782,СВЦЭМ!$A$39:$A$782,$A177,СВЦЭМ!$B$39:$B$782,L$155)+'СЕТ СН'!$F$15</f>
        <v>140.34671685000001</v>
      </c>
      <c r="M177" s="36">
        <f>SUMIFS(СВЦЭМ!$E$39:$E$782,СВЦЭМ!$A$39:$A$782,$A177,СВЦЭМ!$B$39:$B$782,M$155)+'СЕТ СН'!$F$15</f>
        <v>139.97523412000001</v>
      </c>
      <c r="N177" s="36">
        <f>SUMIFS(СВЦЭМ!$E$39:$E$782,СВЦЭМ!$A$39:$A$782,$A177,СВЦЭМ!$B$39:$B$782,N$155)+'СЕТ СН'!$F$15</f>
        <v>139.34991754999999</v>
      </c>
      <c r="O177" s="36">
        <f>SUMIFS(СВЦЭМ!$E$39:$E$782,СВЦЭМ!$A$39:$A$782,$A177,СВЦЭМ!$B$39:$B$782,O$155)+'СЕТ СН'!$F$15</f>
        <v>140.41821768</v>
      </c>
      <c r="P177" s="36">
        <f>SUMIFS(СВЦЭМ!$E$39:$E$782,СВЦЭМ!$A$39:$A$782,$A177,СВЦЭМ!$B$39:$B$782,P$155)+'СЕТ СН'!$F$15</f>
        <v>144.29367189999999</v>
      </c>
      <c r="Q177" s="36">
        <f>SUMIFS(СВЦЭМ!$E$39:$E$782,СВЦЭМ!$A$39:$A$782,$A177,СВЦЭМ!$B$39:$B$782,Q$155)+'СЕТ СН'!$F$15</f>
        <v>143.13643858</v>
      </c>
      <c r="R177" s="36">
        <f>SUMIFS(СВЦЭМ!$E$39:$E$782,СВЦЭМ!$A$39:$A$782,$A177,СВЦЭМ!$B$39:$B$782,R$155)+'СЕТ СН'!$F$15</f>
        <v>144.95777383999999</v>
      </c>
      <c r="S177" s="36">
        <f>SUMIFS(СВЦЭМ!$E$39:$E$782,СВЦЭМ!$A$39:$A$782,$A177,СВЦЭМ!$B$39:$B$782,S$155)+'СЕТ СН'!$F$15</f>
        <v>144.82074284999999</v>
      </c>
      <c r="T177" s="36">
        <f>SUMIFS(СВЦЭМ!$E$39:$E$782,СВЦЭМ!$A$39:$A$782,$A177,СВЦЭМ!$B$39:$B$782,T$155)+'СЕТ СН'!$F$15</f>
        <v>141.26609809000001</v>
      </c>
      <c r="U177" s="36">
        <f>SUMIFS(СВЦЭМ!$E$39:$E$782,СВЦЭМ!$A$39:$A$782,$A177,СВЦЭМ!$B$39:$B$782,U$155)+'СЕТ СН'!$F$15</f>
        <v>137.71827579000001</v>
      </c>
      <c r="V177" s="36">
        <f>SUMIFS(СВЦЭМ!$E$39:$E$782,СВЦЭМ!$A$39:$A$782,$A177,СВЦЭМ!$B$39:$B$782,V$155)+'СЕТ СН'!$F$15</f>
        <v>138.46864525000001</v>
      </c>
      <c r="W177" s="36">
        <f>SUMIFS(СВЦЭМ!$E$39:$E$782,СВЦЭМ!$A$39:$A$782,$A177,СВЦЭМ!$B$39:$B$782,W$155)+'СЕТ СН'!$F$15</f>
        <v>142.1606147</v>
      </c>
      <c r="X177" s="36">
        <f>SUMIFS(СВЦЭМ!$E$39:$E$782,СВЦЭМ!$A$39:$A$782,$A177,СВЦЭМ!$B$39:$B$782,X$155)+'СЕТ СН'!$F$15</f>
        <v>151.10350245000001</v>
      </c>
      <c r="Y177" s="36">
        <f>SUMIFS(СВЦЭМ!$E$39:$E$782,СВЦЭМ!$A$39:$A$782,$A177,СВЦЭМ!$B$39:$B$782,Y$155)+'СЕТ СН'!$F$15</f>
        <v>160.88251126</v>
      </c>
    </row>
    <row r="178" spans="1:27" ht="15.75" x14ac:dyDescent="0.2">
      <c r="A178" s="35">
        <f t="shared" si="4"/>
        <v>45192</v>
      </c>
      <c r="B178" s="36">
        <f>SUMIFS(СВЦЭМ!$E$39:$E$782,СВЦЭМ!$A$39:$A$782,$A178,СВЦЭМ!$B$39:$B$782,B$155)+'СЕТ СН'!$F$15</f>
        <v>151.77623112000001</v>
      </c>
      <c r="C178" s="36">
        <f>SUMIFS(СВЦЭМ!$E$39:$E$782,СВЦЭМ!$A$39:$A$782,$A178,СВЦЭМ!$B$39:$B$782,C$155)+'СЕТ СН'!$F$15</f>
        <v>158.65561858999999</v>
      </c>
      <c r="D178" s="36">
        <f>SUMIFS(СВЦЭМ!$E$39:$E$782,СВЦЭМ!$A$39:$A$782,$A178,СВЦЭМ!$B$39:$B$782,D$155)+'СЕТ СН'!$F$15</f>
        <v>157.42606473000001</v>
      </c>
      <c r="E178" s="36">
        <f>SUMIFS(СВЦЭМ!$E$39:$E$782,СВЦЭМ!$A$39:$A$782,$A178,СВЦЭМ!$B$39:$B$782,E$155)+'СЕТ СН'!$F$15</f>
        <v>154.24232472</v>
      </c>
      <c r="F178" s="36">
        <f>SUMIFS(СВЦЭМ!$E$39:$E$782,СВЦЭМ!$A$39:$A$782,$A178,СВЦЭМ!$B$39:$B$782,F$155)+'СЕТ СН'!$F$15</f>
        <v>152.38404507000001</v>
      </c>
      <c r="G178" s="36">
        <f>SUMIFS(СВЦЭМ!$E$39:$E$782,СВЦЭМ!$A$39:$A$782,$A178,СВЦЭМ!$B$39:$B$782,G$155)+'СЕТ СН'!$F$15</f>
        <v>152.06599309999999</v>
      </c>
      <c r="H178" s="36">
        <f>SUMIFS(СВЦЭМ!$E$39:$E$782,СВЦЭМ!$A$39:$A$782,$A178,СВЦЭМ!$B$39:$B$782,H$155)+'СЕТ СН'!$F$15</f>
        <v>148.44699886999999</v>
      </c>
      <c r="I178" s="36">
        <f>SUMIFS(СВЦЭМ!$E$39:$E$782,СВЦЭМ!$A$39:$A$782,$A178,СВЦЭМ!$B$39:$B$782,I$155)+'СЕТ СН'!$F$15</f>
        <v>141.89883979000001</v>
      </c>
      <c r="J178" s="36">
        <f>SUMIFS(СВЦЭМ!$E$39:$E$782,СВЦЭМ!$A$39:$A$782,$A178,СВЦЭМ!$B$39:$B$782,J$155)+'СЕТ СН'!$F$15</f>
        <v>132.28171617000001</v>
      </c>
      <c r="K178" s="36">
        <f>SUMIFS(СВЦЭМ!$E$39:$E$782,СВЦЭМ!$A$39:$A$782,$A178,СВЦЭМ!$B$39:$B$782,K$155)+'СЕТ СН'!$F$15</f>
        <v>125.66676087</v>
      </c>
      <c r="L178" s="36">
        <f>SUMIFS(СВЦЭМ!$E$39:$E$782,СВЦЭМ!$A$39:$A$782,$A178,СВЦЭМ!$B$39:$B$782,L$155)+'СЕТ СН'!$F$15</f>
        <v>124.18302681</v>
      </c>
      <c r="M178" s="36">
        <f>SUMIFS(СВЦЭМ!$E$39:$E$782,СВЦЭМ!$A$39:$A$782,$A178,СВЦЭМ!$B$39:$B$782,M$155)+'СЕТ СН'!$F$15</f>
        <v>124.82952611</v>
      </c>
      <c r="N178" s="36">
        <f>SUMIFS(СВЦЭМ!$E$39:$E$782,СВЦЭМ!$A$39:$A$782,$A178,СВЦЭМ!$B$39:$B$782,N$155)+'СЕТ СН'!$F$15</f>
        <v>122.74472881</v>
      </c>
      <c r="O178" s="36">
        <f>SUMIFS(СВЦЭМ!$E$39:$E$782,СВЦЭМ!$A$39:$A$782,$A178,СВЦЭМ!$B$39:$B$782,O$155)+'СЕТ СН'!$F$15</f>
        <v>124.56018333999999</v>
      </c>
      <c r="P178" s="36">
        <f>SUMIFS(СВЦЭМ!$E$39:$E$782,СВЦЭМ!$A$39:$A$782,$A178,СВЦЭМ!$B$39:$B$782,P$155)+'СЕТ СН'!$F$15</f>
        <v>129.07571150000001</v>
      </c>
      <c r="Q178" s="36">
        <f>SUMIFS(СВЦЭМ!$E$39:$E$782,СВЦЭМ!$A$39:$A$782,$A178,СВЦЭМ!$B$39:$B$782,Q$155)+'СЕТ СН'!$F$15</f>
        <v>128.00156835999999</v>
      </c>
      <c r="R178" s="36">
        <f>SUMIFS(СВЦЭМ!$E$39:$E$782,СВЦЭМ!$A$39:$A$782,$A178,СВЦЭМ!$B$39:$B$782,R$155)+'СЕТ СН'!$F$15</f>
        <v>129.37842470999999</v>
      </c>
      <c r="S178" s="36">
        <f>SUMIFS(СВЦЭМ!$E$39:$E$782,СВЦЭМ!$A$39:$A$782,$A178,СВЦЭМ!$B$39:$B$782,S$155)+'СЕТ СН'!$F$15</f>
        <v>129.96103689</v>
      </c>
      <c r="T178" s="36">
        <f>SUMIFS(СВЦЭМ!$E$39:$E$782,СВЦЭМ!$A$39:$A$782,$A178,СВЦЭМ!$B$39:$B$782,T$155)+'СЕТ СН'!$F$15</f>
        <v>127.41051838999999</v>
      </c>
      <c r="U178" s="36">
        <f>SUMIFS(СВЦЭМ!$E$39:$E$782,СВЦЭМ!$A$39:$A$782,$A178,СВЦЭМ!$B$39:$B$782,U$155)+'СЕТ СН'!$F$15</f>
        <v>124.69846871999999</v>
      </c>
      <c r="V178" s="36">
        <f>SUMIFS(СВЦЭМ!$E$39:$E$782,СВЦЭМ!$A$39:$A$782,$A178,СВЦЭМ!$B$39:$B$782,V$155)+'СЕТ СН'!$F$15</f>
        <v>122.47235297</v>
      </c>
      <c r="W178" s="36">
        <f>SUMIFS(СВЦЭМ!$E$39:$E$782,СВЦЭМ!$A$39:$A$782,$A178,СВЦЭМ!$B$39:$B$782,W$155)+'СЕТ СН'!$F$15</f>
        <v>123.50423999</v>
      </c>
      <c r="X178" s="36">
        <f>SUMIFS(СВЦЭМ!$E$39:$E$782,СВЦЭМ!$A$39:$A$782,$A178,СВЦЭМ!$B$39:$B$782,X$155)+'СЕТ СН'!$F$15</f>
        <v>129.09951776</v>
      </c>
      <c r="Y178" s="36">
        <f>SUMIFS(СВЦЭМ!$E$39:$E$782,СВЦЭМ!$A$39:$A$782,$A178,СВЦЭМ!$B$39:$B$782,Y$155)+'СЕТ СН'!$F$15</f>
        <v>134.73974885000001</v>
      </c>
    </row>
    <row r="179" spans="1:27" ht="15.75" x14ac:dyDescent="0.2">
      <c r="A179" s="35">
        <f t="shared" si="4"/>
        <v>45193</v>
      </c>
      <c r="B179" s="36">
        <f>SUMIFS(СВЦЭМ!$E$39:$E$782,СВЦЭМ!$A$39:$A$782,$A179,СВЦЭМ!$B$39:$B$782,B$155)+'СЕТ СН'!$F$15</f>
        <v>138.90517994999999</v>
      </c>
      <c r="C179" s="36">
        <f>SUMIFS(СВЦЭМ!$E$39:$E$782,СВЦЭМ!$A$39:$A$782,$A179,СВЦЭМ!$B$39:$B$782,C$155)+'СЕТ СН'!$F$15</f>
        <v>145.60563264999999</v>
      </c>
      <c r="D179" s="36">
        <f>SUMIFS(СВЦЭМ!$E$39:$E$782,СВЦЭМ!$A$39:$A$782,$A179,СВЦЭМ!$B$39:$B$782,D$155)+'СЕТ СН'!$F$15</f>
        <v>153.48722255999999</v>
      </c>
      <c r="E179" s="36">
        <f>SUMIFS(СВЦЭМ!$E$39:$E$782,СВЦЭМ!$A$39:$A$782,$A179,СВЦЭМ!$B$39:$B$782,E$155)+'СЕТ СН'!$F$15</f>
        <v>153.82073618999999</v>
      </c>
      <c r="F179" s="36">
        <f>SUMIFS(СВЦЭМ!$E$39:$E$782,СВЦЭМ!$A$39:$A$782,$A179,СВЦЭМ!$B$39:$B$782,F$155)+'СЕТ СН'!$F$15</f>
        <v>153.99650009000001</v>
      </c>
      <c r="G179" s="36">
        <f>SUMIFS(СВЦЭМ!$E$39:$E$782,СВЦЭМ!$A$39:$A$782,$A179,СВЦЭМ!$B$39:$B$782,G$155)+'СЕТ СН'!$F$15</f>
        <v>154.06087128999999</v>
      </c>
      <c r="H179" s="36">
        <f>SUMIFS(СВЦЭМ!$E$39:$E$782,СВЦЭМ!$A$39:$A$782,$A179,СВЦЭМ!$B$39:$B$782,H$155)+'СЕТ СН'!$F$15</f>
        <v>151.18430831000001</v>
      </c>
      <c r="I179" s="36">
        <f>SUMIFS(СВЦЭМ!$E$39:$E$782,СВЦЭМ!$A$39:$A$782,$A179,СВЦЭМ!$B$39:$B$782,I$155)+'СЕТ СН'!$F$15</f>
        <v>150.79410540000001</v>
      </c>
      <c r="J179" s="36">
        <f>SUMIFS(СВЦЭМ!$E$39:$E$782,СВЦЭМ!$A$39:$A$782,$A179,СВЦЭМ!$B$39:$B$782,J$155)+'СЕТ СН'!$F$15</f>
        <v>142.39327012999999</v>
      </c>
      <c r="K179" s="36">
        <f>SUMIFS(СВЦЭМ!$E$39:$E$782,СВЦЭМ!$A$39:$A$782,$A179,СВЦЭМ!$B$39:$B$782,K$155)+'СЕТ СН'!$F$15</f>
        <v>134.21038343999999</v>
      </c>
      <c r="L179" s="36">
        <f>SUMIFS(СВЦЭМ!$E$39:$E$782,СВЦЭМ!$A$39:$A$782,$A179,СВЦЭМ!$B$39:$B$782,L$155)+'СЕТ СН'!$F$15</f>
        <v>130.65844247000001</v>
      </c>
      <c r="M179" s="36">
        <f>SUMIFS(СВЦЭМ!$E$39:$E$782,СВЦЭМ!$A$39:$A$782,$A179,СВЦЭМ!$B$39:$B$782,M$155)+'СЕТ СН'!$F$15</f>
        <v>131.10887215</v>
      </c>
      <c r="N179" s="36">
        <f>SUMIFS(СВЦЭМ!$E$39:$E$782,СВЦЭМ!$A$39:$A$782,$A179,СВЦЭМ!$B$39:$B$782,N$155)+'СЕТ СН'!$F$15</f>
        <v>128.21665709000001</v>
      </c>
      <c r="O179" s="36">
        <f>SUMIFS(СВЦЭМ!$E$39:$E$782,СВЦЭМ!$A$39:$A$782,$A179,СВЦЭМ!$B$39:$B$782,O$155)+'СЕТ СН'!$F$15</f>
        <v>130.60683419</v>
      </c>
      <c r="P179" s="36">
        <f>SUMIFS(СВЦЭМ!$E$39:$E$782,СВЦЭМ!$A$39:$A$782,$A179,СВЦЭМ!$B$39:$B$782,P$155)+'СЕТ СН'!$F$15</f>
        <v>135.50178572999999</v>
      </c>
      <c r="Q179" s="36">
        <f>SUMIFS(СВЦЭМ!$E$39:$E$782,СВЦЭМ!$A$39:$A$782,$A179,СВЦЭМ!$B$39:$B$782,Q$155)+'СЕТ СН'!$F$15</f>
        <v>133.8788078</v>
      </c>
      <c r="R179" s="36">
        <f>SUMIFS(СВЦЭМ!$E$39:$E$782,СВЦЭМ!$A$39:$A$782,$A179,СВЦЭМ!$B$39:$B$782,R$155)+'СЕТ СН'!$F$15</f>
        <v>134.27920395000001</v>
      </c>
      <c r="S179" s="36">
        <f>SUMIFS(СВЦЭМ!$E$39:$E$782,СВЦЭМ!$A$39:$A$782,$A179,СВЦЭМ!$B$39:$B$782,S$155)+'СЕТ СН'!$F$15</f>
        <v>134.94807553999999</v>
      </c>
      <c r="T179" s="36">
        <f>SUMIFS(СВЦЭМ!$E$39:$E$782,СВЦЭМ!$A$39:$A$782,$A179,СВЦЭМ!$B$39:$B$782,T$155)+'СЕТ СН'!$F$15</f>
        <v>132.21451676999999</v>
      </c>
      <c r="U179" s="36">
        <f>SUMIFS(СВЦЭМ!$E$39:$E$782,СВЦЭМ!$A$39:$A$782,$A179,СВЦЭМ!$B$39:$B$782,U$155)+'СЕТ СН'!$F$15</f>
        <v>127.53120473</v>
      </c>
      <c r="V179" s="36">
        <f>SUMIFS(СВЦЭМ!$E$39:$E$782,СВЦЭМ!$A$39:$A$782,$A179,СВЦЭМ!$B$39:$B$782,V$155)+'СЕТ СН'!$F$15</f>
        <v>124.73393290999999</v>
      </c>
      <c r="W179" s="36">
        <f>SUMIFS(СВЦЭМ!$E$39:$E$782,СВЦЭМ!$A$39:$A$782,$A179,СВЦЭМ!$B$39:$B$782,W$155)+'СЕТ СН'!$F$15</f>
        <v>125.70974636</v>
      </c>
      <c r="X179" s="36">
        <f>SUMIFS(СВЦЭМ!$E$39:$E$782,СВЦЭМ!$A$39:$A$782,$A179,СВЦЭМ!$B$39:$B$782,X$155)+'СЕТ СН'!$F$15</f>
        <v>132.77167482999999</v>
      </c>
      <c r="Y179" s="36">
        <f>SUMIFS(СВЦЭМ!$E$39:$E$782,СВЦЭМ!$A$39:$A$782,$A179,СВЦЭМ!$B$39:$B$782,Y$155)+'СЕТ СН'!$F$15</f>
        <v>139.43201407999999</v>
      </c>
    </row>
    <row r="180" spans="1:27" ht="15.75" x14ac:dyDescent="0.2">
      <c r="A180" s="35">
        <f t="shared" si="4"/>
        <v>45194</v>
      </c>
      <c r="B180" s="36">
        <f>SUMIFS(СВЦЭМ!$E$39:$E$782,СВЦЭМ!$A$39:$A$782,$A180,СВЦЭМ!$B$39:$B$782,B$155)+'СЕТ СН'!$F$15</f>
        <v>144.80879970000001</v>
      </c>
      <c r="C180" s="36">
        <f>SUMIFS(СВЦЭМ!$E$39:$E$782,СВЦЭМ!$A$39:$A$782,$A180,СВЦЭМ!$B$39:$B$782,C$155)+'СЕТ СН'!$F$15</f>
        <v>152.0501337</v>
      </c>
      <c r="D180" s="36">
        <f>SUMIFS(СВЦЭМ!$E$39:$E$782,СВЦЭМ!$A$39:$A$782,$A180,СВЦЭМ!$B$39:$B$782,D$155)+'СЕТ СН'!$F$15</f>
        <v>160.15396185</v>
      </c>
      <c r="E180" s="36">
        <f>SUMIFS(СВЦЭМ!$E$39:$E$782,СВЦЭМ!$A$39:$A$782,$A180,СВЦЭМ!$B$39:$B$782,E$155)+'СЕТ СН'!$F$15</f>
        <v>160.09652803</v>
      </c>
      <c r="F180" s="36">
        <f>SUMIFS(СВЦЭМ!$E$39:$E$782,СВЦЭМ!$A$39:$A$782,$A180,СВЦЭМ!$B$39:$B$782,F$155)+'СЕТ СН'!$F$15</f>
        <v>159.79724497000001</v>
      </c>
      <c r="G180" s="36">
        <f>SUMIFS(СВЦЭМ!$E$39:$E$782,СВЦЭМ!$A$39:$A$782,$A180,СВЦЭМ!$B$39:$B$782,G$155)+'СЕТ СН'!$F$15</f>
        <v>161.08341325999999</v>
      </c>
      <c r="H180" s="36">
        <f>SUMIFS(СВЦЭМ!$E$39:$E$782,СВЦЭМ!$A$39:$A$782,$A180,СВЦЭМ!$B$39:$B$782,H$155)+'СЕТ СН'!$F$15</f>
        <v>155.19502596000001</v>
      </c>
      <c r="I180" s="36">
        <f>SUMIFS(СВЦЭМ!$E$39:$E$782,СВЦЭМ!$A$39:$A$782,$A180,СВЦЭМ!$B$39:$B$782,I$155)+'СЕТ СН'!$F$15</f>
        <v>144.47438892</v>
      </c>
      <c r="J180" s="36">
        <f>SUMIFS(СВЦЭМ!$E$39:$E$782,СВЦЭМ!$A$39:$A$782,$A180,СВЦЭМ!$B$39:$B$782,J$155)+'СЕТ СН'!$F$15</f>
        <v>139.93280025000001</v>
      </c>
      <c r="K180" s="36">
        <f>SUMIFS(СВЦЭМ!$E$39:$E$782,СВЦЭМ!$A$39:$A$782,$A180,СВЦЭМ!$B$39:$B$782,K$155)+'СЕТ СН'!$F$15</f>
        <v>140.45645078000001</v>
      </c>
      <c r="L180" s="36">
        <f>SUMIFS(СВЦЭМ!$E$39:$E$782,СВЦЭМ!$A$39:$A$782,$A180,СВЦЭМ!$B$39:$B$782,L$155)+'СЕТ СН'!$F$15</f>
        <v>138.42002886</v>
      </c>
      <c r="M180" s="36">
        <f>SUMIFS(СВЦЭМ!$E$39:$E$782,СВЦЭМ!$A$39:$A$782,$A180,СВЦЭМ!$B$39:$B$782,M$155)+'СЕТ СН'!$F$15</f>
        <v>138.60618479999999</v>
      </c>
      <c r="N180" s="36">
        <f>SUMIFS(СВЦЭМ!$E$39:$E$782,СВЦЭМ!$A$39:$A$782,$A180,СВЦЭМ!$B$39:$B$782,N$155)+'СЕТ СН'!$F$15</f>
        <v>136.84181713999999</v>
      </c>
      <c r="O180" s="36">
        <f>SUMIFS(СВЦЭМ!$E$39:$E$782,СВЦЭМ!$A$39:$A$782,$A180,СВЦЭМ!$B$39:$B$782,O$155)+'СЕТ СН'!$F$15</f>
        <v>136.06674437000001</v>
      </c>
      <c r="P180" s="36">
        <f>SUMIFS(СВЦЭМ!$E$39:$E$782,СВЦЭМ!$A$39:$A$782,$A180,СВЦЭМ!$B$39:$B$782,P$155)+'СЕТ СН'!$F$15</f>
        <v>141.37309055</v>
      </c>
      <c r="Q180" s="36">
        <f>SUMIFS(СВЦЭМ!$E$39:$E$782,СВЦЭМ!$A$39:$A$782,$A180,СВЦЭМ!$B$39:$B$782,Q$155)+'СЕТ СН'!$F$15</f>
        <v>140.40519979000001</v>
      </c>
      <c r="R180" s="36">
        <f>SUMIFS(СВЦЭМ!$E$39:$E$782,СВЦЭМ!$A$39:$A$782,$A180,СВЦЭМ!$B$39:$B$782,R$155)+'СЕТ СН'!$F$15</f>
        <v>141.79423215</v>
      </c>
      <c r="S180" s="36">
        <f>SUMIFS(СВЦЭМ!$E$39:$E$782,СВЦЭМ!$A$39:$A$782,$A180,СВЦЭМ!$B$39:$B$782,S$155)+'СЕТ СН'!$F$15</f>
        <v>142.10125511999999</v>
      </c>
      <c r="T180" s="36">
        <f>SUMIFS(СВЦЭМ!$E$39:$E$782,СВЦЭМ!$A$39:$A$782,$A180,СВЦЭМ!$B$39:$B$782,T$155)+'СЕТ СН'!$F$15</f>
        <v>139.37779882999999</v>
      </c>
      <c r="U180" s="36">
        <f>SUMIFS(СВЦЭМ!$E$39:$E$782,СВЦЭМ!$A$39:$A$782,$A180,СВЦЭМ!$B$39:$B$782,U$155)+'СЕТ СН'!$F$15</f>
        <v>134.53724675000001</v>
      </c>
      <c r="V180" s="36">
        <f>SUMIFS(СВЦЭМ!$E$39:$E$782,СВЦЭМ!$A$39:$A$782,$A180,СВЦЭМ!$B$39:$B$782,V$155)+'СЕТ СН'!$F$15</f>
        <v>131.49747812999999</v>
      </c>
      <c r="W180" s="36">
        <f>SUMIFS(СВЦЭМ!$E$39:$E$782,СВЦЭМ!$A$39:$A$782,$A180,СВЦЭМ!$B$39:$B$782,W$155)+'СЕТ СН'!$F$15</f>
        <v>132.84612766000001</v>
      </c>
      <c r="X180" s="36">
        <f>SUMIFS(СВЦЭМ!$E$39:$E$782,СВЦЭМ!$A$39:$A$782,$A180,СВЦЭМ!$B$39:$B$782,X$155)+'СЕТ СН'!$F$15</f>
        <v>136.52703342999999</v>
      </c>
      <c r="Y180" s="36">
        <f>SUMIFS(СВЦЭМ!$E$39:$E$782,СВЦЭМ!$A$39:$A$782,$A180,СВЦЭМ!$B$39:$B$782,Y$155)+'СЕТ СН'!$F$15</f>
        <v>144.93349848</v>
      </c>
    </row>
    <row r="181" spans="1:27" ht="15.75" x14ac:dyDescent="0.2">
      <c r="A181" s="35">
        <f t="shared" si="4"/>
        <v>45195</v>
      </c>
      <c r="B181" s="36">
        <f>SUMIFS(СВЦЭМ!$E$39:$E$782,СВЦЭМ!$A$39:$A$782,$A181,СВЦЭМ!$B$39:$B$782,B$155)+'СЕТ СН'!$F$15</f>
        <v>146.64245023999999</v>
      </c>
      <c r="C181" s="36">
        <f>SUMIFS(СВЦЭМ!$E$39:$E$782,СВЦЭМ!$A$39:$A$782,$A181,СВЦЭМ!$B$39:$B$782,C$155)+'СЕТ СН'!$F$15</f>
        <v>153.44322695</v>
      </c>
      <c r="D181" s="36">
        <f>SUMIFS(СВЦЭМ!$E$39:$E$782,СВЦЭМ!$A$39:$A$782,$A181,СВЦЭМ!$B$39:$B$782,D$155)+'СЕТ СН'!$F$15</f>
        <v>160.76494783000001</v>
      </c>
      <c r="E181" s="36">
        <f>SUMIFS(СВЦЭМ!$E$39:$E$782,СВЦЭМ!$A$39:$A$782,$A181,СВЦЭМ!$B$39:$B$782,E$155)+'СЕТ СН'!$F$15</f>
        <v>160.26360326</v>
      </c>
      <c r="F181" s="36">
        <f>SUMIFS(СВЦЭМ!$E$39:$E$782,СВЦЭМ!$A$39:$A$782,$A181,СВЦЭМ!$B$39:$B$782,F$155)+'СЕТ СН'!$F$15</f>
        <v>160.52135679</v>
      </c>
      <c r="G181" s="36">
        <f>SUMIFS(СВЦЭМ!$E$39:$E$782,СВЦЭМ!$A$39:$A$782,$A181,СВЦЭМ!$B$39:$B$782,G$155)+'СЕТ СН'!$F$15</f>
        <v>159.51411157999999</v>
      </c>
      <c r="H181" s="36">
        <f>SUMIFS(СВЦЭМ!$E$39:$E$782,СВЦЭМ!$A$39:$A$782,$A181,СВЦЭМ!$B$39:$B$782,H$155)+'СЕТ СН'!$F$15</f>
        <v>149.95600672</v>
      </c>
      <c r="I181" s="36">
        <f>SUMIFS(СВЦЭМ!$E$39:$E$782,СВЦЭМ!$A$39:$A$782,$A181,СВЦЭМ!$B$39:$B$782,I$155)+'СЕТ СН'!$F$15</f>
        <v>139.63009242999999</v>
      </c>
      <c r="J181" s="36">
        <f>SUMIFS(СВЦЭМ!$E$39:$E$782,СВЦЭМ!$A$39:$A$782,$A181,СВЦЭМ!$B$39:$B$782,J$155)+'СЕТ СН'!$F$15</f>
        <v>134.74672762</v>
      </c>
      <c r="K181" s="36">
        <f>SUMIFS(СВЦЭМ!$E$39:$E$782,СВЦЭМ!$A$39:$A$782,$A181,СВЦЭМ!$B$39:$B$782,K$155)+'СЕТ СН'!$F$15</f>
        <v>130.94241575999999</v>
      </c>
      <c r="L181" s="36">
        <f>SUMIFS(СВЦЭМ!$E$39:$E$782,СВЦЭМ!$A$39:$A$782,$A181,СВЦЭМ!$B$39:$B$782,L$155)+'СЕТ СН'!$F$15</f>
        <v>129.91775895999999</v>
      </c>
      <c r="M181" s="36">
        <f>SUMIFS(СВЦЭМ!$E$39:$E$782,СВЦЭМ!$A$39:$A$782,$A181,СВЦЭМ!$B$39:$B$782,M$155)+'СЕТ СН'!$F$15</f>
        <v>130.05291765999999</v>
      </c>
      <c r="N181" s="36">
        <f>SUMIFS(СВЦЭМ!$E$39:$E$782,СВЦЭМ!$A$39:$A$782,$A181,СВЦЭМ!$B$39:$B$782,N$155)+'СЕТ СН'!$F$15</f>
        <v>127.36142347000001</v>
      </c>
      <c r="O181" s="36">
        <f>SUMIFS(СВЦЭМ!$E$39:$E$782,СВЦЭМ!$A$39:$A$782,$A181,СВЦЭМ!$B$39:$B$782,O$155)+'СЕТ СН'!$F$15</f>
        <v>128.06063664999999</v>
      </c>
      <c r="P181" s="36">
        <f>SUMIFS(СВЦЭМ!$E$39:$E$782,СВЦЭМ!$A$39:$A$782,$A181,СВЦЭМ!$B$39:$B$782,P$155)+'СЕТ СН'!$F$15</f>
        <v>131.50520194000001</v>
      </c>
      <c r="Q181" s="36">
        <f>SUMIFS(СВЦЭМ!$E$39:$E$782,СВЦЭМ!$A$39:$A$782,$A181,СВЦЭМ!$B$39:$B$782,Q$155)+'СЕТ СН'!$F$15</f>
        <v>130.7871092</v>
      </c>
      <c r="R181" s="36">
        <f>SUMIFS(СВЦЭМ!$E$39:$E$782,СВЦЭМ!$A$39:$A$782,$A181,СВЦЭМ!$B$39:$B$782,R$155)+'СЕТ СН'!$F$15</f>
        <v>132.55836578</v>
      </c>
      <c r="S181" s="36">
        <f>SUMIFS(СВЦЭМ!$E$39:$E$782,СВЦЭМ!$A$39:$A$782,$A181,СВЦЭМ!$B$39:$B$782,S$155)+'СЕТ СН'!$F$15</f>
        <v>132.8913666</v>
      </c>
      <c r="T181" s="36">
        <f>SUMIFS(СВЦЭМ!$E$39:$E$782,СВЦЭМ!$A$39:$A$782,$A181,СВЦЭМ!$B$39:$B$782,T$155)+'СЕТ СН'!$F$15</f>
        <v>133.83306295</v>
      </c>
      <c r="U181" s="36">
        <f>SUMIFS(СВЦЭМ!$E$39:$E$782,СВЦЭМ!$A$39:$A$782,$A181,СВЦЭМ!$B$39:$B$782,U$155)+'СЕТ СН'!$F$15</f>
        <v>129.67306231000001</v>
      </c>
      <c r="V181" s="36">
        <f>SUMIFS(СВЦЭМ!$E$39:$E$782,СВЦЭМ!$A$39:$A$782,$A181,СВЦЭМ!$B$39:$B$782,V$155)+'СЕТ СН'!$F$15</f>
        <v>127.28439964</v>
      </c>
      <c r="W181" s="36">
        <f>SUMIFS(СВЦЭМ!$E$39:$E$782,СВЦЭМ!$A$39:$A$782,$A181,СВЦЭМ!$B$39:$B$782,W$155)+'СЕТ СН'!$F$15</f>
        <v>129.42030521999999</v>
      </c>
      <c r="X181" s="36">
        <f>SUMIFS(СВЦЭМ!$E$39:$E$782,СВЦЭМ!$A$39:$A$782,$A181,СВЦЭМ!$B$39:$B$782,X$155)+'СЕТ СН'!$F$15</f>
        <v>131.67847875999999</v>
      </c>
      <c r="Y181" s="36">
        <f>SUMIFS(СВЦЭМ!$E$39:$E$782,СВЦЭМ!$A$39:$A$782,$A181,СВЦЭМ!$B$39:$B$782,Y$155)+'СЕТ СН'!$F$15</f>
        <v>139.88960562</v>
      </c>
    </row>
    <row r="182" spans="1:27" ht="15.75" x14ac:dyDescent="0.2">
      <c r="A182" s="35">
        <f t="shared" si="4"/>
        <v>45196</v>
      </c>
      <c r="B182" s="36">
        <f>SUMIFS(СВЦЭМ!$E$39:$E$782,СВЦЭМ!$A$39:$A$782,$A182,СВЦЭМ!$B$39:$B$782,B$155)+'СЕТ СН'!$F$15</f>
        <v>140.18714979999999</v>
      </c>
      <c r="C182" s="36">
        <f>SUMIFS(СВЦЭМ!$E$39:$E$782,СВЦЭМ!$A$39:$A$782,$A182,СВЦЭМ!$B$39:$B$782,C$155)+'СЕТ СН'!$F$15</f>
        <v>146.25575237999999</v>
      </c>
      <c r="D182" s="36">
        <f>SUMIFS(СВЦЭМ!$E$39:$E$782,СВЦЭМ!$A$39:$A$782,$A182,СВЦЭМ!$B$39:$B$782,D$155)+'СЕТ СН'!$F$15</f>
        <v>155.41387079</v>
      </c>
      <c r="E182" s="36">
        <f>SUMIFS(СВЦЭМ!$E$39:$E$782,СВЦЭМ!$A$39:$A$782,$A182,СВЦЭМ!$B$39:$B$782,E$155)+'СЕТ СН'!$F$15</f>
        <v>157.80940894</v>
      </c>
      <c r="F182" s="36">
        <f>SUMIFS(СВЦЭМ!$E$39:$E$782,СВЦЭМ!$A$39:$A$782,$A182,СВЦЭМ!$B$39:$B$782,F$155)+'СЕТ СН'!$F$15</f>
        <v>157.18085933</v>
      </c>
      <c r="G182" s="36">
        <f>SUMIFS(СВЦЭМ!$E$39:$E$782,СВЦЭМ!$A$39:$A$782,$A182,СВЦЭМ!$B$39:$B$782,G$155)+'СЕТ СН'!$F$15</f>
        <v>153.85754925000001</v>
      </c>
      <c r="H182" s="36">
        <f>SUMIFS(СВЦЭМ!$E$39:$E$782,СВЦЭМ!$A$39:$A$782,$A182,СВЦЭМ!$B$39:$B$782,H$155)+'СЕТ СН'!$F$15</f>
        <v>145.19334853000001</v>
      </c>
      <c r="I182" s="36">
        <f>SUMIFS(СВЦЭМ!$E$39:$E$782,СВЦЭМ!$A$39:$A$782,$A182,СВЦЭМ!$B$39:$B$782,I$155)+'СЕТ СН'!$F$15</f>
        <v>137.69134334</v>
      </c>
      <c r="J182" s="36">
        <f>SUMIFS(СВЦЭМ!$E$39:$E$782,СВЦЭМ!$A$39:$A$782,$A182,СВЦЭМ!$B$39:$B$782,J$155)+'СЕТ СН'!$F$15</f>
        <v>135.8949255</v>
      </c>
      <c r="K182" s="36">
        <f>SUMIFS(СВЦЭМ!$E$39:$E$782,СВЦЭМ!$A$39:$A$782,$A182,СВЦЭМ!$B$39:$B$782,K$155)+'СЕТ СН'!$F$15</f>
        <v>132.36893828000001</v>
      </c>
      <c r="L182" s="36">
        <f>SUMIFS(СВЦЭМ!$E$39:$E$782,СВЦЭМ!$A$39:$A$782,$A182,СВЦЭМ!$B$39:$B$782,L$155)+'СЕТ СН'!$F$15</f>
        <v>131.54041715</v>
      </c>
      <c r="M182" s="36">
        <f>SUMIFS(СВЦЭМ!$E$39:$E$782,СВЦЭМ!$A$39:$A$782,$A182,СВЦЭМ!$B$39:$B$782,M$155)+'СЕТ СН'!$F$15</f>
        <v>131.09538119999999</v>
      </c>
      <c r="N182" s="36">
        <f>SUMIFS(СВЦЭМ!$E$39:$E$782,СВЦЭМ!$A$39:$A$782,$A182,СВЦЭМ!$B$39:$B$782,N$155)+'СЕТ СН'!$F$15</f>
        <v>130.06900041</v>
      </c>
      <c r="O182" s="36">
        <f>SUMIFS(СВЦЭМ!$E$39:$E$782,СВЦЭМ!$A$39:$A$782,$A182,СВЦЭМ!$B$39:$B$782,O$155)+'СЕТ СН'!$F$15</f>
        <v>129.49048152</v>
      </c>
      <c r="P182" s="36">
        <f>SUMIFS(СВЦЭМ!$E$39:$E$782,СВЦЭМ!$A$39:$A$782,$A182,СВЦЭМ!$B$39:$B$782,P$155)+'СЕТ СН'!$F$15</f>
        <v>135.04717689</v>
      </c>
      <c r="Q182" s="36">
        <f>SUMIFS(СВЦЭМ!$E$39:$E$782,СВЦЭМ!$A$39:$A$782,$A182,СВЦЭМ!$B$39:$B$782,Q$155)+'СЕТ СН'!$F$15</f>
        <v>137.43065256</v>
      </c>
      <c r="R182" s="36">
        <f>SUMIFS(СВЦЭМ!$E$39:$E$782,СВЦЭМ!$A$39:$A$782,$A182,СВЦЭМ!$B$39:$B$782,R$155)+'СЕТ СН'!$F$15</f>
        <v>137.6887084</v>
      </c>
      <c r="S182" s="36">
        <f>SUMIFS(СВЦЭМ!$E$39:$E$782,СВЦЭМ!$A$39:$A$782,$A182,СВЦЭМ!$B$39:$B$782,S$155)+'СЕТ СН'!$F$15</f>
        <v>138.16935803999999</v>
      </c>
      <c r="T182" s="36">
        <f>SUMIFS(СВЦЭМ!$E$39:$E$782,СВЦЭМ!$A$39:$A$782,$A182,СВЦЭМ!$B$39:$B$782,T$155)+'СЕТ СН'!$F$15</f>
        <v>135.79289387</v>
      </c>
      <c r="U182" s="36">
        <f>SUMIFS(СВЦЭМ!$E$39:$E$782,СВЦЭМ!$A$39:$A$782,$A182,СВЦЭМ!$B$39:$B$782,U$155)+'СЕТ СН'!$F$15</f>
        <v>129.48316052000001</v>
      </c>
      <c r="V182" s="36">
        <f>SUMIFS(СВЦЭМ!$E$39:$E$782,СВЦЭМ!$A$39:$A$782,$A182,СВЦЭМ!$B$39:$B$782,V$155)+'СЕТ СН'!$F$15</f>
        <v>127.81674584</v>
      </c>
      <c r="W182" s="36">
        <f>SUMIFS(СВЦЭМ!$E$39:$E$782,СВЦЭМ!$A$39:$A$782,$A182,СВЦЭМ!$B$39:$B$782,W$155)+'СЕТ СН'!$F$15</f>
        <v>129.14243696</v>
      </c>
      <c r="X182" s="36">
        <f>SUMIFS(СВЦЭМ!$E$39:$E$782,СВЦЭМ!$A$39:$A$782,$A182,СВЦЭМ!$B$39:$B$782,X$155)+'СЕТ СН'!$F$15</f>
        <v>135.02617387999999</v>
      </c>
      <c r="Y182" s="36">
        <f>SUMIFS(СВЦЭМ!$E$39:$E$782,СВЦЭМ!$A$39:$A$782,$A182,СВЦЭМ!$B$39:$B$782,Y$155)+'СЕТ СН'!$F$15</f>
        <v>143.33959856000001</v>
      </c>
    </row>
    <row r="183" spans="1:27" ht="15.75" x14ac:dyDescent="0.2">
      <c r="A183" s="35">
        <f t="shared" si="4"/>
        <v>45197</v>
      </c>
      <c r="B183" s="36">
        <f>SUMIFS(СВЦЭМ!$E$39:$E$782,СВЦЭМ!$A$39:$A$782,$A183,СВЦЭМ!$B$39:$B$782,B$155)+'СЕТ СН'!$F$15</f>
        <v>154.39405005</v>
      </c>
      <c r="C183" s="36">
        <f>SUMIFS(СВЦЭМ!$E$39:$E$782,СВЦЭМ!$A$39:$A$782,$A183,СВЦЭМ!$B$39:$B$782,C$155)+'СЕТ СН'!$F$15</f>
        <v>157.39477228000001</v>
      </c>
      <c r="D183" s="36">
        <f>SUMIFS(СВЦЭМ!$E$39:$E$782,СВЦЭМ!$A$39:$A$782,$A183,СВЦЭМ!$B$39:$B$782,D$155)+'СЕТ СН'!$F$15</f>
        <v>166.82508189999999</v>
      </c>
      <c r="E183" s="36">
        <f>SUMIFS(СВЦЭМ!$E$39:$E$782,СВЦЭМ!$A$39:$A$782,$A183,СВЦЭМ!$B$39:$B$782,E$155)+'СЕТ СН'!$F$15</f>
        <v>166.21811826999999</v>
      </c>
      <c r="F183" s="36">
        <f>SUMIFS(СВЦЭМ!$E$39:$E$782,СВЦЭМ!$A$39:$A$782,$A183,СВЦЭМ!$B$39:$B$782,F$155)+'СЕТ СН'!$F$15</f>
        <v>166.09822661999999</v>
      </c>
      <c r="G183" s="36">
        <f>SUMIFS(СВЦЭМ!$E$39:$E$782,СВЦЭМ!$A$39:$A$782,$A183,СВЦЭМ!$B$39:$B$782,G$155)+'СЕТ СН'!$F$15</f>
        <v>164.87907010999999</v>
      </c>
      <c r="H183" s="36">
        <f>SUMIFS(СВЦЭМ!$E$39:$E$782,СВЦЭМ!$A$39:$A$782,$A183,СВЦЭМ!$B$39:$B$782,H$155)+'СЕТ СН'!$F$15</f>
        <v>157.15127751</v>
      </c>
      <c r="I183" s="36">
        <f>SUMIFS(СВЦЭМ!$E$39:$E$782,СВЦЭМ!$A$39:$A$782,$A183,СВЦЭМ!$B$39:$B$782,I$155)+'СЕТ СН'!$F$15</f>
        <v>147.91773753000001</v>
      </c>
      <c r="J183" s="36">
        <f>SUMIFS(СВЦЭМ!$E$39:$E$782,СВЦЭМ!$A$39:$A$782,$A183,СВЦЭМ!$B$39:$B$782,J$155)+'СЕТ СН'!$F$15</f>
        <v>144.31497279000001</v>
      </c>
      <c r="K183" s="36">
        <f>SUMIFS(СВЦЭМ!$E$39:$E$782,СВЦЭМ!$A$39:$A$782,$A183,СВЦЭМ!$B$39:$B$782,K$155)+'СЕТ СН'!$F$15</f>
        <v>139.18170053</v>
      </c>
      <c r="L183" s="36">
        <f>SUMIFS(СВЦЭМ!$E$39:$E$782,СВЦЭМ!$A$39:$A$782,$A183,СВЦЭМ!$B$39:$B$782,L$155)+'СЕТ СН'!$F$15</f>
        <v>138.90516821</v>
      </c>
      <c r="M183" s="36">
        <f>SUMIFS(СВЦЭМ!$E$39:$E$782,СВЦЭМ!$A$39:$A$782,$A183,СВЦЭМ!$B$39:$B$782,M$155)+'СЕТ СН'!$F$15</f>
        <v>139.35776034</v>
      </c>
      <c r="N183" s="36">
        <f>SUMIFS(СВЦЭМ!$E$39:$E$782,СВЦЭМ!$A$39:$A$782,$A183,СВЦЭМ!$B$39:$B$782,N$155)+'СЕТ СН'!$F$15</f>
        <v>138.03013455000001</v>
      </c>
      <c r="O183" s="36">
        <f>SUMIFS(СВЦЭМ!$E$39:$E$782,СВЦЭМ!$A$39:$A$782,$A183,СВЦЭМ!$B$39:$B$782,O$155)+'СЕТ СН'!$F$15</f>
        <v>140.59228775</v>
      </c>
      <c r="P183" s="36">
        <f>SUMIFS(СВЦЭМ!$E$39:$E$782,СВЦЭМ!$A$39:$A$782,$A183,СВЦЭМ!$B$39:$B$782,P$155)+'СЕТ СН'!$F$15</f>
        <v>144.0657736</v>
      </c>
      <c r="Q183" s="36">
        <f>SUMIFS(СВЦЭМ!$E$39:$E$782,СВЦЭМ!$A$39:$A$782,$A183,СВЦЭМ!$B$39:$B$782,Q$155)+'СЕТ СН'!$F$15</f>
        <v>143.78983299999999</v>
      </c>
      <c r="R183" s="36">
        <f>SUMIFS(СВЦЭМ!$E$39:$E$782,СВЦЭМ!$A$39:$A$782,$A183,СВЦЭМ!$B$39:$B$782,R$155)+'СЕТ СН'!$F$15</f>
        <v>143.48877193000001</v>
      </c>
      <c r="S183" s="36">
        <f>SUMIFS(СВЦЭМ!$E$39:$E$782,СВЦЭМ!$A$39:$A$782,$A183,СВЦЭМ!$B$39:$B$782,S$155)+'СЕТ СН'!$F$15</f>
        <v>143.72264641999999</v>
      </c>
      <c r="T183" s="36">
        <f>SUMIFS(СВЦЭМ!$E$39:$E$782,СВЦЭМ!$A$39:$A$782,$A183,СВЦЭМ!$B$39:$B$782,T$155)+'СЕТ СН'!$F$15</f>
        <v>141.32084363000001</v>
      </c>
      <c r="U183" s="36">
        <f>SUMIFS(СВЦЭМ!$E$39:$E$782,СВЦЭМ!$A$39:$A$782,$A183,СВЦЭМ!$B$39:$B$782,U$155)+'СЕТ СН'!$F$15</f>
        <v>135.82943703999999</v>
      </c>
      <c r="V183" s="36">
        <f>SUMIFS(СВЦЭМ!$E$39:$E$782,СВЦЭМ!$A$39:$A$782,$A183,СВЦЭМ!$B$39:$B$782,V$155)+'СЕТ СН'!$F$15</f>
        <v>134.58351589</v>
      </c>
      <c r="W183" s="36">
        <f>SUMIFS(СВЦЭМ!$E$39:$E$782,СВЦЭМ!$A$39:$A$782,$A183,СВЦЭМ!$B$39:$B$782,W$155)+'СЕТ СН'!$F$15</f>
        <v>135.79704144999999</v>
      </c>
      <c r="X183" s="36">
        <f>SUMIFS(СВЦЭМ!$E$39:$E$782,СВЦЭМ!$A$39:$A$782,$A183,СВЦЭМ!$B$39:$B$782,X$155)+'СЕТ СН'!$F$15</f>
        <v>141.82322654000001</v>
      </c>
      <c r="Y183" s="36">
        <f>SUMIFS(СВЦЭМ!$E$39:$E$782,СВЦЭМ!$A$39:$A$782,$A183,СВЦЭМ!$B$39:$B$782,Y$155)+'СЕТ СН'!$F$15</f>
        <v>150.68714528000001</v>
      </c>
    </row>
    <row r="184" spans="1:27" ht="15.75" x14ac:dyDescent="0.2">
      <c r="A184" s="35">
        <f t="shared" si="4"/>
        <v>45198</v>
      </c>
      <c r="B184" s="36">
        <f>SUMIFS(СВЦЭМ!$E$39:$E$782,СВЦЭМ!$A$39:$A$782,$A184,СВЦЭМ!$B$39:$B$782,B$155)+'СЕТ СН'!$F$15</f>
        <v>153.88347221000001</v>
      </c>
      <c r="C184" s="36">
        <f>SUMIFS(СВЦЭМ!$E$39:$E$782,СВЦЭМ!$A$39:$A$782,$A184,СВЦЭМ!$B$39:$B$782,C$155)+'СЕТ СН'!$F$15</f>
        <v>160.84499253000001</v>
      </c>
      <c r="D184" s="36">
        <f>SUMIFS(СВЦЭМ!$E$39:$E$782,СВЦЭМ!$A$39:$A$782,$A184,СВЦЭМ!$B$39:$B$782,D$155)+'СЕТ СН'!$F$15</f>
        <v>170.07925356999999</v>
      </c>
      <c r="E184" s="36">
        <f>SUMIFS(СВЦЭМ!$E$39:$E$782,СВЦЭМ!$A$39:$A$782,$A184,СВЦЭМ!$B$39:$B$782,E$155)+'СЕТ СН'!$F$15</f>
        <v>170.48889836000001</v>
      </c>
      <c r="F184" s="36">
        <f>SUMIFS(СВЦЭМ!$E$39:$E$782,СВЦЭМ!$A$39:$A$782,$A184,СВЦЭМ!$B$39:$B$782,F$155)+'СЕТ СН'!$F$15</f>
        <v>170.55002748999999</v>
      </c>
      <c r="G184" s="36">
        <f>SUMIFS(СВЦЭМ!$E$39:$E$782,СВЦЭМ!$A$39:$A$782,$A184,СВЦЭМ!$B$39:$B$782,G$155)+'СЕТ СН'!$F$15</f>
        <v>169.40073236999999</v>
      </c>
      <c r="H184" s="36">
        <f>SUMIFS(СВЦЭМ!$E$39:$E$782,СВЦЭМ!$A$39:$A$782,$A184,СВЦЭМ!$B$39:$B$782,H$155)+'СЕТ СН'!$F$15</f>
        <v>162.01067011000001</v>
      </c>
      <c r="I184" s="36">
        <f>SUMIFS(СВЦЭМ!$E$39:$E$782,СВЦЭМ!$A$39:$A$782,$A184,СВЦЭМ!$B$39:$B$782,I$155)+'СЕТ СН'!$F$15</f>
        <v>150.49995079999999</v>
      </c>
      <c r="J184" s="36">
        <f>SUMIFS(СВЦЭМ!$E$39:$E$782,СВЦЭМ!$A$39:$A$782,$A184,СВЦЭМ!$B$39:$B$782,J$155)+'СЕТ СН'!$F$15</f>
        <v>145.90457097999999</v>
      </c>
      <c r="K184" s="36">
        <f>SUMIFS(СВЦЭМ!$E$39:$E$782,СВЦЭМ!$A$39:$A$782,$A184,СВЦЭМ!$B$39:$B$782,K$155)+'СЕТ СН'!$F$15</f>
        <v>141.29427405999999</v>
      </c>
      <c r="L184" s="36">
        <f>SUMIFS(СВЦЭМ!$E$39:$E$782,СВЦЭМ!$A$39:$A$782,$A184,СВЦЭМ!$B$39:$B$782,L$155)+'СЕТ СН'!$F$15</f>
        <v>140.99942462000001</v>
      </c>
      <c r="M184" s="36">
        <f>SUMIFS(СВЦЭМ!$E$39:$E$782,СВЦЭМ!$A$39:$A$782,$A184,СВЦЭМ!$B$39:$B$782,M$155)+'СЕТ СН'!$F$15</f>
        <v>141.43213868000001</v>
      </c>
      <c r="N184" s="36">
        <f>SUMIFS(СВЦЭМ!$E$39:$E$782,СВЦЭМ!$A$39:$A$782,$A184,СВЦЭМ!$B$39:$B$782,N$155)+'СЕТ СН'!$F$15</f>
        <v>142.70533243</v>
      </c>
      <c r="O184" s="36">
        <f>SUMIFS(СВЦЭМ!$E$39:$E$782,СВЦЭМ!$A$39:$A$782,$A184,СВЦЭМ!$B$39:$B$782,O$155)+'СЕТ СН'!$F$15</f>
        <v>141.13681553999999</v>
      </c>
      <c r="P184" s="36">
        <f>SUMIFS(СВЦЭМ!$E$39:$E$782,СВЦЭМ!$A$39:$A$782,$A184,СВЦЭМ!$B$39:$B$782,P$155)+'СЕТ СН'!$F$15</f>
        <v>147.41634965</v>
      </c>
      <c r="Q184" s="36">
        <f>SUMIFS(СВЦЭМ!$E$39:$E$782,СВЦЭМ!$A$39:$A$782,$A184,СВЦЭМ!$B$39:$B$782,Q$155)+'СЕТ СН'!$F$15</f>
        <v>145.09910463</v>
      </c>
      <c r="R184" s="36">
        <f>SUMIFS(СВЦЭМ!$E$39:$E$782,СВЦЭМ!$A$39:$A$782,$A184,СВЦЭМ!$B$39:$B$782,R$155)+'СЕТ СН'!$F$15</f>
        <v>146.09185878</v>
      </c>
      <c r="S184" s="36">
        <f>SUMIFS(СВЦЭМ!$E$39:$E$782,СВЦЭМ!$A$39:$A$782,$A184,СВЦЭМ!$B$39:$B$782,S$155)+'СЕТ СН'!$F$15</f>
        <v>146.63331682</v>
      </c>
      <c r="T184" s="36">
        <f>SUMIFS(СВЦЭМ!$E$39:$E$782,СВЦЭМ!$A$39:$A$782,$A184,СВЦЭМ!$B$39:$B$782,T$155)+'СЕТ СН'!$F$15</f>
        <v>143.16392544999999</v>
      </c>
      <c r="U184" s="36">
        <f>SUMIFS(СВЦЭМ!$E$39:$E$782,СВЦЭМ!$A$39:$A$782,$A184,СВЦЭМ!$B$39:$B$782,U$155)+'СЕТ СН'!$F$15</f>
        <v>138.97698414999999</v>
      </c>
      <c r="V184" s="36">
        <f>SUMIFS(СВЦЭМ!$E$39:$E$782,СВЦЭМ!$A$39:$A$782,$A184,СВЦЭМ!$B$39:$B$782,V$155)+'СЕТ СН'!$F$15</f>
        <v>137.67968680000001</v>
      </c>
      <c r="W184" s="36">
        <f>SUMIFS(СВЦЭМ!$E$39:$E$782,СВЦЭМ!$A$39:$A$782,$A184,СВЦЭМ!$B$39:$B$782,W$155)+'СЕТ СН'!$F$15</f>
        <v>139.21653634</v>
      </c>
      <c r="X184" s="36">
        <f>SUMIFS(СВЦЭМ!$E$39:$E$782,СВЦЭМ!$A$39:$A$782,$A184,СВЦЭМ!$B$39:$B$782,X$155)+'СЕТ СН'!$F$15</f>
        <v>145.04240351000001</v>
      </c>
      <c r="Y184" s="36">
        <f>SUMIFS(СВЦЭМ!$E$39:$E$782,СВЦЭМ!$A$39:$A$782,$A184,СВЦЭМ!$B$39:$B$782,Y$155)+'СЕТ СН'!$F$15</f>
        <v>160.17767244999999</v>
      </c>
    </row>
    <row r="185" spans="1:27" ht="15.75" x14ac:dyDescent="0.2">
      <c r="A185" s="35">
        <f t="shared" si="4"/>
        <v>45199</v>
      </c>
      <c r="B185" s="36">
        <f>SUMIFS(СВЦЭМ!$E$39:$E$782,СВЦЭМ!$A$39:$A$782,$A185,СВЦЭМ!$B$39:$B$782,B$155)+'СЕТ СН'!$F$15</f>
        <v>154.96039088000001</v>
      </c>
      <c r="C185" s="36">
        <f>SUMIFS(СВЦЭМ!$E$39:$E$782,СВЦЭМ!$A$39:$A$782,$A185,СВЦЭМ!$B$39:$B$782,C$155)+'СЕТ СН'!$F$15</f>
        <v>154.26723376999999</v>
      </c>
      <c r="D185" s="36">
        <f>SUMIFS(СВЦЭМ!$E$39:$E$782,СВЦЭМ!$A$39:$A$782,$A185,СВЦЭМ!$B$39:$B$782,D$155)+'СЕТ СН'!$F$15</f>
        <v>161.0648132</v>
      </c>
      <c r="E185" s="36">
        <f>SUMIFS(СВЦЭМ!$E$39:$E$782,СВЦЭМ!$A$39:$A$782,$A185,СВЦЭМ!$B$39:$B$782,E$155)+'СЕТ СН'!$F$15</f>
        <v>162.29363516000001</v>
      </c>
      <c r="F185" s="36">
        <f>SUMIFS(СВЦЭМ!$E$39:$E$782,СВЦЭМ!$A$39:$A$782,$A185,СВЦЭМ!$B$39:$B$782,F$155)+'СЕТ СН'!$F$15</f>
        <v>161.61935879999999</v>
      </c>
      <c r="G185" s="36">
        <f>SUMIFS(СВЦЭМ!$E$39:$E$782,СВЦЭМ!$A$39:$A$782,$A185,СВЦЭМ!$B$39:$B$782,G$155)+'СЕТ СН'!$F$15</f>
        <v>160.67802386</v>
      </c>
      <c r="H185" s="36">
        <f>SUMIFS(СВЦЭМ!$E$39:$E$782,СВЦЭМ!$A$39:$A$782,$A185,СВЦЭМ!$B$39:$B$782,H$155)+'СЕТ СН'!$F$15</f>
        <v>157.42430329999999</v>
      </c>
      <c r="I185" s="36">
        <f>SUMIFS(СВЦЭМ!$E$39:$E$782,СВЦЭМ!$A$39:$A$782,$A185,СВЦЭМ!$B$39:$B$782,I$155)+'СЕТ СН'!$F$15</f>
        <v>152.37677259</v>
      </c>
      <c r="J185" s="36">
        <f>SUMIFS(СВЦЭМ!$E$39:$E$782,СВЦЭМ!$A$39:$A$782,$A185,СВЦЭМ!$B$39:$B$782,J$155)+'СЕТ СН'!$F$15</f>
        <v>144.34105389000001</v>
      </c>
      <c r="K185" s="36">
        <f>SUMIFS(СВЦЭМ!$E$39:$E$782,СВЦЭМ!$A$39:$A$782,$A185,СВЦЭМ!$B$39:$B$782,K$155)+'СЕТ СН'!$F$15</f>
        <v>136.41686428</v>
      </c>
      <c r="L185" s="36">
        <f>SUMIFS(СВЦЭМ!$E$39:$E$782,СВЦЭМ!$A$39:$A$782,$A185,СВЦЭМ!$B$39:$B$782,L$155)+'СЕТ СН'!$F$15</f>
        <v>134.30692952000001</v>
      </c>
      <c r="M185" s="36">
        <f>SUMIFS(СВЦЭМ!$E$39:$E$782,СВЦЭМ!$A$39:$A$782,$A185,СВЦЭМ!$B$39:$B$782,M$155)+'СЕТ СН'!$F$15</f>
        <v>134.5616234</v>
      </c>
      <c r="N185" s="36">
        <f>SUMIFS(СВЦЭМ!$E$39:$E$782,СВЦЭМ!$A$39:$A$782,$A185,СВЦЭМ!$B$39:$B$782,N$155)+'СЕТ СН'!$F$15</f>
        <v>132.15807616000001</v>
      </c>
      <c r="O185" s="36">
        <f>SUMIFS(СВЦЭМ!$E$39:$E$782,СВЦЭМ!$A$39:$A$782,$A185,СВЦЭМ!$B$39:$B$782,O$155)+'СЕТ СН'!$F$15</f>
        <v>133.80684134000001</v>
      </c>
      <c r="P185" s="36">
        <f>SUMIFS(СВЦЭМ!$E$39:$E$782,СВЦЭМ!$A$39:$A$782,$A185,СВЦЭМ!$B$39:$B$782,P$155)+'СЕТ СН'!$F$15</f>
        <v>137.74494374</v>
      </c>
      <c r="Q185" s="36">
        <f>SUMIFS(СВЦЭМ!$E$39:$E$782,СВЦЭМ!$A$39:$A$782,$A185,СВЦЭМ!$B$39:$B$782,Q$155)+'СЕТ СН'!$F$15</f>
        <v>137.20799499</v>
      </c>
      <c r="R185" s="36">
        <f>SUMIFS(СВЦЭМ!$E$39:$E$782,СВЦЭМ!$A$39:$A$782,$A185,СВЦЭМ!$B$39:$B$782,R$155)+'СЕТ СН'!$F$15</f>
        <v>137.23272807000001</v>
      </c>
      <c r="S185" s="36">
        <f>SUMIFS(СВЦЭМ!$E$39:$E$782,СВЦЭМ!$A$39:$A$782,$A185,СВЦЭМ!$B$39:$B$782,S$155)+'СЕТ СН'!$F$15</f>
        <v>138.84959357</v>
      </c>
      <c r="T185" s="36">
        <f>SUMIFS(СВЦЭМ!$E$39:$E$782,СВЦЭМ!$A$39:$A$782,$A185,СВЦЭМ!$B$39:$B$782,T$155)+'СЕТ СН'!$F$15</f>
        <v>137.01049072000001</v>
      </c>
      <c r="U185" s="36">
        <f>SUMIFS(СВЦЭМ!$E$39:$E$782,СВЦЭМ!$A$39:$A$782,$A185,СВЦЭМ!$B$39:$B$782,U$155)+'СЕТ СН'!$F$15</f>
        <v>135.71659283</v>
      </c>
      <c r="V185" s="36">
        <f>SUMIFS(СВЦЭМ!$E$39:$E$782,СВЦЭМ!$A$39:$A$782,$A185,СВЦЭМ!$B$39:$B$782,V$155)+'СЕТ СН'!$F$15</f>
        <v>133.86637375000001</v>
      </c>
      <c r="W185" s="36">
        <f>SUMIFS(СВЦЭМ!$E$39:$E$782,СВЦЭМ!$A$39:$A$782,$A185,СВЦЭМ!$B$39:$B$782,W$155)+'СЕТ СН'!$F$15</f>
        <v>135.63690725999999</v>
      </c>
      <c r="X185" s="36">
        <f>SUMIFS(СВЦЭМ!$E$39:$E$782,СВЦЭМ!$A$39:$A$782,$A185,СВЦЭМ!$B$39:$B$782,X$155)+'СЕТ СН'!$F$15</f>
        <v>140.53473285999999</v>
      </c>
      <c r="Y185" s="36">
        <f>SUMIFS(СВЦЭМ!$E$39:$E$782,СВЦЭМ!$A$39:$A$782,$A185,СВЦЭМ!$B$39:$B$782,Y$155)+'СЕТ СН'!$F$15</f>
        <v>146.35038338000001</v>
      </c>
    </row>
    <row r="186" spans="1:27" ht="15.75" x14ac:dyDescent="0.2">
      <c r="A186" s="35"/>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37" t="s">
        <v>7</v>
      </c>
      <c r="B188" s="131" t="s">
        <v>147</v>
      </c>
      <c r="C188" s="132"/>
      <c r="D188" s="132"/>
      <c r="E188" s="132"/>
      <c r="F188" s="132"/>
      <c r="G188" s="132"/>
      <c r="H188" s="132"/>
      <c r="I188" s="132"/>
      <c r="J188" s="132"/>
      <c r="K188" s="132"/>
      <c r="L188" s="132"/>
      <c r="M188" s="132"/>
      <c r="N188" s="132"/>
      <c r="O188" s="132"/>
      <c r="P188" s="132"/>
      <c r="Q188" s="132"/>
      <c r="R188" s="132"/>
      <c r="S188" s="132"/>
      <c r="T188" s="132"/>
      <c r="U188" s="132"/>
      <c r="V188" s="132"/>
      <c r="W188" s="132"/>
      <c r="X188" s="132"/>
      <c r="Y188" s="133"/>
    </row>
    <row r="189" spans="1:27" ht="12.75" customHeight="1" x14ac:dyDescent="0.2">
      <c r="A189" s="138"/>
      <c r="B189" s="134"/>
      <c r="C189" s="135"/>
      <c r="D189" s="135"/>
      <c r="E189" s="135"/>
      <c r="F189" s="135"/>
      <c r="G189" s="135"/>
      <c r="H189" s="135"/>
      <c r="I189" s="135"/>
      <c r="J189" s="135"/>
      <c r="K189" s="135"/>
      <c r="L189" s="135"/>
      <c r="M189" s="135"/>
      <c r="N189" s="135"/>
      <c r="O189" s="135"/>
      <c r="P189" s="135"/>
      <c r="Q189" s="135"/>
      <c r="R189" s="135"/>
      <c r="S189" s="135"/>
      <c r="T189" s="135"/>
      <c r="U189" s="135"/>
      <c r="V189" s="135"/>
      <c r="W189" s="135"/>
      <c r="X189" s="135"/>
      <c r="Y189" s="136"/>
    </row>
    <row r="190" spans="1:27" s="46" customFormat="1" ht="12.75" customHeight="1" x14ac:dyDescent="0.2">
      <c r="A190" s="139"/>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01.09.2023</v>
      </c>
      <c r="B191" s="36">
        <f>SUMIFS(СВЦЭМ!$F$39:$F$782,СВЦЭМ!$A$39:$A$782,$A191,СВЦЭМ!$B$39:$B$782,B$190)+'СЕТ СН'!$F$15</f>
        <v>154.80759291000001</v>
      </c>
      <c r="C191" s="36">
        <f>SUMIFS(СВЦЭМ!$F$39:$F$782,СВЦЭМ!$A$39:$A$782,$A191,СВЦЭМ!$B$39:$B$782,C$190)+'СЕТ СН'!$F$15</f>
        <v>160.17976589</v>
      </c>
      <c r="D191" s="36">
        <f>SUMIFS(СВЦЭМ!$F$39:$F$782,СВЦЭМ!$A$39:$A$782,$A191,СВЦЭМ!$B$39:$B$782,D$190)+'СЕТ СН'!$F$15</f>
        <v>161.07511656</v>
      </c>
      <c r="E191" s="36">
        <f>SUMIFS(СВЦЭМ!$F$39:$F$782,СВЦЭМ!$A$39:$A$782,$A191,СВЦЭМ!$B$39:$B$782,E$190)+'СЕТ СН'!$F$15</f>
        <v>163.04353664999999</v>
      </c>
      <c r="F191" s="36">
        <f>SUMIFS(СВЦЭМ!$F$39:$F$782,СВЦЭМ!$A$39:$A$782,$A191,СВЦЭМ!$B$39:$B$782,F$190)+'СЕТ СН'!$F$15</f>
        <v>168.22575652</v>
      </c>
      <c r="G191" s="36">
        <f>SUMIFS(СВЦЭМ!$F$39:$F$782,СВЦЭМ!$A$39:$A$782,$A191,СВЦЭМ!$B$39:$B$782,G$190)+'СЕТ СН'!$F$15</f>
        <v>168.65736164</v>
      </c>
      <c r="H191" s="36">
        <f>SUMIFS(СВЦЭМ!$F$39:$F$782,СВЦЭМ!$A$39:$A$782,$A191,СВЦЭМ!$B$39:$B$782,H$190)+'СЕТ СН'!$F$15</f>
        <v>159.39393777999999</v>
      </c>
      <c r="I191" s="36">
        <f>SUMIFS(СВЦЭМ!$F$39:$F$782,СВЦЭМ!$A$39:$A$782,$A191,СВЦЭМ!$B$39:$B$782,I$190)+'СЕТ СН'!$F$15</f>
        <v>153.15447245999999</v>
      </c>
      <c r="J191" s="36">
        <f>SUMIFS(СВЦЭМ!$F$39:$F$782,СВЦЭМ!$A$39:$A$782,$A191,СВЦЭМ!$B$39:$B$782,J$190)+'СЕТ СН'!$F$15</f>
        <v>145.17865639999999</v>
      </c>
      <c r="K191" s="36">
        <f>SUMIFS(СВЦЭМ!$F$39:$F$782,СВЦЭМ!$A$39:$A$782,$A191,СВЦЭМ!$B$39:$B$782,K$190)+'СЕТ СН'!$F$15</f>
        <v>140.02775058</v>
      </c>
      <c r="L191" s="36">
        <f>SUMIFS(СВЦЭМ!$F$39:$F$782,СВЦЭМ!$A$39:$A$782,$A191,СВЦЭМ!$B$39:$B$782,L$190)+'СЕТ СН'!$F$15</f>
        <v>138.12224097000001</v>
      </c>
      <c r="M191" s="36">
        <f>SUMIFS(СВЦЭМ!$F$39:$F$782,СВЦЭМ!$A$39:$A$782,$A191,СВЦЭМ!$B$39:$B$782,M$190)+'СЕТ СН'!$F$15</f>
        <v>137.76684051999999</v>
      </c>
      <c r="N191" s="36">
        <f>SUMIFS(СВЦЭМ!$F$39:$F$782,СВЦЭМ!$A$39:$A$782,$A191,СВЦЭМ!$B$39:$B$782,N$190)+'СЕТ СН'!$F$15</f>
        <v>137.54807026</v>
      </c>
      <c r="O191" s="36">
        <f>SUMIFS(СВЦЭМ!$F$39:$F$782,СВЦЭМ!$A$39:$A$782,$A191,СВЦЭМ!$B$39:$B$782,O$190)+'СЕТ СН'!$F$15</f>
        <v>138.59331186</v>
      </c>
      <c r="P191" s="36">
        <f>SUMIFS(СВЦЭМ!$F$39:$F$782,СВЦЭМ!$A$39:$A$782,$A191,СВЦЭМ!$B$39:$B$782,P$190)+'СЕТ СН'!$F$15</f>
        <v>137.25473448</v>
      </c>
      <c r="Q191" s="36">
        <f>SUMIFS(СВЦЭМ!$F$39:$F$782,СВЦЭМ!$A$39:$A$782,$A191,СВЦЭМ!$B$39:$B$782,Q$190)+'СЕТ СН'!$F$15</f>
        <v>136.83735533000001</v>
      </c>
      <c r="R191" s="36">
        <f>SUMIFS(СВЦЭМ!$F$39:$F$782,СВЦЭМ!$A$39:$A$782,$A191,СВЦЭМ!$B$39:$B$782,R$190)+'СЕТ СН'!$F$15</f>
        <v>140.24650245999999</v>
      </c>
      <c r="S191" s="36">
        <f>SUMIFS(СВЦЭМ!$F$39:$F$782,СВЦЭМ!$A$39:$A$782,$A191,СВЦЭМ!$B$39:$B$782,S$190)+'СЕТ СН'!$F$15</f>
        <v>139.16867518000001</v>
      </c>
      <c r="T191" s="36">
        <f>SUMIFS(СВЦЭМ!$F$39:$F$782,СВЦЭМ!$A$39:$A$782,$A191,СВЦЭМ!$B$39:$B$782,T$190)+'СЕТ СН'!$F$15</f>
        <v>138.52424916000001</v>
      </c>
      <c r="U191" s="36">
        <f>SUMIFS(СВЦЭМ!$F$39:$F$782,СВЦЭМ!$A$39:$A$782,$A191,СВЦЭМ!$B$39:$B$782,U$190)+'СЕТ СН'!$F$15</f>
        <v>137.33100334</v>
      </c>
      <c r="V191" s="36">
        <f>SUMIFS(СВЦЭМ!$F$39:$F$782,СВЦЭМ!$A$39:$A$782,$A191,СВЦЭМ!$B$39:$B$782,V$190)+'СЕТ СН'!$F$15</f>
        <v>135.17863191999999</v>
      </c>
      <c r="W191" s="36">
        <f>SUMIFS(СВЦЭМ!$F$39:$F$782,СВЦЭМ!$A$39:$A$782,$A191,СВЦЭМ!$B$39:$B$782,W$190)+'СЕТ СН'!$F$15</f>
        <v>135.55351139000001</v>
      </c>
      <c r="X191" s="36">
        <f>SUMIFS(СВЦЭМ!$F$39:$F$782,СВЦЭМ!$A$39:$A$782,$A191,СВЦЭМ!$B$39:$B$782,X$190)+'СЕТ СН'!$F$15</f>
        <v>141.7449714</v>
      </c>
      <c r="Y191" s="36">
        <f>SUMIFS(СВЦЭМ!$F$39:$F$782,СВЦЭМ!$A$39:$A$782,$A191,СВЦЭМ!$B$39:$B$782,Y$190)+'СЕТ СН'!$F$15</f>
        <v>147.97774039999999</v>
      </c>
      <c r="AA191" s="45"/>
    </row>
    <row r="192" spans="1:27" ht="15.75" x14ac:dyDescent="0.2">
      <c r="A192" s="35">
        <f>A191+1</f>
        <v>45171</v>
      </c>
      <c r="B192" s="36">
        <f>SUMIFS(СВЦЭМ!$F$39:$F$782,СВЦЭМ!$A$39:$A$782,$A192,СВЦЭМ!$B$39:$B$782,B$190)+'СЕТ СН'!$F$15</f>
        <v>155.09701845999999</v>
      </c>
      <c r="C192" s="36">
        <f>SUMIFS(СВЦЭМ!$F$39:$F$782,СВЦЭМ!$A$39:$A$782,$A192,СВЦЭМ!$B$39:$B$782,C$190)+'СЕТ СН'!$F$15</f>
        <v>160.82058069000001</v>
      </c>
      <c r="D192" s="36">
        <f>SUMIFS(СВЦЭМ!$F$39:$F$782,СВЦЭМ!$A$39:$A$782,$A192,СВЦЭМ!$B$39:$B$782,D$190)+'СЕТ СН'!$F$15</f>
        <v>160.73631674000001</v>
      </c>
      <c r="E192" s="36">
        <f>SUMIFS(СВЦЭМ!$F$39:$F$782,СВЦЭМ!$A$39:$A$782,$A192,СВЦЭМ!$B$39:$B$782,E$190)+'СЕТ СН'!$F$15</f>
        <v>163.48334222</v>
      </c>
      <c r="F192" s="36">
        <f>SUMIFS(СВЦЭМ!$F$39:$F$782,СВЦЭМ!$A$39:$A$782,$A192,СВЦЭМ!$B$39:$B$782,F$190)+'СЕТ СН'!$F$15</f>
        <v>166.12808003999999</v>
      </c>
      <c r="G192" s="36">
        <f>SUMIFS(СВЦЭМ!$F$39:$F$782,СВЦЭМ!$A$39:$A$782,$A192,СВЦЭМ!$B$39:$B$782,G$190)+'СЕТ СН'!$F$15</f>
        <v>165.63097716999999</v>
      </c>
      <c r="H192" s="36">
        <f>SUMIFS(СВЦЭМ!$F$39:$F$782,СВЦЭМ!$A$39:$A$782,$A192,СВЦЭМ!$B$39:$B$782,H$190)+'СЕТ СН'!$F$15</f>
        <v>164.94702820000001</v>
      </c>
      <c r="I192" s="36">
        <f>SUMIFS(СВЦЭМ!$F$39:$F$782,СВЦЭМ!$A$39:$A$782,$A192,СВЦЭМ!$B$39:$B$782,I$190)+'СЕТ СН'!$F$15</f>
        <v>159.17459839</v>
      </c>
      <c r="J192" s="36">
        <f>SUMIFS(СВЦЭМ!$F$39:$F$782,СВЦЭМ!$A$39:$A$782,$A192,СВЦЭМ!$B$39:$B$782,J$190)+'СЕТ СН'!$F$15</f>
        <v>148.41078793</v>
      </c>
      <c r="K192" s="36">
        <f>SUMIFS(СВЦЭМ!$F$39:$F$782,СВЦЭМ!$A$39:$A$782,$A192,СВЦЭМ!$B$39:$B$782,K$190)+'СЕТ СН'!$F$15</f>
        <v>137.65527359999999</v>
      </c>
      <c r="L192" s="36">
        <f>SUMIFS(СВЦЭМ!$F$39:$F$782,СВЦЭМ!$A$39:$A$782,$A192,СВЦЭМ!$B$39:$B$782,L$190)+'СЕТ СН'!$F$15</f>
        <v>133.81498934000001</v>
      </c>
      <c r="M192" s="36">
        <f>SUMIFS(СВЦЭМ!$F$39:$F$782,СВЦЭМ!$A$39:$A$782,$A192,СВЦЭМ!$B$39:$B$782,M$190)+'СЕТ СН'!$F$15</f>
        <v>132.26811308000001</v>
      </c>
      <c r="N192" s="36">
        <f>SUMIFS(СВЦЭМ!$F$39:$F$782,СВЦЭМ!$A$39:$A$782,$A192,СВЦЭМ!$B$39:$B$782,N$190)+'СЕТ СН'!$F$15</f>
        <v>132.17864469</v>
      </c>
      <c r="O192" s="36">
        <f>SUMIFS(СВЦЭМ!$F$39:$F$782,СВЦЭМ!$A$39:$A$782,$A192,СВЦЭМ!$B$39:$B$782,O$190)+'СЕТ СН'!$F$15</f>
        <v>134.12104178999999</v>
      </c>
      <c r="P192" s="36">
        <f>SUMIFS(СВЦЭМ!$F$39:$F$782,СВЦЭМ!$A$39:$A$782,$A192,СВЦЭМ!$B$39:$B$782,P$190)+'СЕТ СН'!$F$15</f>
        <v>131.21531490999999</v>
      </c>
      <c r="Q192" s="36">
        <f>SUMIFS(СВЦЭМ!$F$39:$F$782,СВЦЭМ!$A$39:$A$782,$A192,СВЦЭМ!$B$39:$B$782,Q$190)+'СЕТ СН'!$F$15</f>
        <v>131.3542764</v>
      </c>
      <c r="R192" s="36">
        <f>SUMIFS(СВЦЭМ!$F$39:$F$782,СВЦЭМ!$A$39:$A$782,$A192,СВЦЭМ!$B$39:$B$782,R$190)+'СЕТ СН'!$F$15</f>
        <v>134.94916601</v>
      </c>
      <c r="S192" s="36">
        <f>SUMIFS(СВЦЭМ!$F$39:$F$782,СВЦЭМ!$A$39:$A$782,$A192,СВЦЭМ!$B$39:$B$782,S$190)+'СЕТ СН'!$F$15</f>
        <v>134.31375068</v>
      </c>
      <c r="T192" s="36">
        <f>SUMIFS(СВЦЭМ!$F$39:$F$782,СВЦЭМ!$A$39:$A$782,$A192,СВЦЭМ!$B$39:$B$782,T$190)+'СЕТ СН'!$F$15</f>
        <v>134.81069373</v>
      </c>
      <c r="U192" s="36">
        <f>SUMIFS(СВЦЭМ!$F$39:$F$782,СВЦЭМ!$A$39:$A$782,$A192,СВЦЭМ!$B$39:$B$782,U$190)+'СЕТ СН'!$F$15</f>
        <v>135.56889899999999</v>
      </c>
      <c r="V192" s="36">
        <f>SUMIFS(СВЦЭМ!$F$39:$F$782,СВЦЭМ!$A$39:$A$782,$A192,СВЦЭМ!$B$39:$B$782,V$190)+'СЕТ СН'!$F$15</f>
        <v>133.8166282</v>
      </c>
      <c r="W192" s="36">
        <f>SUMIFS(СВЦЭМ!$F$39:$F$782,СВЦЭМ!$A$39:$A$782,$A192,СВЦЭМ!$B$39:$B$782,W$190)+'СЕТ СН'!$F$15</f>
        <v>132.48075403000001</v>
      </c>
      <c r="X192" s="36">
        <f>SUMIFS(СВЦЭМ!$F$39:$F$782,СВЦЭМ!$A$39:$A$782,$A192,СВЦЭМ!$B$39:$B$782,X$190)+'СЕТ СН'!$F$15</f>
        <v>138.90018054999999</v>
      </c>
      <c r="Y192" s="36">
        <f>SUMIFS(СВЦЭМ!$F$39:$F$782,СВЦЭМ!$A$39:$A$782,$A192,СВЦЭМ!$B$39:$B$782,Y$190)+'СЕТ СН'!$F$15</f>
        <v>147.09268115</v>
      </c>
    </row>
    <row r="193" spans="1:25" ht="15.75" x14ac:dyDescent="0.2">
      <c r="A193" s="35">
        <f t="shared" ref="A193:A220" si="5">A192+1</f>
        <v>45172</v>
      </c>
      <c r="B193" s="36">
        <f>SUMIFS(СВЦЭМ!$F$39:$F$782,СВЦЭМ!$A$39:$A$782,$A193,СВЦЭМ!$B$39:$B$782,B$190)+'СЕТ СН'!$F$15</f>
        <v>149.81271583</v>
      </c>
      <c r="C193" s="36">
        <f>SUMIFS(СВЦЭМ!$F$39:$F$782,СВЦЭМ!$A$39:$A$782,$A193,СВЦЭМ!$B$39:$B$782,C$190)+'СЕТ СН'!$F$15</f>
        <v>156.6121225</v>
      </c>
      <c r="D193" s="36">
        <f>SUMIFS(СВЦЭМ!$F$39:$F$782,СВЦЭМ!$A$39:$A$782,$A193,СВЦЭМ!$B$39:$B$782,D$190)+'СЕТ СН'!$F$15</f>
        <v>162.57014766</v>
      </c>
      <c r="E193" s="36">
        <f>SUMIFS(СВЦЭМ!$F$39:$F$782,СВЦЭМ!$A$39:$A$782,$A193,СВЦЭМ!$B$39:$B$782,E$190)+'СЕТ СН'!$F$15</f>
        <v>174.09910023</v>
      </c>
      <c r="F193" s="36">
        <f>SUMIFS(СВЦЭМ!$F$39:$F$782,СВЦЭМ!$A$39:$A$782,$A193,СВЦЭМ!$B$39:$B$782,F$190)+'СЕТ СН'!$F$15</f>
        <v>171.94064642000001</v>
      </c>
      <c r="G193" s="36">
        <f>SUMIFS(СВЦЭМ!$F$39:$F$782,СВЦЭМ!$A$39:$A$782,$A193,СВЦЭМ!$B$39:$B$782,G$190)+'СЕТ СН'!$F$15</f>
        <v>169.88243499999999</v>
      </c>
      <c r="H193" s="36">
        <f>SUMIFS(СВЦЭМ!$F$39:$F$782,СВЦЭМ!$A$39:$A$782,$A193,СВЦЭМ!$B$39:$B$782,H$190)+'СЕТ СН'!$F$15</f>
        <v>170.58099050999999</v>
      </c>
      <c r="I193" s="36">
        <f>SUMIFS(СВЦЭМ!$F$39:$F$782,СВЦЭМ!$A$39:$A$782,$A193,СВЦЭМ!$B$39:$B$782,I$190)+'СЕТ СН'!$F$15</f>
        <v>165.86036397000001</v>
      </c>
      <c r="J193" s="36">
        <f>SUMIFS(СВЦЭМ!$F$39:$F$782,СВЦЭМ!$A$39:$A$782,$A193,СВЦЭМ!$B$39:$B$782,J$190)+'СЕТ СН'!$F$15</f>
        <v>156.34308078999999</v>
      </c>
      <c r="K193" s="36">
        <f>SUMIFS(СВЦЭМ!$F$39:$F$782,СВЦЭМ!$A$39:$A$782,$A193,СВЦЭМ!$B$39:$B$782,K$190)+'СЕТ СН'!$F$15</f>
        <v>147.06621827000001</v>
      </c>
      <c r="L193" s="36">
        <f>SUMIFS(СВЦЭМ!$F$39:$F$782,СВЦЭМ!$A$39:$A$782,$A193,СВЦЭМ!$B$39:$B$782,L$190)+'СЕТ СН'!$F$15</f>
        <v>140.95088756000001</v>
      </c>
      <c r="M193" s="36">
        <f>SUMIFS(СВЦЭМ!$F$39:$F$782,СВЦЭМ!$A$39:$A$782,$A193,СВЦЭМ!$B$39:$B$782,M$190)+'СЕТ СН'!$F$15</f>
        <v>138.88217280999999</v>
      </c>
      <c r="N193" s="36">
        <f>SUMIFS(СВЦЭМ!$F$39:$F$782,СВЦЭМ!$A$39:$A$782,$A193,СВЦЭМ!$B$39:$B$782,N$190)+'СЕТ СН'!$F$15</f>
        <v>138.32726431</v>
      </c>
      <c r="O193" s="36">
        <f>SUMIFS(СВЦЭМ!$F$39:$F$782,СВЦЭМ!$A$39:$A$782,$A193,СВЦЭМ!$B$39:$B$782,O$190)+'СЕТ СН'!$F$15</f>
        <v>139.26843461000001</v>
      </c>
      <c r="P193" s="36">
        <f>SUMIFS(СВЦЭМ!$F$39:$F$782,СВЦЭМ!$A$39:$A$782,$A193,СВЦЭМ!$B$39:$B$782,P$190)+'СЕТ СН'!$F$15</f>
        <v>136.48641339</v>
      </c>
      <c r="Q193" s="36">
        <f>SUMIFS(СВЦЭМ!$F$39:$F$782,СВЦЭМ!$A$39:$A$782,$A193,СВЦЭМ!$B$39:$B$782,Q$190)+'СЕТ СН'!$F$15</f>
        <v>137.42427422</v>
      </c>
      <c r="R193" s="36">
        <f>SUMIFS(СВЦЭМ!$F$39:$F$782,СВЦЭМ!$A$39:$A$782,$A193,СВЦЭМ!$B$39:$B$782,R$190)+'СЕТ СН'!$F$15</f>
        <v>140.34749398</v>
      </c>
      <c r="S193" s="36">
        <f>SUMIFS(СВЦЭМ!$F$39:$F$782,СВЦЭМ!$A$39:$A$782,$A193,СВЦЭМ!$B$39:$B$782,S$190)+'СЕТ СН'!$F$15</f>
        <v>140.22608972</v>
      </c>
      <c r="T193" s="36">
        <f>SUMIFS(СВЦЭМ!$F$39:$F$782,СВЦЭМ!$A$39:$A$782,$A193,СВЦЭМ!$B$39:$B$782,T$190)+'СЕТ СН'!$F$15</f>
        <v>140.90164775</v>
      </c>
      <c r="U193" s="36">
        <f>SUMIFS(СВЦЭМ!$F$39:$F$782,СВЦЭМ!$A$39:$A$782,$A193,СВЦЭМ!$B$39:$B$782,U$190)+'СЕТ СН'!$F$15</f>
        <v>140.25177389999999</v>
      </c>
      <c r="V193" s="36">
        <f>SUMIFS(СВЦЭМ!$F$39:$F$782,СВЦЭМ!$A$39:$A$782,$A193,СВЦЭМ!$B$39:$B$782,V$190)+'СЕТ СН'!$F$15</f>
        <v>138.46957219999999</v>
      </c>
      <c r="W193" s="36">
        <f>SUMIFS(СВЦЭМ!$F$39:$F$782,СВЦЭМ!$A$39:$A$782,$A193,СВЦЭМ!$B$39:$B$782,W$190)+'СЕТ СН'!$F$15</f>
        <v>139.37842147000001</v>
      </c>
      <c r="X193" s="36">
        <f>SUMIFS(СВЦЭМ!$F$39:$F$782,СВЦЭМ!$A$39:$A$782,$A193,СВЦЭМ!$B$39:$B$782,X$190)+'СЕТ СН'!$F$15</f>
        <v>146.58987177</v>
      </c>
      <c r="Y193" s="36">
        <f>SUMIFS(СВЦЭМ!$F$39:$F$782,СВЦЭМ!$A$39:$A$782,$A193,СВЦЭМ!$B$39:$B$782,Y$190)+'СЕТ СН'!$F$15</f>
        <v>153.14018666000001</v>
      </c>
    </row>
    <row r="194" spans="1:25" ht="15.75" x14ac:dyDescent="0.2">
      <c r="A194" s="35">
        <f t="shared" si="5"/>
        <v>45173</v>
      </c>
      <c r="B194" s="36">
        <f>SUMIFS(СВЦЭМ!$F$39:$F$782,СВЦЭМ!$A$39:$A$782,$A194,СВЦЭМ!$B$39:$B$782,B$190)+'СЕТ СН'!$F$15</f>
        <v>162.53705058</v>
      </c>
      <c r="C194" s="36">
        <f>SUMIFS(СВЦЭМ!$F$39:$F$782,СВЦЭМ!$A$39:$A$782,$A194,СВЦЭМ!$B$39:$B$782,C$190)+'СЕТ СН'!$F$15</f>
        <v>169.64380754000001</v>
      </c>
      <c r="D194" s="36">
        <f>SUMIFS(СВЦЭМ!$F$39:$F$782,СВЦЭМ!$A$39:$A$782,$A194,СВЦЭМ!$B$39:$B$782,D$190)+'СЕТ СН'!$F$15</f>
        <v>170.40594166</v>
      </c>
      <c r="E194" s="36">
        <f>SUMIFS(СВЦЭМ!$F$39:$F$782,СВЦЭМ!$A$39:$A$782,$A194,СВЦЭМ!$B$39:$B$782,E$190)+'СЕТ СН'!$F$15</f>
        <v>173.39926229</v>
      </c>
      <c r="F194" s="36">
        <f>SUMIFS(СВЦЭМ!$F$39:$F$782,СВЦЭМ!$A$39:$A$782,$A194,СВЦЭМ!$B$39:$B$782,F$190)+'СЕТ СН'!$F$15</f>
        <v>178.21650219</v>
      </c>
      <c r="G194" s="36">
        <f>SUMIFS(СВЦЭМ!$F$39:$F$782,СВЦЭМ!$A$39:$A$782,$A194,СВЦЭМ!$B$39:$B$782,G$190)+'СЕТ СН'!$F$15</f>
        <v>178.00602122000001</v>
      </c>
      <c r="H194" s="36">
        <f>SUMIFS(СВЦЭМ!$F$39:$F$782,СВЦЭМ!$A$39:$A$782,$A194,СВЦЭМ!$B$39:$B$782,H$190)+'СЕТ СН'!$F$15</f>
        <v>179.82243819999999</v>
      </c>
      <c r="I194" s="36">
        <f>SUMIFS(СВЦЭМ!$F$39:$F$782,СВЦЭМ!$A$39:$A$782,$A194,СВЦЭМ!$B$39:$B$782,I$190)+'СЕТ СН'!$F$15</f>
        <v>165.35900461</v>
      </c>
      <c r="J194" s="36">
        <f>SUMIFS(СВЦЭМ!$F$39:$F$782,СВЦЭМ!$A$39:$A$782,$A194,СВЦЭМ!$B$39:$B$782,J$190)+'СЕТ СН'!$F$15</f>
        <v>154.64421818</v>
      </c>
      <c r="K194" s="36">
        <f>SUMIFS(СВЦЭМ!$F$39:$F$782,СВЦЭМ!$A$39:$A$782,$A194,СВЦЭМ!$B$39:$B$782,K$190)+'СЕТ СН'!$F$15</f>
        <v>149.00969624999999</v>
      </c>
      <c r="L194" s="36">
        <f>SUMIFS(СВЦЭМ!$F$39:$F$782,СВЦЭМ!$A$39:$A$782,$A194,СВЦЭМ!$B$39:$B$782,L$190)+'СЕТ СН'!$F$15</f>
        <v>148.27098787</v>
      </c>
      <c r="M194" s="36">
        <f>SUMIFS(СВЦЭМ!$F$39:$F$782,СВЦЭМ!$A$39:$A$782,$A194,СВЦЭМ!$B$39:$B$782,M$190)+'СЕТ СН'!$F$15</f>
        <v>147.27351730000001</v>
      </c>
      <c r="N194" s="36">
        <f>SUMIFS(СВЦЭМ!$F$39:$F$782,СВЦЭМ!$A$39:$A$782,$A194,СВЦЭМ!$B$39:$B$782,N$190)+'СЕТ СН'!$F$15</f>
        <v>149.4251865</v>
      </c>
      <c r="O194" s="36">
        <f>SUMIFS(СВЦЭМ!$F$39:$F$782,СВЦЭМ!$A$39:$A$782,$A194,СВЦЭМ!$B$39:$B$782,O$190)+'СЕТ СН'!$F$15</f>
        <v>147.670805</v>
      </c>
      <c r="P194" s="36">
        <f>SUMIFS(СВЦЭМ!$F$39:$F$782,СВЦЭМ!$A$39:$A$782,$A194,СВЦЭМ!$B$39:$B$782,P$190)+'СЕТ СН'!$F$15</f>
        <v>145.80649937999999</v>
      </c>
      <c r="Q194" s="36">
        <f>SUMIFS(СВЦЭМ!$F$39:$F$782,СВЦЭМ!$A$39:$A$782,$A194,СВЦЭМ!$B$39:$B$782,Q$190)+'СЕТ СН'!$F$15</f>
        <v>146.47481630999999</v>
      </c>
      <c r="R194" s="36">
        <f>SUMIFS(СВЦЭМ!$F$39:$F$782,СВЦЭМ!$A$39:$A$782,$A194,СВЦЭМ!$B$39:$B$782,R$190)+'СЕТ СН'!$F$15</f>
        <v>150.04143533999999</v>
      </c>
      <c r="S194" s="36">
        <f>SUMIFS(СВЦЭМ!$F$39:$F$782,СВЦЭМ!$A$39:$A$782,$A194,СВЦЭМ!$B$39:$B$782,S$190)+'СЕТ СН'!$F$15</f>
        <v>148.29121083999999</v>
      </c>
      <c r="T194" s="36">
        <f>SUMIFS(СВЦЭМ!$F$39:$F$782,СВЦЭМ!$A$39:$A$782,$A194,СВЦЭМ!$B$39:$B$782,T$190)+'СЕТ СН'!$F$15</f>
        <v>146.97882534999999</v>
      </c>
      <c r="U194" s="36">
        <f>SUMIFS(СВЦЭМ!$F$39:$F$782,СВЦЭМ!$A$39:$A$782,$A194,СВЦЭМ!$B$39:$B$782,U$190)+'СЕТ СН'!$F$15</f>
        <v>146.68672065000001</v>
      </c>
      <c r="V194" s="36">
        <f>SUMIFS(СВЦЭМ!$F$39:$F$782,СВЦЭМ!$A$39:$A$782,$A194,СВЦЭМ!$B$39:$B$782,V$190)+'СЕТ СН'!$F$15</f>
        <v>144.73012428999999</v>
      </c>
      <c r="W194" s="36">
        <f>SUMIFS(СВЦЭМ!$F$39:$F$782,СВЦЭМ!$A$39:$A$782,$A194,СВЦЭМ!$B$39:$B$782,W$190)+'СЕТ СН'!$F$15</f>
        <v>144.96363109999999</v>
      </c>
      <c r="X194" s="36">
        <f>SUMIFS(СВЦЭМ!$F$39:$F$782,СВЦЭМ!$A$39:$A$782,$A194,СВЦЭМ!$B$39:$B$782,X$190)+'СЕТ СН'!$F$15</f>
        <v>151.80830768000001</v>
      </c>
      <c r="Y194" s="36">
        <f>SUMIFS(СВЦЭМ!$F$39:$F$782,СВЦЭМ!$A$39:$A$782,$A194,СВЦЭМ!$B$39:$B$782,Y$190)+'СЕТ СН'!$F$15</f>
        <v>161.24000064000001</v>
      </c>
    </row>
    <row r="195" spans="1:25" ht="15.75" x14ac:dyDescent="0.2">
      <c r="A195" s="35">
        <f t="shared" si="5"/>
        <v>45174</v>
      </c>
      <c r="B195" s="36">
        <f>SUMIFS(СВЦЭМ!$F$39:$F$782,СВЦЭМ!$A$39:$A$782,$A195,СВЦЭМ!$B$39:$B$782,B$190)+'СЕТ СН'!$F$15</f>
        <v>173.02504038999999</v>
      </c>
      <c r="C195" s="36">
        <f>SUMIFS(СВЦЭМ!$F$39:$F$782,СВЦЭМ!$A$39:$A$782,$A195,СВЦЭМ!$B$39:$B$782,C$190)+'СЕТ СН'!$F$15</f>
        <v>181.81094848999999</v>
      </c>
      <c r="D195" s="36">
        <f>SUMIFS(СВЦЭМ!$F$39:$F$782,СВЦЭМ!$A$39:$A$782,$A195,СВЦЭМ!$B$39:$B$782,D$190)+'СЕТ СН'!$F$15</f>
        <v>183.14413514</v>
      </c>
      <c r="E195" s="36">
        <f>SUMIFS(СВЦЭМ!$F$39:$F$782,СВЦЭМ!$A$39:$A$782,$A195,СВЦЭМ!$B$39:$B$782,E$190)+'СЕТ СН'!$F$15</f>
        <v>183.47125184999999</v>
      </c>
      <c r="F195" s="36">
        <f>SUMIFS(СВЦЭМ!$F$39:$F$782,СВЦЭМ!$A$39:$A$782,$A195,СВЦЭМ!$B$39:$B$782,F$190)+'СЕТ СН'!$F$15</f>
        <v>183.76771108</v>
      </c>
      <c r="G195" s="36">
        <f>SUMIFS(СВЦЭМ!$F$39:$F$782,СВЦЭМ!$A$39:$A$782,$A195,СВЦЭМ!$B$39:$B$782,G$190)+'СЕТ СН'!$F$15</f>
        <v>181.19355257999999</v>
      </c>
      <c r="H195" s="36">
        <f>SUMIFS(СВЦЭМ!$F$39:$F$782,СВЦЭМ!$A$39:$A$782,$A195,СВЦЭМ!$B$39:$B$782,H$190)+'СЕТ СН'!$F$15</f>
        <v>176.34400364999999</v>
      </c>
      <c r="I195" s="36">
        <f>SUMIFS(СВЦЭМ!$F$39:$F$782,СВЦЭМ!$A$39:$A$782,$A195,СВЦЭМ!$B$39:$B$782,I$190)+'СЕТ СН'!$F$15</f>
        <v>160.45900792</v>
      </c>
      <c r="J195" s="36">
        <f>SUMIFS(СВЦЭМ!$F$39:$F$782,СВЦЭМ!$A$39:$A$782,$A195,СВЦЭМ!$B$39:$B$782,J$190)+'СЕТ СН'!$F$15</f>
        <v>150.74960125999999</v>
      </c>
      <c r="K195" s="36">
        <f>SUMIFS(СВЦЭМ!$F$39:$F$782,СВЦЭМ!$A$39:$A$782,$A195,СВЦЭМ!$B$39:$B$782,K$190)+'СЕТ СН'!$F$15</f>
        <v>143.97986058999999</v>
      </c>
      <c r="L195" s="36">
        <f>SUMIFS(СВЦЭМ!$F$39:$F$782,СВЦЭМ!$A$39:$A$782,$A195,СВЦЭМ!$B$39:$B$782,L$190)+'СЕТ СН'!$F$15</f>
        <v>140.93625526</v>
      </c>
      <c r="M195" s="36">
        <f>SUMIFS(СВЦЭМ!$F$39:$F$782,СВЦЭМ!$A$39:$A$782,$A195,СВЦЭМ!$B$39:$B$782,M$190)+'СЕТ СН'!$F$15</f>
        <v>139.83182776000001</v>
      </c>
      <c r="N195" s="36">
        <f>SUMIFS(СВЦЭМ!$F$39:$F$782,СВЦЭМ!$A$39:$A$782,$A195,СВЦЭМ!$B$39:$B$782,N$190)+'СЕТ СН'!$F$15</f>
        <v>140.06427235999999</v>
      </c>
      <c r="O195" s="36">
        <f>SUMIFS(СВЦЭМ!$F$39:$F$782,СВЦЭМ!$A$39:$A$782,$A195,СВЦЭМ!$B$39:$B$782,O$190)+'СЕТ СН'!$F$15</f>
        <v>139.54424725999999</v>
      </c>
      <c r="P195" s="36">
        <f>SUMIFS(СВЦЭМ!$F$39:$F$782,СВЦЭМ!$A$39:$A$782,$A195,СВЦЭМ!$B$39:$B$782,P$190)+'СЕТ СН'!$F$15</f>
        <v>137.32458406999999</v>
      </c>
      <c r="Q195" s="36">
        <f>SUMIFS(СВЦЭМ!$F$39:$F$782,СВЦЭМ!$A$39:$A$782,$A195,СВЦЭМ!$B$39:$B$782,Q$190)+'СЕТ СН'!$F$15</f>
        <v>137.84099699999999</v>
      </c>
      <c r="R195" s="36">
        <f>SUMIFS(СВЦЭМ!$F$39:$F$782,СВЦЭМ!$A$39:$A$782,$A195,СВЦЭМ!$B$39:$B$782,R$190)+'СЕТ СН'!$F$15</f>
        <v>140.68971375999999</v>
      </c>
      <c r="S195" s="36">
        <f>SUMIFS(СВЦЭМ!$F$39:$F$782,СВЦЭМ!$A$39:$A$782,$A195,СВЦЭМ!$B$39:$B$782,S$190)+'СЕТ СН'!$F$15</f>
        <v>141.43680087999999</v>
      </c>
      <c r="T195" s="36">
        <f>SUMIFS(СВЦЭМ!$F$39:$F$782,СВЦЭМ!$A$39:$A$782,$A195,СВЦЭМ!$B$39:$B$782,T$190)+'СЕТ СН'!$F$15</f>
        <v>140.06702781999999</v>
      </c>
      <c r="U195" s="36">
        <f>SUMIFS(СВЦЭМ!$F$39:$F$782,СВЦЭМ!$A$39:$A$782,$A195,СВЦЭМ!$B$39:$B$782,U$190)+'СЕТ СН'!$F$15</f>
        <v>138.68871254999999</v>
      </c>
      <c r="V195" s="36">
        <f>SUMIFS(СВЦЭМ!$F$39:$F$782,СВЦЭМ!$A$39:$A$782,$A195,СВЦЭМ!$B$39:$B$782,V$190)+'СЕТ СН'!$F$15</f>
        <v>136.41185367</v>
      </c>
      <c r="W195" s="36">
        <f>SUMIFS(СВЦЭМ!$F$39:$F$782,СВЦЭМ!$A$39:$A$782,$A195,СВЦЭМ!$B$39:$B$782,W$190)+'СЕТ СН'!$F$15</f>
        <v>137.90358946999999</v>
      </c>
      <c r="X195" s="36">
        <f>SUMIFS(СВЦЭМ!$F$39:$F$782,СВЦЭМ!$A$39:$A$782,$A195,СВЦЭМ!$B$39:$B$782,X$190)+'СЕТ СН'!$F$15</f>
        <v>144.54949303999999</v>
      </c>
      <c r="Y195" s="36">
        <f>SUMIFS(СВЦЭМ!$F$39:$F$782,СВЦЭМ!$A$39:$A$782,$A195,СВЦЭМ!$B$39:$B$782,Y$190)+'СЕТ СН'!$F$15</f>
        <v>158.20194688999999</v>
      </c>
    </row>
    <row r="196" spans="1:25" ht="15.75" x14ac:dyDescent="0.2">
      <c r="A196" s="35">
        <f t="shared" si="5"/>
        <v>45175</v>
      </c>
      <c r="B196" s="36">
        <f>SUMIFS(СВЦЭМ!$F$39:$F$782,СВЦЭМ!$A$39:$A$782,$A196,СВЦЭМ!$B$39:$B$782,B$190)+'СЕТ СН'!$F$15</f>
        <v>151.09175904</v>
      </c>
      <c r="C196" s="36">
        <f>SUMIFS(СВЦЭМ!$F$39:$F$782,СВЦЭМ!$A$39:$A$782,$A196,СВЦЭМ!$B$39:$B$782,C$190)+'СЕТ СН'!$F$15</f>
        <v>159.33369514</v>
      </c>
      <c r="D196" s="36">
        <f>SUMIFS(СВЦЭМ!$F$39:$F$782,СВЦЭМ!$A$39:$A$782,$A196,СВЦЭМ!$B$39:$B$782,D$190)+'СЕТ СН'!$F$15</f>
        <v>163.97657479</v>
      </c>
      <c r="E196" s="36">
        <f>SUMIFS(СВЦЭМ!$F$39:$F$782,СВЦЭМ!$A$39:$A$782,$A196,СВЦЭМ!$B$39:$B$782,E$190)+'СЕТ СН'!$F$15</f>
        <v>163.98489606999999</v>
      </c>
      <c r="F196" s="36">
        <f>SUMIFS(СВЦЭМ!$F$39:$F$782,СВЦЭМ!$A$39:$A$782,$A196,СВЦЭМ!$B$39:$B$782,F$190)+'СЕТ СН'!$F$15</f>
        <v>159.77762092</v>
      </c>
      <c r="G196" s="36">
        <f>SUMIFS(СВЦЭМ!$F$39:$F$782,СВЦЭМ!$A$39:$A$782,$A196,СВЦЭМ!$B$39:$B$782,G$190)+'СЕТ СН'!$F$15</f>
        <v>159.21080512</v>
      </c>
      <c r="H196" s="36">
        <f>SUMIFS(СВЦЭМ!$F$39:$F$782,СВЦЭМ!$A$39:$A$782,$A196,СВЦЭМ!$B$39:$B$782,H$190)+'СЕТ СН'!$F$15</f>
        <v>155.41964263</v>
      </c>
      <c r="I196" s="36">
        <f>SUMIFS(СВЦЭМ!$F$39:$F$782,СВЦЭМ!$A$39:$A$782,$A196,СВЦЭМ!$B$39:$B$782,I$190)+'СЕТ СН'!$F$15</f>
        <v>148.47200425</v>
      </c>
      <c r="J196" s="36">
        <f>SUMIFS(СВЦЭМ!$F$39:$F$782,СВЦЭМ!$A$39:$A$782,$A196,СВЦЭМ!$B$39:$B$782,J$190)+'СЕТ СН'!$F$15</f>
        <v>141.24405530999999</v>
      </c>
      <c r="K196" s="36">
        <f>SUMIFS(СВЦЭМ!$F$39:$F$782,СВЦЭМ!$A$39:$A$782,$A196,СВЦЭМ!$B$39:$B$782,K$190)+'СЕТ СН'!$F$15</f>
        <v>134.91121555999999</v>
      </c>
      <c r="L196" s="36">
        <f>SUMIFS(СВЦЭМ!$F$39:$F$782,СВЦЭМ!$A$39:$A$782,$A196,СВЦЭМ!$B$39:$B$782,L$190)+'СЕТ СН'!$F$15</f>
        <v>132.15539389</v>
      </c>
      <c r="M196" s="36">
        <f>SUMIFS(СВЦЭМ!$F$39:$F$782,СВЦЭМ!$A$39:$A$782,$A196,СВЦЭМ!$B$39:$B$782,M$190)+'СЕТ СН'!$F$15</f>
        <v>131.67255549999999</v>
      </c>
      <c r="N196" s="36">
        <f>SUMIFS(СВЦЭМ!$F$39:$F$782,СВЦЭМ!$A$39:$A$782,$A196,СВЦЭМ!$B$39:$B$782,N$190)+'СЕТ СН'!$F$15</f>
        <v>132.47995322</v>
      </c>
      <c r="O196" s="36">
        <f>SUMIFS(СВЦЭМ!$F$39:$F$782,СВЦЭМ!$A$39:$A$782,$A196,СВЦЭМ!$B$39:$B$782,O$190)+'СЕТ СН'!$F$15</f>
        <v>132.59134148999999</v>
      </c>
      <c r="P196" s="36">
        <f>SUMIFS(СВЦЭМ!$F$39:$F$782,СВЦЭМ!$A$39:$A$782,$A196,СВЦЭМ!$B$39:$B$782,P$190)+'СЕТ СН'!$F$15</f>
        <v>129.41192119999999</v>
      </c>
      <c r="Q196" s="36">
        <f>SUMIFS(СВЦЭМ!$F$39:$F$782,СВЦЭМ!$A$39:$A$782,$A196,СВЦЭМ!$B$39:$B$782,Q$190)+'СЕТ СН'!$F$15</f>
        <v>130.35888223000001</v>
      </c>
      <c r="R196" s="36">
        <f>SUMIFS(СВЦЭМ!$F$39:$F$782,СВЦЭМ!$A$39:$A$782,$A196,СВЦЭМ!$B$39:$B$782,R$190)+'СЕТ СН'!$F$15</f>
        <v>133.18603854</v>
      </c>
      <c r="S196" s="36">
        <f>SUMIFS(СВЦЭМ!$F$39:$F$782,СВЦЭМ!$A$39:$A$782,$A196,СВЦЭМ!$B$39:$B$782,S$190)+'СЕТ СН'!$F$15</f>
        <v>132.67983705</v>
      </c>
      <c r="T196" s="36">
        <f>SUMIFS(СВЦЭМ!$F$39:$F$782,СВЦЭМ!$A$39:$A$782,$A196,СВЦЭМ!$B$39:$B$782,T$190)+'СЕТ СН'!$F$15</f>
        <v>132.41979395000001</v>
      </c>
      <c r="U196" s="36">
        <f>SUMIFS(СВЦЭМ!$F$39:$F$782,СВЦЭМ!$A$39:$A$782,$A196,СВЦЭМ!$B$39:$B$782,U$190)+'СЕТ СН'!$F$15</f>
        <v>131.43248609</v>
      </c>
      <c r="V196" s="36">
        <f>SUMIFS(СВЦЭМ!$F$39:$F$782,СВЦЭМ!$A$39:$A$782,$A196,СВЦЭМ!$B$39:$B$782,V$190)+'СЕТ СН'!$F$15</f>
        <v>128.68934465000001</v>
      </c>
      <c r="W196" s="36">
        <f>SUMIFS(СВЦЭМ!$F$39:$F$782,СВЦЭМ!$A$39:$A$782,$A196,СВЦЭМ!$B$39:$B$782,W$190)+'СЕТ СН'!$F$15</f>
        <v>129.21959715</v>
      </c>
      <c r="X196" s="36">
        <f>SUMIFS(СВЦЭМ!$F$39:$F$782,СВЦЭМ!$A$39:$A$782,$A196,СВЦЭМ!$B$39:$B$782,X$190)+'СЕТ СН'!$F$15</f>
        <v>136.07623323000001</v>
      </c>
      <c r="Y196" s="36">
        <f>SUMIFS(СВЦЭМ!$F$39:$F$782,СВЦЭМ!$A$39:$A$782,$A196,СВЦЭМ!$B$39:$B$782,Y$190)+'СЕТ СН'!$F$15</f>
        <v>144.63974185000001</v>
      </c>
    </row>
    <row r="197" spans="1:25" ht="15.75" x14ac:dyDescent="0.2">
      <c r="A197" s="35">
        <f t="shared" si="5"/>
        <v>45176</v>
      </c>
      <c r="B197" s="36">
        <f>SUMIFS(СВЦЭМ!$F$39:$F$782,СВЦЭМ!$A$39:$A$782,$A197,СВЦЭМ!$B$39:$B$782,B$190)+'СЕТ СН'!$F$15</f>
        <v>155.87990121000001</v>
      </c>
      <c r="C197" s="36">
        <f>SUMIFS(СВЦЭМ!$F$39:$F$782,СВЦЭМ!$A$39:$A$782,$A197,СВЦЭМ!$B$39:$B$782,C$190)+'СЕТ СН'!$F$15</f>
        <v>159.91905782000001</v>
      </c>
      <c r="D197" s="36">
        <f>SUMIFS(СВЦЭМ!$F$39:$F$782,СВЦЭМ!$A$39:$A$782,$A197,СВЦЭМ!$B$39:$B$782,D$190)+'СЕТ СН'!$F$15</f>
        <v>160.4475003</v>
      </c>
      <c r="E197" s="36">
        <f>SUMIFS(СВЦЭМ!$F$39:$F$782,СВЦЭМ!$A$39:$A$782,$A197,СВЦЭМ!$B$39:$B$782,E$190)+'СЕТ СН'!$F$15</f>
        <v>161.40612228000001</v>
      </c>
      <c r="F197" s="36">
        <f>SUMIFS(СВЦЭМ!$F$39:$F$782,СВЦЭМ!$A$39:$A$782,$A197,СВЦЭМ!$B$39:$B$782,F$190)+'СЕТ СН'!$F$15</f>
        <v>166.45859225999999</v>
      </c>
      <c r="G197" s="36">
        <f>SUMIFS(СВЦЭМ!$F$39:$F$782,СВЦЭМ!$A$39:$A$782,$A197,СВЦЭМ!$B$39:$B$782,G$190)+'СЕТ СН'!$F$15</f>
        <v>164.30864513</v>
      </c>
      <c r="H197" s="36">
        <f>SUMIFS(СВЦЭМ!$F$39:$F$782,СВЦЭМ!$A$39:$A$782,$A197,СВЦЭМ!$B$39:$B$782,H$190)+'СЕТ СН'!$F$15</f>
        <v>156.30168523</v>
      </c>
      <c r="I197" s="36">
        <f>SUMIFS(СВЦЭМ!$F$39:$F$782,СВЦЭМ!$A$39:$A$782,$A197,СВЦЭМ!$B$39:$B$782,I$190)+'СЕТ СН'!$F$15</f>
        <v>149.63989156</v>
      </c>
      <c r="J197" s="36">
        <f>SUMIFS(СВЦЭМ!$F$39:$F$782,СВЦЭМ!$A$39:$A$782,$A197,СВЦЭМ!$B$39:$B$782,J$190)+'СЕТ СН'!$F$15</f>
        <v>143.38333972999999</v>
      </c>
      <c r="K197" s="36">
        <f>SUMIFS(СВЦЭМ!$F$39:$F$782,СВЦЭМ!$A$39:$A$782,$A197,СВЦЭМ!$B$39:$B$782,K$190)+'СЕТ СН'!$F$15</f>
        <v>140.82498018000001</v>
      </c>
      <c r="L197" s="36">
        <f>SUMIFS(СВЦЭМ!$F$39:$F$782,СВЦЭМ!$A$39:$A$782,$A197,СВЦЭМ!$B$39:$B$782,L$190)+'СЕТ СН'!$F$15</f>
        <v>141.81009247</v>
      </c>
      <c r="M197" s="36">
        <f>SUMIFS(СВЦЭМ!$F$39:$F$782,СВЦЭМ!$A$39:$A$782,$A197,СВЦЭМ!$B$39:$B$782,M$190)+'СЕТ СН'!$F$15</f>
        <v>141.08277426000001</v>
      </c>
      <c r="N197" s="36">
        <f>SUMIFS(СВЦЭМ!$F$39:$F$782,СВЦЭМ!$A$39:$A$782,$A197,СВЦЭМ!$B$39:$B$782,N$190)+'СЕТ СН'!$F$15</f>
        <v>141.38403891999999</v>
      </c>
      <c r="O197" s="36">
        <f>SUMIFS(СВЦЭМ!$F$39:$F$782,СВЦЭМ!$A$39:$A$782,$A197,СВЦЭМ!$B$39:$B$782,O$190)+'СЕТ СН'!$F$15</f>
        <v>141.76162170000001</v>
      </c>
      <c r="P197" s="36">
        <f>SUMIFS(СВЦЭМ!$F$39:$F$782,СВЦЭМ!$A$39:$A$782,$A197,СВЦЭМ!$B$39:$B$782,P$190)+'СЕТ СН'!$F$15</f>
        <v>139.07514986000001</v>
      </c>
      <c r="Q197" s="36">
        <f>SUMIFS(СВЦЭМ!$F$39:$F$782,СВЦЭМ!$A$39:$A$782,$A197,СВЦЭМ!$B$39:$B$782,Q$190)+'СЕТ СН'!$F$15</f>
        <v>139.99254017999999</v>
      </c>
      <c r="R197" s="36">
        <f>SUMIFS(СВЦЭМ!$F$39:$F$782,СВЦЭМ!$A$39:$A$782,$A197,СВЦЭМ!$B$39:$B$782,R$190)+'СЕТ СН'!$F$15</f>
        <v>142.10015756000001</v>
      </c>
      <c r="S197" s="36">
        <f>SUMIFS(СВЦЭМ!$F$39:$F$782,СВЦЭМ!$A$39:$A$782,$A197,СВЦЭМ!$B$39:$B$782,S$190)+'СЕТ СН'!$F$15</f>
        <v>138.10237296</v>
      </c>
      <c r="T197" s="36">
        <f>SUMIFS(СВЦЭМ!$F$39:$F$782,СВЦЭМ!$A$39:$A$782,$A197,СВЦЭМ!$B$39:$B$782,T$190)+'СЕТ СН'!$F$15</f>
        <v>138.22397942000001</v>
      </c>
      <c r="U197" s="36">
        <f>SUMIFS(СВЦЭМ!$F$39:$F$782,СВЦЭМ!$A$39:$A$782,$A197,СВЦЭМ!$B$39:$B$782,U$190)+'СЕТ СН'!$F$15</f>
        <v>136.82551787</v>
      </c>
      <c r="V197" s="36">
        <f>SUMIFS(СВЦЭМ!$F$39:$F$782,СВЦЭМ!$A$39:$A$782,$A197,СВЦЭМ!$B$39:$B$782,V$190)+'СЕТ СН'!$F$15</f>
        <v>134.02545762</v>
      </c>
      <c r="W197" s="36">
        <f>SUMIFS(СВЦЭМ!$F$39:$F$782,СВЦЭМ!$A$39:$A$782,$A197,СВЦЭМ!$B$39:$B$782,W$190)+'СЕТ СН'!$F$15</f>
        <v>135.55212483</v>
      </c>
      <c r="X197" s="36">
        <f>SUMIFS(СВЦЭМ!$F$39:$F$782,СВЦЭМ!$A$39:$A$782,$A197,СВЦЭМ!$B$39:$B$782,X$190)+'СЕТ СН'!$F$15</f>
        <v>142.14499441000001</v>
      </c>
      <c r="Y197" s="36">
        <f>SUMIFS(СВЦЭМ!$F$39:$F$782,СВЦЭМ!$A$39:$A$782,$A197,СВЦЭМ!$B$39:$B$782,Y$190)+'СЕТ СН'!$F$15</f>
        <v>149.84429066000001</v>
      </c>
    </row>
    <row r="198" spans="1:25" ht="15.75" x14ac:dyDescent="0.2">
      <c r="A198" s="35">
        <f t="shared" si="5"/>
        <v>45177</v>
      </c>
      <c r="B198" s="36">
        <f>SUMIFS(СВЦЭМ!$F$39:$F$782,СВЦЭМ!$A$39:$A$782,$A198,СВЦЭМ!$B$39:$B$782,B$190)+'СЕТ СН'!$F$15</f>
        <v>153.83561807999999</v>
      </c>
      <c r="C198" s="36">
        <f>SUMIFS(СВЦЭМ!$F$39:$F$782,СВЦЭМ!$A$39:$A$782,$A198,СВЦЭМ!$B$39:$B$782,C$190)+'СЕТ СН'!$F$15</f>
        <v>159.09241895</v>
      </c>
      <c r="D198" s="36">
        <f>SUMIFS(СВЦЭМ!$F$39:$F$782,СВЦЭМ!$A$39:$A$782,$A198,СВЦЭМ!$B$39:$B$782,D$190)+'СЕТ СН'!$F$15</f>
        <v>158.77007227999999</v>
      </c>
      <c r="E198" s="36">
        <f>SUMIFS(СВЦЭМ!$F$39:$F$782,СВЦЭМ!$A$39:$A$782,$A198,СВЦЭМ!$B$39:$B$782,E$190)+'СЕТ СН'!$F$15</f>
        <v>160.26889127000001</v>
      </c>
      <c r="F198" s="36">
        <f>SUMIFS(СВЦЭМ!$F$39:$F$782,СВЦЭМ!$A$39:$A$782,$A198,СВЦЭМ!$B$39:$B$782,F$190)+'СЕТ СН'!$F$15</f>
        <v>161.22101444</v>
      </c>
      <c r="G198" s="36">
        <f>SUMIFS(СВЦЭМ!$F$39:$F$782,СВЦЭМ!$A$39:$A$782,$A198,СВЦЭМ!$B$39:$B$782,G$190)+'СЕТ СН'!$F$15</f>
        <v>162.87519097000001</v>
      </c>
      <c r="H198" s="36">
        <f>SUMIFS(СВЦЭМ!$F$39:$F$782,СВЦЭМ!$A$39:$A$782,$A198,СВЦЭМ!$B$39:$B$782,H$190)+'СЕТ СН'!$F$15</f>
        <v>157.29833274000001</v>
      </c>
      <c r="I198" s="36">
        <f>SUMIFS(СВЦЭМ!$F$39:$F$782,СВЦЭМ!$A$39:$A$782,$A198,СВЦЭМ!$B$39:$B$782,I$190)+'СЕТ СН'!$F$15</f>
        <v>147.93779957999999</v>
      </c>
      <c r="J198" s="36">
        <f>SUMIFS(СВЦЭМ!$F$39:$F$782,СВЦЭМ!$A$39:$A$782,$A198,СВЦЭМ!$B$39:$B$782,J$190)+'СЕТ СН'!$F$15</f>
        <v>141.08132552000001</v>
      </c>
      <c r="K198" s="36">
        <f>SUMIFS(СВЦЭМ!$F$39:$F$782,СВЦЭМ!$A$39:$A$782,$A198,СВЦЭМ!$B$39:$B$782,K$190)+'СЕТ СН'!$F$15</f>
        <v>134.90974471999999</v>
      </c>
      <c r="L198" s="36">
        <f>SUMIFS(СВЦЭМ!$F$39:$F$782,СВЦЭМ!$A$39:$A$782,$A198,СВЦЭМ!$B$39:$B$782,L$190)+'СЕТ СН'!$F$15</f>
        <v>137.76030689000001</v>
      </c>
      <c r="M198" s="36">
        <f>SUMIFS(СВЦЭМ!$F$39:$F$782,СВЦЭМ!$A$39:$A$782,$A198,СВЦЭМ!$B$39:$B$782,M$190)+'СЕТ СН'!$F$15</f>
        <v>138.28380064999999</v>
      </c>
      <c r="N198" s="36">
        <f>SUMIFS(СВЦЭМ!$F$39:$F$782,СВЦЭМ!$A$39:$A$782,$A198,СВЦЭМ!$B$39:$B$782,N$190)+'СЕТ СН'!$F$15</f>
        <v>140.75606078000001</v>
      </c>
      <c r="O198" s="36">
        <f>SUMIFS(СВЦЭМ!$F$39:$F$782,СВЦЭМ!$A$39:$A$782,$A198,СВЦЭМ!$B$39:$B$782,O$190)+'СЕТ СН'!$F$15</f>
        <v>139.08853637999999</v>
      </c>
      <c r="P198" s="36">
        <f>SUMIFS(СВЦЭМ!$F$39:$F$782,СВЦЭМ!$A$39:$A$782,$A198,СВЦЭМ!$B$39:$B$782,P$190)+'СЕТ СН'!$F$15</f>
        <v>137.40797011000001</v>
      </c>
      <c r="Q198" s="36">
        <f>SUMIFS(СВЦЭМ!$F$39:$F$782,СВЦЭМ!$A$39:$A$782,$A198,СВЦЭМ!$B$39:$B$782,Q$190)+'СЕТ СН'!$F$15</f>
        <v>137.38249066</v>
      </c>
      <c r="R198" s="36">
        <f>SUMIFS(СВЦЭМ!$F$39:$F$782,СВЦЭМ!$A$39:$A$782,$A198,СВЦЭМ!$B$39:$B$782,R$190)+'СЕТ СН'!$F$15</f>
        <v>141.79066409999999</v>
      </c>
      <c r="S198" s="36">
        <f>SUMIFS(СВЦЭМ!$F$39:$F$782,СВЦЭМ!$A$39:$A$782,$A198,СВЦЭМ!$B$39:$B$782,S$190)+'СЕТ СН'!$F$15</f>
        <v>141.64821913</v>
      </c>
      <c r="T198" s="36">
        <f>SUMIFS(СВЦЭМ!$F$39:$F$782,СВЦЭМ!$A$39:$A$782,$A198,СВЦЭМ!$B$39:$B$782,T$190)+'СЕТ СН'!$F$15</f>
        <v>140.12519534</v>
      </c>
      <c r="U198" s="36">
        <f>SUMIFS(СВЦЭМ!$F$39:$F$782,СВЦЭМ!$A$39:$A$782,$A198,СВЦЭМ!$B$39:$B$782,U$190)+'СЕТ СН'!$F$15</f>
        <v>139.51115442</v>
      </c>
      <c r="V198" s="36">
        <f>SUMIFS(СВЦЭМ!$F$39:$F$782,СВЦЭМ!$A$39:$A$782,$A198,СВЦЭМ!$B$39:$B$782,V$190)+'СЕТ СН'!$F$15</f>
        <v>138.32311809000001</v>
      </c>
      <c r="W198" s="36">
        <f>SUMIFS(СВЦЭМ!$F$39:$F$782,СВЦЭМ!$A$39:$A$782,$A198,СВЦЭМ!$B$39:$B$782,W$190)+'СЕТ СН'!$F$15</f>
        <v>137.57138207</v>
      </c>
      <c r="X198" s="36">
        <f>SUMIFS(СВЦЭМ!$F$39:$F$782,СВЦЭМ!$A$39:$A$782,$A198,СВЦЭМ!$B$39:$B$782,X$190)+'СЕТ СН'!$F$15</f>
        <v>139.15165905000001</v>
      </c>
      <c r="Y198" s="36">
        <f>SUMIFS(СВЦЭМ!$F$39:$F$782,СВЦЭМ!$A$39:$A$782,$A198,СВЦЭМ!$B$39:$B$782,Y$190)+'СЕТ СН'!$F$15</f>
        <v>147.99386498000001</v>
      </c>
    </row>
    <row r="199" spans="1:25" ht="15.75" x14ac:dyDescent="0.2">
      <c r="A199" s="35">
        <f t="shared" si="5"/>
        <v>45178</v>
      </c>
      <c r="B199" s="36">
        <f>SUMIFS(СВЦЭМ!$F$39:$F$782,СВЦЭМ!$A$39:$A$782,$A199,СВЦЭМ!$B$39:$B$782,B$190)+'СЕТ СН'!$F$15</f>
        <v>153.82834833999999</v>
      </c>
      <c r="C199" s="36">
        <f>SUMIFS(СВЦЭМ!$F$39:$F$782,СВЦЭМ!$A$39:$A$782,$A199,СВЦЭМ!$B$39:$B$782,C$190)+'СЕТ СН'!$F$15</f>
        <v>158.65467301000001</v>
      </c>
      <c r="D199" s="36">
        <f>SUMIFS(СВЦЭМ!$F$39:$F$782,СВЦЭМ!$A$39:$A$782,$A199,СВЦЭМ!$B$39:$B$782,D$190)+'СЕТ СН'!$F$15</f>
        <v>163.23012972000001</v>
      </c>
      <c r="E199" s="36">
        <f>SUMIFS(СВЦЭМ!$F$39:$F$782,СВЦЭМ!$A$39:$A$782,$A199,СВЦЭМ!$B$39:$B$782,E$190)+'СЕТ СН'!$F$15</f>
        <v>166.25373099000001</v>
      </c>
      <c r="F199" s="36">
        <f>SUMIFS(СВЦЭМ!$F$39:$F$782,СВЦЭМ!$A$39:$A$782,$A199,СВЦЭМ!$B$39:$B$782,F$190)+'СЕТ СН'!$F$15</f>
        <v>168.31388201999999</v>
      </c>
      <c r="G199" s="36">
        <f>SUMIFS(СВЦЭМ!$F$39:$F$782,СВЦЭМ!$A$39:$A$782,$A199,СВЦЭМ!$B$39:$B$782,G$190)+'СЕТ СН'!$F$15</f>
        <v>167.49290372999999</v>
      </c>
      <c r="H199" s="36">
        <f>SUMIFS(СВЦЭМ!$F$39:$F$782,СВЦЭМ!$A$39:$A$782,$A199,СВЦЭМ!$B$39:$B$782,H$190)+'СЕТ СН'!$F$15</f>
        <v>164.86347746000001</v>
      </c>
      <c r="I199" s="36">
        <f>SUMIFS(СВЦЭМ!$F$39:$F$782,СВЦЭМ!$A$39:$A$782,$A199,СВЦЭМ!$B$39:$B$782,I$190)+'СЕТ СН'!$F$15</f>
        <v>158.56841348</v>
      </c>
      <c r="J199" s="36">
        <f>SUMIFS(СВЦЭМ!$F$39:$F$782,СВЦЭМ!$A$39:$A$782,$A199,СВЦЭМ!$B$39:$B$782,J$190)+'СЕТ СН'!$F$15</f>
        <v>148.14332497999999</v>
      </c>
      <c r="K199" s="36">
        <f>SUMIFS(СВЦЭМ!$F$39:$F$782,СВЦЭМ!$A$39:$A$782,$A199,СВЦЭМ!$B$39:$B$782,K$190)+'СЕТ СН'!$F$15</f>
        <v>138.62188623</v>
      </c>
      <c r="L199" s="36">
        <f>SUMIFS(СВЦЭМ!$F$39:$F$782,СВЦЭМ!$A$39:$A$782,$A199,СВЦЭМ!$B$39:$B$782,L$190)+'СЕТ СН'!$F$15</f>
        <v>135.15351477999999</v>
      </c>
      <c r="M199" s="36">
        <f>SUMIFS(СВЦЭМ!$F$39:$F$782,СВЦЭМ!$A$39:$A$782,$A199,СВЦЭМ!$B$39:$B$782,M$190)+'СЕТ СН'!$F$15</f>
        <v>133.59472946</v>
      </c>
      <c r="N199" s="36">
        <f>SUMIFS(СВЦЭМ!$F$39:$F$782,СВЦЭМ!$A$39:$A$782,$A199,СВЦЭМ!$B$39:$B$782,N$190)+'СЕТ СН'!$F$15</f>
        <v>133.59884044</v>
      </c>
      <c r="O199" s="36">
        <f>SUMIFS(СВЦЭМ!$F$39:$F$782,СВЦЭМ!$A$39:$A$782,$A199,СВЦЭМ!$B$39:$B$782,O$190)+'СЕТ СН'!$F$15</f>
        <v>135.0951321</v>
      </c>
      <c r="P199" s="36">
        <f>SUMIFS(СВЦЭМ!$F$39:$F$782,СВЦЭМ!$A$39:$A$782,$A199,СВЦЭМ!$B$39:$B$782,P$190)+'СЕТ СН'!$F$15</f>
        <v>134.82505864000001</v>
      </c>
      <c r="Q199" s="36">
        <f>SUMIFS(СВЦЭМ!$F$39:$F$782,СВЦЭМ!$A$39:$A$782,$A199,СВЦЭМ!$B$39:$B$782,Q$190)+'СЕТ СН'!$F$15</f>
        <v>135.63163857000001</v>
      </c>
      <c r="R199" s="36">
        <f>SUMIFS(СВЦЭМ!$F$39:$F$782,СВЦЭМ!$A$39:$A$782,$A199,СВЦЭМ!$B$39:$B$782,R$190)+'СЕТ СН'!$F$15</f>
        <v>136.33616383</v>
      </c>
      <c r="S199" s="36">
        <f>SUMIFS(СВЦЭМ!$F$39:$F$782,СВЦЭМ!$A$39:$A$782,$A199,СВЦЭМ!$B$39:$B$782,S$190)+'СЕТ СН'!$F$15</f>
        <v>133.69994079</v>
      </c>
      <c r="T199" s="36">
        <f>SUMIFS(СВЦЭМ!$F$39:$F$782,СВЦЭМ!$A$39:$A$782,$A199,СВЦЭМ!$B$39:$B$782,T$190)+'СЕТ СН'!$F$15</f>
        <v>134.10504288999999</v>
      </c>
      <c r="U199" s="36">
        <f>SUMIFS(СВЦЭМ!$F$39:$F$782,СВЦЭМ!$A$39:$A$782,$A199,СВЦЭМ!$B$39:$B$782,U$190)+'СЕТ СН'!$F$15</f>
        <v>134.20525101999999</v>
      </c>
      <c r="V199" s="36">
        <f>SUMIFS(СВЦЭМ!$F$39:$F$782,СВЦЭМ!$A$39:$A$782,$A199,СВЦЭМ!$B$39:$B$782,V$190)+'СЕТ СН'!$F$15</f>
        <v>131.28397969</v>
      </c>
      <c r="W199" s="36">
        <f>SUMIFS(СВЦЭМ!$F$39:$F$782,СВЦЭМ!$A$39:$A$782,$A199,СВЦЭМ!$B$39:$B$782,W$190)+'СЕТ СН'!$F$15</f>
        <v>131.77051012999999</v>
      </c>
      <c r="X199" s="36">
        <f>SUMIFS(СВЦЭМ!$F$39:$F$782,СВЦЭМ!$A$39:$A$782,$A199,СВЦЭМ!$B$39:$B$782,X$190)+'СЕТ СН'!$F$15</f>
        <v>138.52374890999999</v>
      </c>
      <c r="Y199" s="36">
        <f>SUMIFS(СВЦЭМ!$F$39:$F$782,СВЦЭМ!$A$39:$A$782,$A199,СВЦЭМ!$B$39:$B$782,Y$190)+'СЕТ СН'!$F$15</f>
        <v>147.44894891999999</v>
      </c>
    </row>
    <row r="200" spans="1:25" ht="15.75" x14ac:dyDescent="0.2">
      <c r="A200" s="35">
        <f t="shared" si="5"/>
        <v>45179</v>
      </c>
      <c r="B200" s="36">
        <f>SUMIFS(СВЦЭМ!$F$39:$F$782,СВЦЭМ!$A$39:$A$782,$A200,СВЦЭМ!$B$39:$B$782,B$190)+'СЕТ СН'!$F$15</f>
        <v>149.19663546999999</v>
      </c>
      <c r="C200" s="36">
        <f>SUMIFS(СВЦЭМ!$F$39:$F$782,СВЦЭМ!$A$39:$A$782,$A200,СВЦЭМ!$B$39:$B$782,C$190)+'СЕТ СН'!$F$15</f>
        <v>156.35890343</v>
      </c>
      <c r="D200" s="36">
        <f>SUMIFS(СВЦЭМ!$F$39:$F$782,СВЦЭМ!$A$39:$A$782,$A200,СВЦЭМ!$B$39:$B$782,D$190)+'СЕТ СН'!$F$15</f>
        <v>159.92209940999999</v>
      </c>
      <c r="E200" s="36">
        <f>SUMIFS(СВЦЭМ!$F$39:$F$782,СВЦЭМ!$A$39:$A$782,$A200,СВЦЭМ!$B$39:$B$782,E$190)+'СЕТ СН'!$F$15</f>
        <v>161.33611618</v>
      </c>
      <c r="F200" s="36">
        <f>SUMIFS(СВЦЭМ!$F$39:$F$782,СВЦЭМ!$A$39:$A$782,$A200,СВЦЭМ!$B$39:$B$782,F$190)+'СЕТ СН'!$F$15</f>
        <v>161.64295214000001</v>
      </c>
      <c r="G200" s="36">
        <f>SUMIFS(СВЦЭМ!$F$39:$F$782,СВЦЭМ!$A$39:$A$782,$A200,СВЦЭМ!$B$39:$B$782,G$190)+'СЕТ СН'!$F$15</f>
        <v>159.10405007</v>
      </c>
      <c r="H200" s="36">
        <f>SUMIFS(СВЦЭМ!$F$39:$F$782,СВЦЭМ!$A$39:$A$782,$A200,СВЦЭМ!$B$39:$B$782,H$190)+'СЕТ СН'!$F$15</f>
        <v>157.44210477999999</v>
      </c>
      <c r="I200" s="36">
        <f>SUMIFS(СВЦЭМ!$F$39:$F$782,СВЦЭМ!$A$39:$A$782,$A200,СВЦЭМ!$B$39:$B$782,I$190)+'СЕТ СН'!$F$15</f>
        <v>154.69814043</v>
      </c>
      <c r="J200" s="36">
        <f>SUMIFS(СВЦЭМ!$F$39:$F$782,СВЦЭМ!$A$39:$A$782,$A200,СВЦЭМ!$B$39:$B$782,J$190)+'СЕТ СН'!$F$15</f>
        <v>146.41363396</v>
      </c>
      <c r="K200" s="36">
        <f>SUMIFS(СВЦЭМ!$F$39:$F$782,СВЦЭМ!$A$39:$A$782,$A200,СВЦЭМ!$B$39:$B$782,K$190)+'СЕТ СН'!$F$15</f>
        <v>136.82294583999999</v>
      </c>
      <c r="L200" s="36">
        <f>SUMIFS(СВЦЭМ!$F$39:$F$782,СВЦЭМ!$A$39:$A$782,$A200,СВЦЭМ!$B$39:$B$782,L$190)+'СЕТ СН'!$F$15</f>
        <v>133.57038166999999</v>
      </c>
      <c r="M200" s="36">
        <f>SUMIFS(СВЦЭМ!$F$39:$F$782,СВЦЭМ!$A$39:$A$782,$A200,СВЦЭМ!$B$39:$B$782,M$190)+'СЕТ СН'!$F$15</f>
        <v>133.40283092000001</v>
      </c>
      <c r="N200" s="36">
        <f>SUMIFS(СВЦЭМ!$F$39:$F$782,СВЦЭМ!$A$39:$A$782,$A200,СВЦЭМ!$B$39:$B$782,N$190)+'СЕТ СН'!$F$15</f>
        <v>134.02262894</v>
      </c>
      <c r="O200" s="36">
        <f>SUMIFS(СВЦЭМ!$F$39:$F$782,СВЦЭМ!$A$39:$A$782,$A200,СВЦЭМ!$B$39:$B$782,O$190)+'СЕТ СН'!$F$15</f>
        <v>135.66871275</v>
      </c>
      <c r="P200" s="36">
        <f>SUMIFS(СВЦЭМ!$F$39:$F$782,СВЦЭМ!$A$39:$A$782,$A200,СВЦЭМ!$B$39:$B$782,P$190)+'СЕТ СН'!$F$15</f>
        <v>136.29572393000001</v>
      </c>
      <c r="Q200" s="36">
        <f>SUMIFS(СВЦЭМ!$F$39:$F$782,СВЦЭМ!$A$39:$A$782,$A200,СВЦЭМ!$B$39:$B$782,Q$190)+'СЕТ СН'!$F$15</f>
        <v>136.47361115000001</v>
      </c>
      <c r="R200" s="36">
        <f>SUMIFS(СВЦЭМ!$F$39:$F$782,СВЦЭМ!$A$39:$A$782,$A200,СВЦЭМ!$B$39:$B$782,R$190)+'СЕТ СН'!$F$15</f>
        <v>136.86607394000001</v>
      </c>
      <c r="S200" s="36">
        <f>SUMIFS(СВЦЭМ!$F$39:$F$782,СВЦЭМ!$A$39:$A$782,$A200,СВЦЭМ!$B$39:$B$782,S$190)+'СЕТ СН'!$F$15</f>
        <v>135.06937138999999</v>
      </c>
      <c r="T200" s="36">
        <f>SUMIFS(СВЦЭМ!$F$39:$F$782,СВЦЭМ!$A$39:$A$782,$A200,СВЦЭМ!$B$39:$B$782,T$190)+'СЕТ СН'!$F$15</f>
        <v>134.68342508999999</v>
      </c>
      <c r="U200" s="36">
        <f>SUMIFS(СВЦЭМ!$F$39:$F$782,СВЦЭМ!$A$39:$A$782,$A200,СВЦЭМ!$B$39:$B$782,U$190)+'СЕТ СН'!$F$15</f>
        <v>133.01082005000001</v>
      </c>
      <c r="V200" s="36">
        <f>SUMIFS(СВЦЭМ!$F$39:$F$782,СВЦЭМ!$A$39:$A$782,$A200,СВЦЭМ!$B$39:$B$782,V$190)+'СЕТ СН'!$F$15</f>
        <v>130.48194083999999</v>
      </c>
      <c r="W200" s="36">
        <f>SUMIFS(СВЦЭМ!$F$39:$F$782,СВЦЭМ!$A$39:$A$782,$A200,СВЦЭМ!$B$39:$B$782,W$190)+'СЕТ СН'!$F$15</f>
        <v>131.49038461999999</v>
      </c>
      <c r="X200" s="36">
        <f>SUMIFS(СВЦЭМ!$F$39:$F$782,СВЦЭМ!$A$39:$A$782,$A200,СВЦЭМ!$B$39:$B$782,X$190)+'СЕТ СН'!$F$15</f>
        <v>139.12694961</v>
      </c>
      <c r="Y200" s="36">
        <f>SUMIFS(СВЦЭМ!$F$39:$F$782,СВЦЭМ!$A$39:$A$782,$A200,СВЦЭМ!$B$39:$B$782,Y$190)+'СЕТ СН'!$F$15</f>
        <v>144.51601531</v>
      </c>
    </row>
    <row r="201" spans="1:25" ht="15.75" x14ac:dyDescent="0.2">
      <c r="A201" s="35">
        <f t="shared" si="5"/>
        <v>45180</v>
      </c>
      <c r="B201" s="36">
        <f>SUMIFS(СВЦЭМ!$F$39:$F$782,СВЦЭМ!$A$39:$A$782,$A201,СВЦЭМ!$B$39:$B$782,B$190)+'СЕТ СН'!$F$15</f>
        <v>150.57461592999999</v>
      </c>
      <c r="C201" s="36">
        <f>SUMIFS(СВЦЭМ!$F$39:$F$782,СВЦЭМ!$A$39:$A$782,$A201,СВЦЭМ!$B$39:$B$782,C$190)+'СЕТ СН'!$F$15</f>
        <v>157.21316933</v>
      </c>
      <c r="D201" s="36">
        <f>SUMIFS(СВЦЭМ!$F$39:$F$782,СВЦЭМ!$A$39:$A$782,$A201,СВЦЭМ!$B$39:$B$782,D$190)+'СЕТ СН'!$F$15</f>
        <v>157.36939953000001</v>
      </c>
      <c r="E201" s="36">
        <f>SUMIFS(СВЦЭМ!$F$39:$F$782,СВЦЭМ!$A$39:$A$782,$A201,СВЦЭМ!$B$39:$B$782,E$190)+'СЕТ СН'!$F$15</f>
        <v>159.12282927999999</v>
      </c>
      <c r="F201" s="36">
        <f>SUMIFS(СВЦЭМ!$F$39:$F$782,СВЦЭМ!$A$39:$A$782,$A201,СВЦЭМ!$B$39:$B$782,F$190)+'СЕТ СН'!$F$15</f>
        <v>162.60278782</v>
      </c>
      <c r="G201" s="36">
        <f>SUMIFS(СВЦЭМ!$F$39:$F$782,СВЦЭМ!$A$39:$A$782,$A201,СВЦЭМ!$B$39:$B$782,G$190)+'СЕТ СН'!$F$15</f>
        <v>160.44483880999999</v>
      </c>
      <c r="H201" s="36">
        <f>SUMIFS(СВЦЭМ!$F$39:$F$782,СВЦЭМ!$A$39:$A$782,$A201,СВЦЭМ!$B$39:$B$782,H$190)+'СЕТ СН'!$F$15</f>
        <v>154.92360324000001</v>
      </c>
      <c r="I201" s="36">
        <f>SUMIFS(СВЦЭМ!$F$39:$F$782,СВЦЭМ!$A$39:$A$782,$A201,СВЦЭМ!$B$39:$B$782,I$190)+'СЕТ СН'!$F$15</f>
        <v>143.62727484000001</v>
      </c>
      <c r="J201" s="36">
        <f>SUMIFS(СВЦЭМ!$F$39:$F$782,СВЦЭМ!$A$39:$A$782,$A201,СВЦЭМ!$B$39:$B$782,J$190)+'СЕТ СН'!$F$15</f>
        <v>135.90648035000001</v>
      </c>
      <c r="K201" s="36">
        <f>SUMIFS(СВЦЭМ!$F$39:$F$782,СВЦЭМ!$A$39:$A$782,$A201,СВЦЭМ!$B$39:$B$782,K$190)+'СЕТ СН'!$F$15</f>
        <v>132.41527048</v>
      </c>
      <c r="L201" s="36">
        <f>SUMIFS(СВЦЭМ!$F$39:$F$782,СВЦЭМ!$A$39:$A$782,$A201,СВЦЭМ!$B$39:$B$782,L$190)+'СЕТ СН'!$F$15</f>
        <v>129.84001096</v>
      </c>
      <c r="M201" s="36">
        <f>SUMIFS(СВЦЭМ!$F$39:$F$782,СВЦЭМ!$A$39:$A$782,$A201,СВЦЭМ!$B$39:$B$782,M$190)+'СЕТ СН'!$F$15</f>
        <v>128.50059664</v>
      </c>
      <c r="N201" s="36">
        <f>SUMIFS(СВЦЭМ!$F$39:$F$782,СВЦЭМ!$A$39:$A$782,$A201,СВЦЭМ!$B$39:$B$782,N$190)+'СЕТ СН'!$F$15</f>
        <v>129.76214265999999</v>
      </c>
      <c r="O201" s="36">
        <f>SUMIFS(СВЦЭМ!$F$39:$F$782,СВЦЭМ!$A$39:$A$782,$A201,СВЦЭМ!$B$39:$B$782,O$190)+'СЕТ СН'!$F$15</f>
        <v>128.77470298</v>
      </c>
      <c r="P201" s="36">
        <f>SUMIFS(СВЦЭМ!$F$39:$F$782,СВЦЭМ!$A$39:$A$782,$A201,СВЦЭМ!$B$39:$B$782,P$190)+'СЕТ СН'!$F$15</f>
        <v>127.37015037</v>
      </c>
      <c r="Q201" s="36">
        <f>SUMIFS(СВЦЭМ!$F$39:$F$782,СВЦЭМ!$A$39:$A$782,$A201,СВЦЭМ!$B$39:$B$782,Q$190)+'СЕТ СН'!$F$15</f>
        <v>127.77076422</v>
      </c>
      <c r="R201" s="36">
        <f>SUMIFS(СВЦЭМ!$F$39:$F$782,СВЦЭМ!$A$39:$A$782,$A201,СВЦЭМ!$B$39:$B$782,R$190)+'СЕТ СН'!$F$15</f>
        <v>132.03033156999999</v>
      </c>
      <c r="S201" s="36">
        <f>SUMIFS(СВЦЭМ!$F$39:$F$782,СВЦЭМ!$A$39:$A$782,$A201,СВЦЭМ!$B$39:$B$782,S$190)+'СЕТ СН'!$F$15</f>
        <v>132.09014329999999</v>
      </c>
      <c r="T201" s="36">
        <f>SUMIFS(СВЦЭМ!$F$39:$F$782,СВЦЭМ!$A$39:$A$782,$A201,СВЦЭМ!$B$39:$B$782,T$190)+'СЕТ СН'!$F$15</f>
        <v>132.55678262999999</v>
      </c>
      <c r="U201" s="36">
        <f>SUMIFS(СВЦЭМ!$F$39:$F$782,СВЦЭМ!$A$39:$A$782,$A201,СВЦЭМ!$B$39:$B$782,U$190)+'СЕТ СН'!$F$15</f>
        <v>130.79437182000001</v>
      </c>
      <c r="V201" s="36">
        <f>SUMIFS(СВЦЭМ!$F$39:$F$782,СВЦЭМ!$A$39:$A$782,$A201,СВЦЭМ!$B$39:$B$782,V$190)+'СЕТ СН'!$F$15</f>
        <v>127.80474153999999</v>
      </c>
      <c r="W201" s="36">
        <f>SUMIFS(СВЦЭМ!$F$39:$F$782,СВЦЭМ!$A$39:$A$782,$A201,СВЦЭМ!$B$39:$B$782,W$190)+'СЕТ СН'!$F$15</f>
        <v>128.49386877000001</v>
      </c>
      <c r="X201" s="36">
        <f>SUMIFS(СВЦЭМ!$F$39:$F$782,СВЦЭМ!$A$39:$A$782,$A201,СВЦЭМ!$B$39:$B$782,X$190)+'СЕТ СН'!$F$15</f>
        <v>135.36507173999999</v>
      </c>
      <c r="Y201" s="36">
        <f>SUMIFS(СВЦЭМ!$F$39:$F$782,СВЦЭМ!$A$39:$A$782,$A201,СВЦЭМ!$B$39:$B$782,Y$190)+'СЕТ СН'!$F$15</f>
        <v>144.63215104</v>
      </c>
    </row>
    <row r="202" spans="1:25" ht="15.75" x14ac:dyDescent="0.2">
      <c r="A202" s="35">
        <f t="shared" si="5"/>
        <v>45181</v>
      </c>
      <c r="B202" s="36">
        <f>SUMIFS(СВЦЭМ!$F$39:$F$782,СВЦЭМ!$A$39:$A$782,$A202,СВЦЭМ!$B$39:$B$782,B$190)+'СЕТ СН'!$F$15</f>
        <v>141.49324066</v>
      </c>
      <c r="C202" s="36">
        <f>SUMIFS(СВЦЭМ!$F$39:$F$782,СВЦЭМ!$A$39:$A$782,$A202,СВЦЭМ!$B$39:$B$782,C$190)+'СЕТ СН'!$F$15</f>
        <v>145.61364796999999</v>
      </c>
      <c r="D202" s="36">
        <f>SUMIFS(СВЦЭМ!$F$39:$F$782,СВЦЭМ!$A$39:$A$782,$A202,СВЦЭМ!$B$39:$B$782,D$190)+'СЕТ СН'!$F$15</f>
        <v>148.67753350000001</v>
      </c>
      <c r="E202" s="36">
        <f>SUMIFS(СВЦЭМ!$F$39:$F$782,СВЦЭМ!$A$39:$A$782,$A202,СВЦЭМ!$B$39:$B$782,E$190)+'СЕТ СН'!$F$15</f>
        <v>150.216872</v>
      </c>
      <c r="F202" s="36">
        <f>SUMIFS(СВЦЭМ!$F$39:$F$782,СВЦЭМ!$A$39:$A$782,$A202,СВЦЭМ!$B$39:$B$782,F$190)+'СЕТ СН'!$F$15</f>
        <v>152.62062176000001</v>
      </c>
      <c r="G202" s="36">
        <f>SUMIFS(СВЦЭМ!$F$39:$F$782,СВЦЭМ!$A$39:$A$782,$A202,СВЦЭМ!$B$39:$B$782,G$190)+'СЕТ СН'!$F$15</f>
        <v>149.12736834</v>
      </c>
      <c r="H202" s="36">
        <f>SUMIFS(СВЦЭМ!$F$39:$F$782,СВЦЭМ!$A$39:$A$782,$A202,СВЦЭМ!$B$39:$B$782,H$190)+'СЕТ СН'!$F$15</f>
        <v>142.56042703</v>
      </c>
      <c r="I202" s="36">
        <f>SUMIFS(СВЦЭМ!$F$39:$F$782,СВЦЭМ!$A$39:$A$782,$A202,СВЦЭМ!$B$39:$B$782,I$190)+'СЕТ СН'!$F$15</f>
        <v>134.63898935</v>
      </c>
      <c r="J202" s="36">
        <f>SUMIFS(СВЦЭМ!$F$39:$F$782,СВЦЭМ!$A$39:$A$782,$A202,СВЦЭМ!$B$39:$B$782,J$190)+'СЕТ СН'!$F$15</f>
        <v>127.46376445999999</v>
      </c>
      <c r="K202" s="36">
        <f>SUMIFS(СВЦЭМ!$F$39:$F$782,СВЦЭМ!$A$39:$A$782,$A202,СВЦЭМ!$B$39:$B$782,K$190)+'СЕТ СН'!$F$15</f>
        <v>123.34292916</v>
      </c>
      <c r="L202" s="36">
        <f>SUMIFS(СВЦЭМ!$F$39:$F$782,СВЦЭМ!$A$39:$A$782,$A202,СВЦЭМ!$B$39:$B$782,L$190)+'СЕТ СН'!$F$15</f>
        <v>125.14060502</v>
      </c>
      <c r="M202" s="36">
        <f>SUMIFS(СВЦЭМ!$F$39:$F$782,СВЦЭМ!$A$39:$A$782,$A202,СВЦЭМ!$B$39:$B$782,M$190)+'СЕТ СН'!$F$15</f>
        <v>126.22711386</v>
      </c>
      <c r="N202" s="36">
        <f>SUMIFS(СВЦЭМ!$F$39:$F$782,СВЦЭМ!$A$39:$A$782,$A202,СВЦЭМ!$B$39:$B$782,N$190)+'СЕТ СН'!$F$15</f>
        <v>130.33264682000001</v>
      </c>
      <c r="O202" s="36">
        <f>SUMIFS(СВЦЭМ!$F$39:$F$782,СВЦЭМ!$A$39:$A$782,$A202,СВЦЭМ!$B$39:$B$782,O$190)+'СЕТ СН'!$F$15</f>
        <v>132.90511669</v>
      </c>
      <c r="P202" s="36">
        <f>SUMIFS(СВЦЭМ!$F$39:$F$782,СВЦЭМ!$A$39:$A$782,$A202,СВЦЭМ!$B$39:$B$782,P$190)+'СЕТ СН'!$F$15</f>
        <v>131.52160463000001</v>
      </c>
      <c r="Q202" s="36">
        <f>SUMIFS(СВЦЭМ!$F$39:$F$782,СВЦЭМ!$A$39:$A$782,$A202,СВЦЭМ!$B$39:$B$782,Q$190)+'СЕТ СН'!$F$15</f>
        <v>132.72866782</v>
      </c>
      <c r="R202" s="36">
        <f>SUMIFS(СВЦЭМ!$F$39:$F$782,СВЦЭМ!$A$39:$A$782,$A202,СВЦЭМ!$B$39:$B$782,R$190)+'СЕТ СН'!$F$15</f>
        <v>136.53618825999999</v>
      </c>
      <c r="S202" s="36">
        <f>SUMIFS(СВЦЭМ!$F$39:$F$782,СВЦЭМ!$A$39:$A$782,$A202,СВЦЭМ!$B$39:$B$782,S$190)+'СЕТ СН'!$F$15</f>
        <v>136.41803358999999</v>
      </c>
      <c r="T202" s="36">
        <f>SUMIFS(СВЦЭМ!$F$39:$F$782,СВЦЭМ!$A$39:$A$782,$A202,СВЦЭМ!$B$39:$B$782,T$190)+'СЕТ СН'!$F$15</f>
        <v>135.47394460999999</v>
      </c>
      <c r="U202" s="36">
        <f>SUMIFS(СВЦЭМ!$F$39:$F$782,СВЦЭМ!$A$39:$A$782,$A202,СВЦЭМ!$B$39:$B$782,U$190)+'СЕТ СН'!$F$15</f>
        <v>133.96704923999999</v>
      </c>
      <c r="V202" s="36">
        <f>SUMIFS(СВЦЭМ!$F$39:$F$782,СВЦЭМ!$A$39:$A$782,$A202,СВЦЭМ!$B$39:$B$782,V$190)+'СЕТ СН'!$F$15</f>
        <v>130.26090077000001</v>
      </c>
      <c r="W202" s="36">
        <f>SUMIFS(СВЦЭМ!$F$39:$F$782,СВЦЭМ!$A$39:$A$782,$A202,СВЦЭМ!$B$39:$B$782,W$190)+'СЕТ СН'!$F$15</f>
        <v>133.26925790999999</v>
      </c>
      <c r="X202" s="36">
        <f>SUMIFS(СВЦЭМ!$F$39:$F$782,СВЦЭМ!$A$39:$A$782,$A202,СВЦЭМ!$B$39:$B$782,X$190)+'СЕТ СН'!$F$15</f>
        <v>140.13464303000001</v>
      </c>
      <c r="Y202" s="36">
        <f>SUMIFS(СВЦЭМ!$F$39:$F$782,СВЦЭМ!$A$39:$A$782,$A202,СВЦЭМ!$B$39:$B$782,Y$190)+'СЕТ СН'!$F$15</f>
        <v>149.18431985999999</v>
      </c>
    </row>
    <row r="203" spans="1:25" ht="15.75" x14ac:dyDescent="0.2">
      <c r="A203" s="35">
        <f t="shared" si="5"/>
        <v>45182</v>
      </c>
      <c r="B203" s="36">
        <f>SUMIFS(СВЦЭМ!$F$39:$F$782,СВЦЭМ!$A$39:$A$782,$A203,СВЦЭМ!$B$39:$B$782,B$190)+'СЕТ СН'!$F$15</f>
        <v>166.20450534</v>
      </c>
      <c r="C203" s="36">
        <f>SUMIFS(СВЦЭМ!$F$39:$F$782,СВЦЭМ!$A$39:$A$782,$A203,СВЦЭМ!$B$39:$B$782,C$190)+'СЕТ СН'!$F$15</f>
        <v>176.18690394000001</v>
      </c>
      <c r="D203" s="36">
        <f>SUMIFS(СВЦЭМ!$F$39:$F$782,СВЦЭМ!$A$39:$A$782,$A203,СВЦЭМ!$B$39:$B$782,D$190)+'СЕТ СН'!$F$15</f>
        <v>183.22629996000001</v>
      </c>
      <c r="E203" s="36">
        <f>SUMIFS(СВЦЭМ!$F$39:$F$782,СВЦЭМ!$A$39:$A$782,$A203,СВЦЭМ!$B$39:$B$782,E$190)+'СЕТ СН'!$F$15</f>
        <v>185.88550140000001</v>
      </c>
      <c r="F203" s="36">
        <f>SUMIFS(СВЦЭМ!$F$39:$F$782,СВЦЭМ!$A$39:$A$782,$A203,СВЦЭМ!$B$39:$B$782,F$190)+'СЕТ СН'!$F$15</f>
        <v>189.53886656</v>
      </c>
      <c r="G203" s="36">
        <f>SUMIFS(СВЦЭМ!$F$39:$F$782,СВЦЭМ!$A$39:$A$782,$A203,СВЦЭМ!$B$39:$B$782,G$190)+'СЕТ СН'!$F$15</f>
        <v>184.96666970000001</v>
      </c>
      <c r="H203" s="36">
        <f>SUMIFS(СВЦЭМ!$F$39:$F$782,СВЦЭМ!$A$39:$A$782,$A203,СВЦЭМ!$B$39:$B$782,H$190)+'СЕТ СН'!$F$15</f>
        <v>172.74922753999999</v>
      </c>
      <c r="I203" s="36">
        <f>SUMIFS(СВЦЭМ!$F$39:$F$782,СВЦЭМ!$A$39:$A$782,$A203,СВЦЭМ!$B$39:$B$782,I$190)+'СЕТ СН'!$F$15</f>
        <v>159.94752998999999</v>
      </c>
      <c r="J203" s="36">
        <f>SUMIFS(СВЦЭМ!$F$39:$F$782,СВЦЭМ!$A$39:$A$782,$A203,СВЦЭМ!$B$39:$B$782,J$190)+'СЕТ СН'!$F$15</f>
        <v>151.57147800000001</v>
      </c>
      <c r="K203" s="36">
        <f>SUMIFS(СВЦЭМ!$F$39:$F$782,СВЦЭМ!$A$39:$A$782,$A203,СВЦЭМ!$B$39:$B$782,K$190)+'СЕТ СН'!$F$15</f>
        <v>144.86837782999999</v>
      </c>
      <c r="L203" s="36">
        <f>SUMIFS(СВЦЭМ!$F$39:$F$782,СВЦЭМ!$A$39:$A$782,$A203,СВЦЭМ!$B$39:$B$782,L$190)+'СЕТ СН'!$F$15</f>
        <v>142.54335811999999</v>
      </c>
      <c r="M203" s="36">
        <f>SUMIFS(СВЦЭМ!$F$39:$F$782,СВЦЭМ!$A$39:$A$782,$A203,СВЦЭМ!$B$39:$B$782,M$190)+'СЕТ СН'!$F$15</f>
        <v>143.00435783</v>
      </c>
      <c r="N203" s="36">
        <f>SUMIFS(СВЦЭМ!$F$39:$F$782,СВЦЭМ!$A$39:$A$782,$A203,СВЦЭМ!$B$39:$B$782,N$190)+'СЕТ СН'!$F$15</f>
        <v>143.83027264</v>
      </c>
      <c r="O203" s="36">
        <f>SUMIFS(СВЦЭМ!$F$39:$F$782,СВЦЭМ!$A$39:$A$782,$A203,СВЦЭМ!$B$39:$B$782,O$190)+'СЕТ СН'!$F$15</f>
        <v>144.53464621000001</v>
      </c>
      <c r="P203" s="36">
        <f>SUMIFS(СВЦЭМ!$F$39:$F$782,СВЦЭМ!$A$39:$A$782,$A203,СВЦЭМ!$B$39:$B$782,P$190)+'СЕТ СН'!$F$15</f>
        <v>141.21823900999999</v>
      </c>
      <c r="Q203" s="36">
        <f>SUMIFS(СВЦЭМ!$F$39:$F$782,СВЦЭМ!$A$39:$A$782,$A203,СВЦЭМ!$B$39:$B$782,Q$190)+'СЕТ СН'!$F$15</f>
        <v>142.69122216</v>
      </c>
      <c r="R203" s="36">
        <f>SUMIFS(СВЦЭМ!$F$39:$F$782,СВЦЭМ!$A$39:$A$782,$A203,СВЦЭМ!$B$39:$B$782,R$190)+'СЕТ СН'!$F$15</f>
        <v>146.01641394000001</v>
      </c>
      <c r="S203" s="36">
        <f>SUMIFS(СВЦЭМ!$F$39:$F$782,СВЦЭМ!$A$39:$A$782,$A203,СВЦЭМ!$B$39:$B$782,S$190)+'СЕТ СН'!$F$15</f>
        <v>145.38502131999999</v>
      </c>
      <c r="T203" s="36">
        <f>SUMIFS(СВЦЭМ!$F$39:$F$782,СВЦЭМ!$A$39:$A$782,$A203,СВЦЭМ!$B$39:$B$782,T$190)+'СЕТ СН'!$F$15</f>
        <v>143.15108097000001</v>
      </c>
      <c r="U203" s="36">
        <f>SUMIFS(СВЦЭМ!$F$39:$F$782,СВЦЭМ!$A$39:$A$782,$A203,СВЦЭМ!$B$39:$B$782,U$190)+'СЕТ СН'!$F$15</f>
        <v>141.41805758999999</v>
      </c>
      <c r="V203" s="36">
        <f>SUMIFS(СВЦЭМ!$F$39:$F$782,СВЦЭМ!$A$39:$A$782,$A203,СВЦЭМ!$B$39:$B$782,V$190)+'СЕТ СН'!$F$15</f>
        <v>141.70274660000001</v>
      </c>
      <c r="W203" s="36">
        <f>SUMIFS(СВЦЭМ!$F$39:$F$782,СВЦЭМ!$A$39:$A$782,$A203,СВЦЭМ!$B$39:$B$782,W$190)+'СЕТ СН'!$F$15</f>
        <v>143.99043488000001</v>
      </c>
      <c r="X203" s="36">
        <f>SUMIFS(СВЦЭМ!$F$39:$F$782,СВЦЭМ!$A$39:$A$782,$A203,СВЦЭМ!$B$39:$B$782,X$190)+'СЕТ СН'!$F$15</f>
        <v>151.2548769</v>
      </c>
      <c r="Y203" s="36">
        <f>SUMIFS(СВЦЭМ!$F$39:$F$782,СВЦЭМ!$A$39:$A$782,$A203,СВЦЭМ!$B$39:$B$782,Y$190)+'СЕТ СН'!$F$15</f>
        <v>160.64746668999999</v>
      </c>
    </row>
    <row r="204" spans="1:25" ht="15.75" x14ac:dyDescent="0.2">
      <c r="A204" s="35">
        <f t="shared" si="5"/>
        <v>45183</v>
      </c>
      <c r="B204" s="36">
        <f>SUMIFS(СВЦЭМ!$F$39:$F$782,СВЦЭМ!$A$39:$A$782,$A204,СВЦЭМ!$B$39:$B$782,B$190)+'СЕТ СН'!$F$15</f>
        <v>164.35930085000001</v>
      </c>
      <c r="C204" s="36">
        <f>SUMIFS(СВЦЭМ!$F$39:$F$782,СВЦЭМ!$A$39:$A$782,$A204,СВЦЭМ!$B$39:$B$782,C$190)+'СЕТ СН'!$F$15</f>
        <v>177.09947991999999</v>
      </c>
      <c r="D204" s="36">
        <f>SUMIFS(СВЦЭМ!$F$39:$F$782,СВЦЭМ!$A$39:$A$782,$A204,СВЦЭМ!$B$39:$B$782,D$190)+'СЕТ СН'!$F$15</f>
        <v>181.29840669000001</v>
      </c>
      <c r="E204" s="36">
        <f>SUMIFS(СВЦЭМ!$F$39:$F$782,СВЦЭМ!$A$39:$A$782,$A204,СВЦЭМ!$B$39:$B$782,E$190)+'СЕТ СН'!$F$15</f>
        <v>184.97651379000001</v>
      </c>
      <c r="F204" s="36">
        <f>SUMIFS(СВЦЭМ!$F$39:$F$782,СВЦЭМ!$A$39:$A$782,$A204,СВЦЭМ!$B$39:$B$782,F$190)+'СЕТ СН'!$F$15</f>
        <v>188.76060547</v>
      </c>
      <c r="G204" s="36">
        <f>SUMIFS(СВЦЭМ!$F$39:$F$782,СВЦЭМ!$A$39:$A$782,$A204,СВЦЭМ!$B$39:$B$782,G$190)+'СЕТ СН'!$F$15</f>
        <v>184.88794827999999</v>
      </c>
      <c r="H204" s="36">
        <f>SUMIFS(СВЦЭМ!$F$39:$F$782,СВЦЭМ!$A$39:$A$782,$A204,СВЦЭМ!$B$39:$B$782,H$190)+'СЕТ СН'!$F$15</f>
        <v>176.40061458</v>
      </c>
      <c r="I204" s="36">
        <f>SUMIFS(СВЦЭМ!$F$39:$F$782,СВЦЭМ!$A$39:$A$782,$A204,СВЦЭМ!$B$39:$B$782,I$190)+'СЕТ СН'!$F$15</f>
        <v>165.20618719999999</v>
      </c>
      <c r="J204" s="36">
        <f>SUMIFS(СВЦЭМ!$F$39:$F$782,СВЦЭМ!$A$39:$A$782,$A204,СВЦЭМ!$B$39:$B$782,J$190)+'СЕТ СН'!$F$15</f>
        <v>156.71811289999999</v>
      </c>
      <c r="K204" s="36">
        <f>SUMIFS(СВЦЭМ!$F$39:$F$782,СВЦЭМ!$A$39:$A$782,$A204,СВЦЭМ!$B$39:$B$782,K$190)+'СЕТ СН'!$F$15</f>
        <v>150.32395407000001</v>
      </c>
      <c r="L204" s="36">
        <f>SUMIFS(СВЦЭМ!$F$39:$F$782,СВЦЭМ!$A$39:$A$782,$A204,СВЦЭМ!$B$39:$B$782,L$190)+'СЕТ СН'!$F$15</f>
        <v>149.08854178000001</v>
      </c>
      <c r="M204" s="36">
        <f>SUMIFS(СВЦЭМ!$F$39:$F$782,СВЦЭМ!$A$39:$A$782,$A204,СВЦЭМ!$B$39:$B$782,M$190)+'СЕТ СН'!$F$15</f>
        <v>148.05713166999999</v>
      </c>
      <c r="N204" s="36">
        <f>SUMIFS(СВЦЭМ!$F$39:$F$782,СВЦЭМ!$A$39:$A$782,$A204,СВЦЭМ!$B$39:$B$782,N$190)+'СЕТ СН'!$F$15</f>
        <v>149.29766570999999</v>
      </c>
      <c r="O204" s="36">
        <f>SUMIFS(СВЦЭМ!$F$39:$F$782,СВЦЭМ!$A$39:$A$782,$A204,СВЦЭМ!$B$39:$B$782,O$190)+'СЕТ СН'!$F$15</f>
        <v>149.32502212</v>
      </c>
      <c r="P204" s="36">
        <f>SUMIFS(СВЦЭМ!$F$39:$F$782,СВЦЭМ!$A$39:$A$782,$A204,СВЦЭМ!$B$39:$B$782,P$190)+'СЕТ СН'!$F$15</f>
        <v>149.05093540999999</v>
      </c>
      <c r="Q204" s="36">
        <f>SUMIFS(СВЦЭМ!$F$39:$F$782,СВЦЭМ!$A$39:$A$782,$A204,СВЦЭМ!$B$39:$B$782,Q$190)+'СЕТ СН'!$F$15</f>
        <v>149.70254234000001</v>
      </c>
      <c r="R204" s="36">
        <f>SUMIFS(СВЦЭМ!$F$39:$F$782,СВЦЭМ!$A$39:$A$782,$A204,СВЦЭМ!$B$39:$B$782,R$190)+'СЕТ СН'!$F$15</f>
        <v>151.95193065000001</v>
      </c>
      <c r="S204" s="36">
        <f>SUMIFS(СВЦЭМ!$F$39:$F$782,СВЦЭМ!$A$39:$A$782,$A204,СВЦЭМ!$B$39:$B$782,S$190)+'СЕТ СН'!$F$15</f>
        <v>150.83636946999999</v>
      </c>
      <c r="T204" s="36">
        <f>SUMIFS(СВЦЭМ!$F$39:$F$782,СВЦЭМ!$A$39:$A$782,$A204,СВЦЭМ!$B$39:$B$782,T$190)+'СЕТ СН'!$F$15</f>
        <v>149.89284946000001</v>
      </c>
      <c r="U204" s="36">
        <f>SUMIFS(СВЦЭМ!$F$39:$F$782,СВЦЭМ!$A$39:$A$782,$A204,СВЦЭМ!$B$39:$B$782,U$190)+'СЕТ СН'!$F$15</f>
        <v>148.26411547999999</v>
      </c>
      <c r="V204" s="36">
        <f>SUMIFS(СВЦЭМ!$F$39:$F$782,СВЦЭМ!$A$39:$A$782,$A204,СВЦЭМ!$B$39:$B$782,V$190)+'СЕТ СН'!$F$15</f>
        <v>145.67670616999999</v>
      </c>
      <c r="W204" s="36">
        <f>SUMIFS(СВЦЭМ!$F$39:$F$782,СВЦЭМ!$A$39:$A$782,$A204,СВЦЭМ!$B$39:$B$782,W$190)+'СЕТ СН'!$F$15</f>
        <v>147.30678078</v>
      </c>
      <c r="X204" s="36">
        <f>SUMIFS(СВЦЭМ!$F$39:$F$782,СВЦЭМ!$A$39:$A$782,$A204,СВЦЭМ!$B$39:$B$782,X$190)+'СЕТ СН'!$F$15</f>
        <v>155.88463415999999</v>
      </c>
      <c r="Y204" s="36">
        <f>SUMIFS(СВЦЭМ!$F$39:$F$782,СВЦЭМ!$A$39:$A$782,$A204,СВЦЭМ!$B$39:$B$782,Y$190)+'СЕТ СН'!$F$15</f>
        <v>166.24517868000001</v>
      </c>
    </row>
    <row r="205" spans="1:25" ht="15.75" x14ac:dyDescent="0.2">
      <c r="A205" s="35">
        <f t="shared" si="5"/>
        <v>45184</v>
      </c>
      <c r="B205" s="36">
        <f>SUMIFS(СВЦЭМ!$F$39:$F$782,СВЦЭМ!$A$39:$A$782,$A205,СВЦЭМ!$B$39:$B$782,B$190)+'СЕТ СН'!$F$15</f>
        <v>162.91662645</v>
      </c>
      <c r="C205" s="36">
        <f>SUMIFS(СВЦЭМ!$F$39:$F$782,СВЦЭМ!$A$39:$A$782,$A205,СВЦЭМ!$B$39:$B$782,C$190)+'СЕТ СН'!$F$15</f>
        <v>170.75472733999999</v>
      </c>
      <c r="D205" s="36">
        <f>SUMIFS(СВЦЭМ!$F$39:$F$782,СВЦЭМ!$A$39:$A$782,$A205,СВЦЭМ!$B$39:$B$782,D$190)+'СЕТ СН'!$F$15</f>
        <v>170.91477136</v>
      </c>
      <c r="E205" s="36">
        <f>SUMIFS(СВЦЭМ!$F$39:$F$782,СВЦЭМ!$A$39:$A$782,$A205,СВЦЭМ!$B$39:$B$782,E$190)+'СЕТ СН'!$F$15</f>
        <v>174.23880628000001</v>
      </c>
      <c r="F205" s="36">
        <f>SUMIFS(СВЦЭМ!$F$39:$F$782,СВЦЭМ!$A$39:$A$782,$A205,СВЦЭМ!$B$39:$B$782,F$190)+'СЕТ СН'!$F$15</f>
        <v>178.03586865</v>
      </c>
      <c r="G205" s="36">
        <f>SUMIFS(СВЦЭМ!$F$39:$F$782,СВЦЭМ!$A$39:$A$782,$A205,СВЦЭМ!$B$39:$B$782,G$190)+'СЕТ СН'!$F$15</f>
        <v>175.96603668</v>
      </c>
      <c r="H205" s="36">
        <f>SUMIFS(СВЦЭМ!$F$39:$F$782,СВЦЭМ!$A$39:$A$782,$A205,СВЦЭМ!$B$39:$B$782,H$190)+'СЕТ СН'!$F$15</f>
        <v>164.01977511000001</v>
      </c>
      <c r="I205" s="36">
        <f>SUMIFS(СВЦЭМ!$F$39:$F$782,СВЦЭМ!$A$39:$A$782,$A205,СВЦЭМ!$B$39:$B$782,I$190)+'СЕТ СН'!$F$15</f>
        <v>151.04846570000001</v>
      </c>
      <c r="J205" s="36">
        <f>SUMIFS(СВЦЭМ!$F$39:$F$782,СВЦЭМ!$A$39:$A$782,$A205,СВЦЭМ!$B$39:$B$782,J$190)+'СЕТ СН'!$F$15</f>
        <v>145.03196672999999</v>
      </c>
      <c r="K205" s="36">
        <f>SUMIFS(СВЦЭМ!$F$39:$F$782,СВЦЭМ!$A$39:$A$782,$A205,СВЦЭМ!$B$39:$B$782,K$190)+'СЕТ СН'!$F$15</f>
        <v>140.23228458</v>
      </c>
      <c r="L205" s="36">
        <f>SUMIFS(СВЦЭМ!$F$39:$F$782,СВЦЭМ!$A$39:$A$782,$A205,СВЦЭМ!$B$39:$B$782,L$190)+'СЕТ СН'!$F$15</f>
        <v>139.26795172000001</v>
      </c>
      <c r="M205" s="36">
        <f>SUMIFS(СВЦЭМ!$F$39:$F$782,СВЦЭМ!$A$39:$A$782,$A205,СВЦЭМ!$B$39:$B$782,M$190)+'СЕТ СН'!$F$15</f>
        <v>137.20135422999999</v>
      </c>
      <c r="N205" s="36">
        <f>SUMIFS(СВЦЭМ!$F$39:$F$782,СВЦЭМ!$A$39:$A$782,$A205,СВЦЭМ!$B$39:$B$782,N$190)+'СЕТ СН'!$F$15</f>
        <v>137.41068317</v>
      </c>
      <c r="O205" s="36">
        <f>SUMIFS(СВЦЭМ!$F$39:$F$782,СВЦЭМ!$A$39:$A$782,$A205,СВЦЭМ!$B$39:$B$782,O$190)+'СЕТ СН'!$F$15</f>
        <v>134.71612586000001</v>
      </c>
      <c r="P205" s="36">
        <f>SUMIFS(СВЦЭМ!$F$39:$F$782,СВЦЭМ!$A$39:$A$782,$A205,СВЦЭМ!$B$39:$B$782,P$190)+'СЕТ СН'!$F$15</f>
        <v>131.15595798999999</v>
      </c>
      <c r="Q205" s="36">
        <f>SUMIFS(СВЦЭМ!$F$39:$F$782,СВЦЭМ!$A$39:$A$782,$A205,СВЦЭМ!$B$39:$B$782,Q$190)+'СЕТ СН'!$F$15</f>
        <v>132.30497880999999</v>
      </c>
      <c r="R205" s="36">
        <f>SUMIFS(СВЦЭМ!$F$39:$F$782,СВЦЭМ!$A$39:$A$782,$A205,СВЦЭМ!$B$39:$B$782,R$190)+'СЕТ СН'!$F$15</f>
        <v>138.58716724000001</v>
      </c>
      <c r="S205" s="36">
        <f>SUMIFS(СВЦЭМ!$F$39:$F$782,СВЦЭМ!$A$39:$A$782,$A205,СВЦЭМ!$B$39:$B$782,S$190)+'СЕТ СН'!$F$15</f>
        <v>136.774608</v>
      </c>
      <c r="T205" s="36">
        <f>SUMIFS(СВЦЭМ!$F$39:$F$782,СВЦЭМ!$A$39:$A$782,$A205,СВЦЭМ!$B$39:$B$782,T$190)+'СЕТ СН'!$F$15</f>
        <v>134.02020920000001</v>
      </c>
      <c r="U205" s="36">
        <f>SUMIFS(СВЦЭМ!$F$39:$F$782,СВЦЭМ!$A$39:$A$782,$A205,СВЦЭМ!$B$39:$B$782,U$190)+'СЕТ СН'!$F$15</f>
        <v>131.39275483</v>
      </c>
      <c r="V205" s="36">
        <f>SUMIFS(СВЦЭМ!$F$39:$F$782,СВЦЭМ!$A$39:$A$782,$A205,СВЦЭМ!$B$39:$B$782,V$190)+'СЕТ СН'!$F$15</f>
        <v>128.60779199999999</v>
      </c>
      <c r="W205" s="36">
        <f>SUMIFS(СВЦЭМ!$F$39:$F$782,СВЦЭМ!$A$39:$A$782,$A205,СВЦЭМ!$B$39:$B$782,W$190)+'СЕТ СН'!$F$15</f>
        <v>128.40016272</v>
      </c>
      <c r="X205" s="36">
        <f>SUMIFS(СВЦЭМ!$F$39:$F$782,СВЦЭМ!$A$39:$A$782,$A205,СВЦЭМ!$B$39:$B$782,X$190)+'СЕТ СН'!$F$15</f>
        <v>131.31326937</v>
      </c>
      <c r="Y205" s="36">
        <f>SUMIFS(СВЦЭМ!$F$39:$F$782,СВЦЭМ!$A$39:$A$782,$A205,СВЦЭМ!$B$39:$B$782,Y$190)+'СЕТ СН'!$F$15</f>
        <v>142.83881496999999</v>
      </c>
    </row>
    <row r="206" spans="1:25" ht="15.75" x14ac:dyDescent="0.2">
      <c r="A206" s="35">
        <f t="shared" si="5"/>
        <v>45185</v>
      </c>
      <c r="B206" s="36">
        <f>SUMIFS(СВЦЭМ!$F$39:$F$782,СВЦЭМ!$A$39:$A$782,$A206,СВЦЭМ!$B$39:$B$782,B$190)+'СЕТ СН'!$F$15</f>
        <v>150.72107568999999</v>
      </c>
      <c r="C206" s="36">
        <f>SUMIFS(СВЦЭМ!$F$39:$F$782,СВЦЭМ!$A$39:$A$782,$A206,СВЦЭМ!$B$39:$B$782,C$190)+'СЕТ СН'!$F$15</f>
        <v>153.19105028999999</v>
      </c>
      <c r="D206" s="36">
        <f>SUMIFS(СВЦЭМ!$F$39:$F$782,СВЦЭМ!$A$39:$A$782,$A206,СВЦЭМ!$B$39:$B$782,D$190)+'СЕТ СН'!$F$15</f>
        <v>153.85863166999999</v>
      </c>
      <c r="E206" s="36">
        <f>SUMIFS(СВЦЭМ!$F$39:$F$782,СВЦЭМ!$A$39:$A$782,$A206,СВЦЭМ!$B$39:$B$782,E$190)+'СЕТ СН'!$F$15</f>
        <v>157.40280038</v>
      </c>
      <c r="F206" s="36">
        <f>SUMIFS(СВЦЭМ!$F$39:$F$782,СВЦЭМ!$A$39:$A$782,$A206,СВЦЭМ!$B$39:$B$782,F$190)+'СЕТ СН'!$F$15</f>
        <v>159.68425511000001</v>
      </c>
      <c r="G206" s="36">
        <f>SUMIFS(СВЦЭМ!$F$39:$F$782,СВЦЭМ!$A$39:$A$782,$A206,СВЦЭМ!$B$39:$B$782,G$190)+'СЕТ СН'!$F$15</f>
        <v>157.44832968</v>
      </c>
      <c r="H206" s="36">
        <f>SUMIFS(СВЦЭМ!$F$39:$F$782,СВЦЭМ!$A$39:$A$782,$A206,СВЦЭМ!$B$39:$B$782,H$190)+'СЕТ СН'!$F$15</f>
        <v>154.63554164000001</v>
      </c>
      <c r="I206" s="36">
        <f>SUMIFS(СВЦЭМ!$F$39:$F$782,СВЦЭМ!$A$39:$A$782,$A206,СВЦЭМ!$B$39:$B$782,I$190)+'СЕТ СН'!$F$15</f>
        <v>151.23851961</v>
      </c>
      <c r="J206" s="36">
        <f>SUMIFS(СВЦЭМ!$F$39:$F$782,СВЦЭМ!$A$39:$A$782,$A206,СВЦЭМ!$B$39:$B$782,J$190)+'СЕТ СН'!$F$15</f>
        <v>142.17421530999999</v>
      </c>
      <c r="K206" s="36">
        <f>SUMIFS(СВЦЭМ!$F$39:$F$782,СВЦЭМ!$A$39:$A$782,$A206,СВЦЭМ!$B$39:$B$782,K$190)+'СЕТ СН'!$F$15</f>
        <v>135.99327582999999</v>
      </c>
      <c r="L206" s="36">
        <f>SUMIFS(СВЦЭМ!$F$39:$F$782,СВЦЭМ!$A$39:$A$782,$A206,СВЦЭМ!$B$39:$B$782,L$190)+'СЕТ СН'!$F$15</f>
        <v>132.37308759999999</v>
      </c>
      <c r="M206" s="36">
        <f>SUMIFS(СВЦЭМ!$F$39:$F$782,СВЦЭМ!$A$39:$A$782,$A206,СВЦЭМ!$B$39:$B$782,M$190)+'СЕТ СН'!$F$15</f>
        <v>132.07739799000001</v>
      </c>
      <c r="N206" s="36">
        <f>SUMIFS(СВЦЭМ!$F$39:$F$782,СВЦЭМ!$A$39:$A$782,$A206,СВЦЭМ!$B$39:$B$782,N$190)+'СЕТ СН'!$F$15</f>
        <v>132.66223357000001</v>
      </c>
      <c r="O206" s="36">
        <f>SUMIFS(СВЦЭМ!$F$39:$F$782,СВЦЭМ!$A$39:$A$782,$A206,СВЦЭМ!$B$39:$B$782,O$190)+'СЕТ СН'!$F$15</f>
        <v>134.17922593</v>
      </c>
      <c r="P206" s="36">
        <f>SUMIFS(СВЦЭМ!$F$39:$F$782,СВЦЭМ!$A$39:$A$782,$A206,СВЦЭМ!$B$39:$B$782,P$190)+'СЕТ СН'!$F$15</f>
        <v>132.40926665000001</v>
      </c>
      <c r="Q206" s="36">
        <f>SUMIFS(СВЦЭМ!$F$39:$F$782,СВЦЭМ!$A$39:$A$782,$A206,СВЦЭМ!$B$39:$B$782,Q$190)+'СЕТ СН'!$F$15</f>
        <v>132.33723055999999</v>
      </c>
      <c r="R206" s="36">
        <f>SUMIFS(СВЦЭМ!$F$39:$F$782,СВЦЭМ!$A$39:$A$782,$A206,СВЦЭМ!$B$39:$B$782,R$190)+'СЕТ СН'!$F$15</f>
        <v>134.89795096</v>
      </c>
      <c r="S206" s="36">
        <f>SUMIFS(СВЦЭМ!$F$39:$F$782,СВЦЭМ!$A$39:$A$782,$A206,СВЦЭМ!$B$39:$B$782,S$190)+'СЕТ СН'!$F$15</f>
        <v>133.76488420999999</v>
      </c>
      <c r="T206" s="36">
        <f>SUMIFS(СВЦЭМ!$F$39:$F$782,СВЦЭМ!$A$39:$A$782,$A206,СВЦЭМ!$B$39:$B$782,T$190)+'СЕТ СН'!$F$15</f>
        <v>131.79144658999999</v>
      </c>
      <c r="U206" s="36">
        <f>SUMIFS(СВЦЭМ!$F$39:$F$782,СВЦЭМ!$A$39:$A$782,$A206,СВЦЭМ!$B$39:$B$782,U$190)+'СЕТ СН'!$F$15</f>
        <v>130.05138876999999</v>
      </c>
      <c r="V206" s="36">
        <f>SUMIFS(СВЦЭМ!$F$39:$F$782,СВЦЭМ!$A$39:$A$782,$A206,СВЦЭМ!$B$39:$B$782,V$190)+'СЕТ СН'!$F$15</f>
        <v>126.96497992</v>
      </c>
      <c r="W206" s="36">
        <f>SUMIFS(СВЦЭМ!$F$39:$F$782,СВЦЭМ!$A$39:$A$782,$A206,СВЦЭМ!$B$39:$B$782,W$190)+'СЕТ СН'!$F$15</f>
        <v>127.76705705000001</v>
      </c>
      <c r="X206" s="36">
        <f>SUMIFS(СВЦЭМ!$F$39:$F$782,СВЦЭМ!$A$39:$A$782,$A206,СВЦЭМ!$B$39:$B$782,X$190)+'СЕТ СН'!$F$15</f>
        <v>133.93742315</v>
      </c>
      <c r="Y206" s="36">
        <f>SUMIFS(СВЦЭМ!$F$39:$F$782,СВЦЭМ!$A$39:$A$782,$A206,СВЦЭМ!$B$39:$B$782,Y$190)+'СЕТ СН'!$F$15</f>
        <v>141.02324390999999</v>
      </c>
    </row>
    <row r="207" spans="1:25" ht="15.75" x14ac:dyDescent="0.2">
      <c r="A207" s="35">
        <f t="shared" si="5"/>
        <v>45186</v>
      </c>
      <c r="B207" s="36">
        <f>SUMIFS(СВЦЭМ!$F$39:$F$782,СВЦЭМ!$A$39:$A$782,$A207,СВЦЭМ!$B$39:$B$782,B$190)+'СЕТ СН'!$F$15</f>
        <v>138.89022087000001</v>
      </c>
      <c r="C207" s="36">
        <f>SUMIFS(СВЦЭМ!$F$39:$F$782,СВЦЭМ!$A$39:$A$782,$A207,СВЦЭМ!$B$39:$B$782,C$190)+'СЕТ СН'!$F$15</f>
        <v>146.01930328</v>
      </c>
      <c r="D207" s="36">
        <f>SUMIFS(СВЦЭМ!$F$39:$F$782,СВЦЭМ!$A$39:$A$782,$A207,СВЦЭМ!$B$39:$B$782,D$190)+'СЕТ СН'!$F$15</f>
        <v>147.63139224</v>
      </c>
      <c r="E207" s="36">
        <f>SUMIFS(СВЦЭМ!$F$39:$F$782,СВЦЭМ!$A$39:$A$782,$A207,СВЦЭМ!$B$39:$B$782,E$190)+'СЕТ СН'!$F$15</f>
        <v>149.29990552000001</v>
      </c>
      <c r="F207" s="36">
        <f>SUMIFS(СВЦЭМ!$F$39:$F$782,СВЦЭМ!$A$39:$A$782,$A207,СВЦЭМ!$B$39:$B$782,F$190)+'СЕТ СН'!$F$15</f>
        <v>153.21332308999999</v>
      </c>
      <c r="G207" s="36">
        <f>SUMIFS(СВЦЭМ!$F$39:$F$782,СВЦЭМ!$A$39:$A$782,$A207,СВЦЭМ!$B$39:$B$782,G$190)+'СЕТ СН'!$F$15</f>
        <v>151.12862505000001</v>
      </c>
      <c r="H207" s="36">
        <f>SUMIFS(СВЦЭМ!$F$39:$F$782,СВЦЭМ!$A$39:$A$782,$A207,СВЦЭМ!$B$39:$B$782,H$190)+'СЕТ СН'!$F$15</f>
        <v>147.20983576</v>
      </c>
      <c r="I207" s="36">
        <f>SUMIFS(СВЦЭМ!$F$39:$F$782,СВЦЭМ!$A$39:$A$782,$A207,СВЦЭМ!$B$39:$B$782,I$190)+'СЕТ СН'!$F$15</f>
        <v>142.29712842000001</v>
      </c>
      <c r="J207" s="36">
        <f>SUMIFS(СВЦЭМ!$F$39:$F$782,СВЦЭМ!$A$39:$A$782,$A207,СВЦЭМ!$B$39:$B$782,J$190)+'СЕТ СН'!$F$15</f>
        <v>130.57496567000001</v>
      </c>
      <c r="K207" s="36">
        <f>SUMIFS(СВЦЭМ!$F$39:$F$782,СВЦЭМ!$A$39:$A$782,$A207,СВЦЭМ!$B$39:$B$782,K$190)+'СЕТ СН'!$F$15</f>
        <v>123.03707962</v>
      </c>
      <c r="L207" s="36">
        <f>SUMIFS(СВЦЭМ!$F$39:$F$782,СВЦЭМ!$A$39:$A$782,$A207,СВЦЭМ!$B$39:$B$782,L$190)+'СЕТ СН'!$F$15</f>
        <v>120.53546525</v>
      </c>
      <c r="M207" s="36">
        <f>SUMIFS(СВЦЭМ!$F$39:$F$782,СВЦЭМ!$A$39:$A$782,$A207,СВЦЭМ!$B$39:$B$782,M$190)+'СЕТ СН'!$F$15</f>
        <v>120.54171117999999</v>
      </c>
      <c r="N207" s="36">
        <f>SUMIFS(СВЦЭМ!$F$39:$F$782,СВЦЭМ!$A$39:$A$782,$A207,СВЦЭМ!$B$39:$B$782,N$190)+'СЕТ СН'!$F$15</f>
        <v>123.38789465000001</v>
      </c>
      <c r="O207" s="36">
        <f>SUMIFS(СВЦЭМ!$F$39:$F$782,СВЦЭМ!$A$39:$A$782,$A207,СВЦЭМ!$B$39:$B$782,O$190)+'СЕТ СН'!$F$15</f>
        <v>127.56716779</v>
      </c>
      <c r="P207" s="36">
        <f>SUMIFS(СВЦЭМ!$F$39:$F$782,СВЦЭМ!$A$39:$A$782,$A207,СВЦЭМ!$B$39:$B$782,P$190)+'СЕТ СН'!$F$15</f>
        <v>126.70969793</v>
      </c>
      <c r="Q207" s="36">
        <f>SUMIFS(СВЦЭМ!$F$39:$F$782,СВЦЭМ!$A$39:$A$782,$A207,СВЦЭМ!$B$39:$B$782,Q$190)+'СЕТ СН'!$F$15</f>
        <v>127.07859826000001</v>
      </c>
      <c r="R207" s="36">
        <f>SUMIFS(СВЦЭМ!$F$39:$F$782,СВЦЭМ!$A$39:$A$782,$A207,СВЦЭМ!$B$39:$B$782,R$190)+'СЕТ СН'!$F$15</f>
        <v>130.62828689</v>
      </c>
      <c r="S207" s="36">
        <f>SUMIFS(СВЦЭМ!$F$39:$F$782,СВЦЭМ!$A$39:$A$782,$A207,СВЦЭМ!$B$39:$B$782,S$190)+'СЕТ СН'!$F$15</f>
        <v>130.83414844999999</v>
      </c>
      <c r="T207" s="36">
        <f>SUMIFS(СВЦЭМ!$F$39:$F$782,СВЦЭМ!$A$39:$A$782,$A207,СВЦЭМ!$B$39:$B$782,T$190)+'СЕТ СН'!$F$15</f>
        <v>130.92815869</v>
      </c>
      <c r="U207" s="36">
        <f>SUMIFS(СВЦЭМ!$F$39:$F$782,СВЦЭМ!$A$39:$A$782,$A207,СВЦЭМ!$B$39:$B$782,U$190)+'СЕТ СН'!$F$15</f>
        <v>129.68075328</v>
      </c>
      <c r="V207" s="36">
        <f>SUMIFS(СВЦЭМ!$F$39:$F$782,СВЦЭМ!$A$39:$A$782,$A207,СВЦЭМ!$B$39:$B$782,V$190)+'СЕТ СН'!$F$15</f>
        <v>127.6284112</v>
      </c>
      <c r="W207" s="36">
        <f>SUMIFS(СВЦЭМ!$F$39:$F$782,СВЦЭМ!$A$39:$A$782,$A207,СВЦЭМ!$B$39:$B$782,W$190)+'СЕТ СН'!$F$15</f>
        <v>129.16056162000001</v>
      </c>
      <c r="X207" s="36">
        <f>SUMIFS(СВЦЭМ!$F$39:$F$782,СВЦЭМ!$A$39:$A$782,$A207,СВЦЭМ!$B$39:$B$782,X$190)+'СЕТ СН'!$F$15</f>
        <v>135.21993444</v>
      </c>
      <c r="Y207" s="36">
        <f>SUMIFS(СВЦЭМ!$F$39:$F$782,СВЦЭМ!$A$39:$A$782,$A207,СВЦЭМ!$B$39:$B$782,Y$190)+'СЕТ СН'!$F$15</f>
        <v>141.26253600999999</v>
      </c>
    </row>
    <row r="208" spans="1:25" ht="15.75" x14ac:dyDescent="0.2">
      <c r="A208" s="35">
        <f t="shared" si="5"/>
        <v>45187</v>
      </c>
      <c r="B208" s="36">
        <f>SUMIFS(СВЦЭМ!$F$39:$F$782,СВЦЭМ!$A$39:$A$782,$A208,СВЦЭМ!$B$39:$B$782,B$190)+'СЕТ СН'!$F$15</f>
        <v>150.28346162</v>
      </c>
      <c r="C208" s="36">
        <f>SUMIFS(СВЦЭМ!$F$39:$F$782,СВЦЭМ!$A$39:$A$782,$A208,СВЦЭМ!$B$39:$B$782,C$190)+'СЕТ СН'!$F$15</f>
        <v>158.79601503999999</v>
      </c>
      <c r="D208" s="36">
        <f>SUMIFS(СВЦЭМ!$F$39:$F$782,СВЦЭМ!$A$39:$A$782,$A208,СВЦЭМ!$B$39:$B$782,D$190)+'СЕТ СН'!$F$15</f>
        <v>162.62702028000001</v>
      </c>
      <c r="E208" s="36">
        <f>SUMIFS(СВЦЭМ!$F$39:$F$782,СВЦЭМ!$A$39:$A$782,$A208,СВЦЭМ!$B$39:$B$782,E$190)+'СЕТ СН'!$F$15</f>
        <v>164.46396071000001</v>
      </c>
      <c r="F208" s="36">
        <f>SUMIFS(СВЦЭМ!$F$39:$F$782,СВЦЭМ!$A$39:$A$782,$A208,СВЦЭМ!$B$39:$B$782,F$190)+'СЕТ СН'!$F$15</f>
        <v>164.98488652</v>
      </c>
      <c r="G208" s="36">
        <f>SUMIFS(СВЦЭМ!$F$39:$F$782,СВЦЭМ!$A$39:$A$782,$A208,СВЦЭМ!$B$39:$B$782,G$190)+'СЕТ СН'!$F$15</f>
        <v>162.47692143</v>
      </c>
      <c r="H208" s="36">
        <f>SUMIFS(СВЦЭМ!$F$39:$F$782,СВЦЭМ!$A$39:$A$782,$A208,СВЦЭМ!$B$39:$B$782,H$190)+'СЕТ СН'!$F$15</f>
        <v>152.5857049</v>
      </c>
      <c r="I208" s="36">
        <f>SUMIFS(СВЦЭМ!$F$39:$F$782,СВЦЭМ!$A$39:$A$782,$A208,СВЦЭМ!$B$39:$B$782,I$190)+'СЕТ СН'!$F$15</f>
        <v>141.48562908</v>
      </c>
      <c r="J208" s="36">
        <f>SUMIFS(СВЦЭМ!$F$39:$F$782,СВЦЭМ!$A$39:$A$782,$A208,СВЦЭМ!$B$39:$B$782,J$190)+'СЕТ СН'!$F$15</f>
        <v>136.64822290000001</v>
      </c>
      <c r="K208" s="36">
        <f>SUMIFS(СВЦЭМ!$F$39:$F$782,СВЦЭМ!$A$39:$A$782,$A208,СВЦЭМ!$B$39:$B$782,K$190)+'СЕТ СН'!$F$15</f>
        <v>129.10232005</v>
      </c>
      <c r="L208" s="36">
        <f>SUMIFS(СВЦЭМ!$F$39:$F$782,СВЦЭМ!$A$39:$A$782,$A208,СВЦЭМ!$B$39:$B$782,L$190)+'СЕТ СН'!$F$15</f>
        <v>123.46655126</v>
      </c>
      <c r="M208" s="36">
        <f>SUMIFS(СВЦЭМ!$F$39:$F$782,СВЦЭМ!$A$39:$A$782,$A208,СВЦЭМ!$B$39:$B$782,M$190)+'СЕТ СН'!$F$15</f>
        <v>124.14633727</v>
      </c>
      <c r="N208" s="36">
        <f>SUMIFS(СВЦЭМ!$F$39:$F$782,СВЦЭМ!$A$39:$A$782,$A208,СВЦЭМ!$B$39:$B$782,N$190)+'СЕТ СН'!$F$15</f>
        <v>125.75275403000001</v>
      </c>
      <c r="O208" s="36">
        <f>SUMIFS(СВЦЭМ!$F$39:$F$782,СВЦЭМ!$A$39:$A$782,$A208,СВЦЭМ!$B$39:$B$782,O$190)+'СЕТ СН'!$F$15</f>
        <v>125.297753</v>
      </c>
      <c r="P208" s="36">
        <f>SUMIFS(СВЦЭМ!$F$39:$F$782,СВЦЭМ!$A$39:$A$782,$A208,СВЦЭМ!$B$39:$B$782,P$190)+'СЕТ СН'!$F$15</f>
        <v>125.65246141999999</v>
      </c>
      <c r="Q208" s="36">
        <f>SUMIFS(СВЦЭМ!$F$39:$F$782,СВЦЭМ!$A$39:$A$782,$A208,СВЦЭМ!$B$39:$B$782,Q$190)+'СЕТ СН'!$F$15</f>
        <v>127.19225341000001</v>
      </c>
      <c r="R208" s="36">
        <f>SUMIFS(СВЦЭМ!$F$39:$F$782,СВЦЭМ!$A$39:$A$782,$A208,СВЦЭМ!$B$39:$B$782,R$190)+'СЕТ СН'!$F$15</f>
        <v>130.80995301999999</v>
      </c>
      <c r="S208" s="36">
        <f>SUMIFS(СВЦЭМ!$F$39:$F$782,СВЦЭМ!$A$39:$A$782,$A208,СВЦЭМ!$B$39:$B$782,S$190)+'СЕТ СН'!$F$15</f>
        <v>128.43854974000001</v>
      </c>
      <c r="T208" s="36">
        <f>SUMIFS(СВЦЭМ!$F$39:$F$782,СВЦЭМ!$A$39:$A$782,$A208,СВЦЭМ!$B$39:$B$782,T$190)+'СЕТ СН'!$F$15</f>
        <v>125.86971357</v>
      </c>
      <c r="U208" s="36">
        <f>SUMIFS(СВЦЭМ!$F$39:$F$782,СВЦЭМ!$A$39:$A$782,$A208,СВЦЭМ!$B$39:$B$782,U$190)+'СЕТ СН'!$F$15</f>
        <v>122.8578643</v>
      </c>
      <c r="V208" s="36">
        <f>SUMIFS(СВЦЭМ!$F$39:$F$782,СВЦЭМ!$A$39:$A$782,$A208,СВЦЭМ!$B$39:$B$782,V$190)+'СЕТ СН'!$F$15</f>
        <v>121.34647072</v>
      </c>
      <c r="W208" s="36">
        <f>SUMIFS(СВЦЭМ!$F$39:$F$782,СВЦЭМ!$A$39:$A$782,$A208,СВЦЭМ!$B$39:$B$782,W$190)+'СЕТ СН'!$F$15</f>
        <v>122.68602111</v>
      </c>
      <c r="X208" s="36">
        <f>SUMIFS(СВЦЭМ!$F$39:$F$782,СВЦЭМ!$A$39:$A$782,$A208,СВЦЭМ!$B$39:$B$782,X$190)+'СЕТ СН'!$F$15</f>
        <v>127.98942436</v>
      </c>
      <c r="Y208" s="36">
        <f>SUMIFS(СВЦЭМ!$F$39:$F$782,СВЦЭМ!$A$39:$A$782,$A208,СВЦЭМ!$B$39:$B$782,Y$190)+'СЕТ СН'!$F$15</f>
        <v>135.14715799000001</v>
      </c>
    </row>
    <row r="209" spans="1:25" ht="15.75" x14ac:dyDescent="0.2">
      <c r="A209" s="35">
        <f t="shared" si="5"/>
        <v>45188</v>
      </c>
      <c r="B209" s="36">
        <f>SUMIFS(СВЦЭМ!$F$39:$F$782,СВЦЭМ!$A$39:$A$782,$A209,СВЦЭМ!$B$39:$B$782,B$190)+'СЕТ СН'!$F$15</f>
        <v>141.07944427000001</v>
      </c>
      <c r="C209" s="36">
        <f>SUMIFS(СВЦЭМ!$F$39:$F$782,СВЦЭМ!$A$39:$A$782,$A209,СВЦЭМ!$B$39:$B$782,C$190)+'СЕТ СН'!$F$15</f>
        <v>147.46715212000001</v>
      </c>
      <c r="D209" s="36">
        <f>SUMIFS(СВЦЭМ!$F$39:$F$782,СВЦЭМ!$A$39:$A$782,$A209,СВЦЭМ!$B$39:$B$782,D$190)+'СЕТ СН'!$F$15</f>
        <v>147.97160952999999</v>
      </c>
      <c r="E209" s="36">
        <f>SUMIFS(СВЦЭМ!$F$39:$F$782,СВЦЭМ!$A$39:$A$782,$A209,СВЦЭМ!$B$39:$B$782,E$190)+'СЕТ СН'!$F$15</f>
        <v>149.00100373999999</v>
      </c>
      <c r="F209" s="36">
        <f>SUMIFS(СВЦЭМ!$F$39:$F$782,СВЦЭМ!$A$39:$A$782,$A209,СВЦЭМ!$B$39:$B$782,F$190)+'СЕТ СН'!$F$15</f>
        <v>150.06381296999999</v>
      </c>
      <c r="G209" s="36">
        <f>SUMIFS(СВЦЭМ!$F$39:$F$782,СВЦЭМ!$A$39:$A$782,$A209,СВЦЭМ!$B$39:$B$782,G$190)+'СЕТ СН'!$F$15</f>
        <v>146.37044942</v>
      </c>
      <c r="H209" s="36">
        <f>SUMIFS(СВЦЭМ!$F$39:$F$782,СВЦЭМ!$A$39:$A$782,$A209,СВЦЭМ!$B$39:$B$782,H$190)+'СЕТ СН'!$F$15</f>
        <v>141.34735423000001</v>
      </c>
      <c r="I209" s="36">
        <f>SUMIFS(СВЦЭМ!$F$39:$F$782,СВЦЭМ!$A$39:$A$782,$A209,СВЦЭМ!$B$39:$B$782,I$190)+'СЕТ СН'!$F$15</f>
        <v>134.79642204999999</v>
      </c>
      <c r="J209" s="36">
        <f>SUMIFS(СВЦЭМ!$F$39:$F$782,СВЦЭМ!$A$39:$A$782,$A209,СВЦЭМ!$B$39:$B$782,J$190)+'СЕТ СН'!$F$15</f>
        <v>130.22802747</v>
      </c>
      <c r="K209" s="36">
        <f>SUMIFS(СВЦЭМ!$F$39:$F$782,СВЦЭМ!$A$39:$A$782,$A209,СВЦЭМ!$B$39:$B$782,K$190)+'СЕТ СН'!$F$15</f>
        <v>127.38289674000001</v>
      </c>
      <c r="L209" s="36">
        <f>SUMIFS(СВЦЭМ!$F$39:$F$782,СВЦЭМ!$A$39:$A$782,$A209,СВЦЭМ!$B$39:$B$782,L$190)+'СЕТ СН'!$F$15</f>
        <v>126.98265968</v>
      </c>
      <c r="M209" s="36">
        <f>SUMIFS(СВЦЭМ!$F$39:$F$782,СВЦЭМ!$A$39:$A$782,$A209,СВЦЭМ!$B$39:$B$782,M$190)+'СЕТ СН'!$F$15</f>
        <v>129.52506980999999</v>
      </c>
      <c r="N209" s="36">
        <f>SUMIFS(СВЦЭМ!$F$39:$F$782,СВЦЭМ!$A$39:$A$782,$A209,СВЦЭМ!$B$39:$B$782,N$190)+'СЕТ СН'!$F$15</f>
        <v>130.91562060000001</v>
      </c>
      <c r="O209" s="36">
        <f>SUMIFS(СВЦЭМ!$F$39:$F$782,СВЦЭМ!$A$39:$A$782,$A209,СВЦЭМ!$B$39:$B$782,O$190)+'СЕТ СН'!$F$15</f>
        <v>131.24727691999999</v>
      </c>
      <c r="P209" s="36">
        <f>SUMIFS(СВЦЭМ!$F$39:$F$782,СВЦЭМ!$A$39:$A$782,$A209,СВЦЭМ!$B$39:$B$782,P$190)+'СЕТ СН'!$F$15</f>
        <v>130.03509137</v>
      </c>
      <c r="Q209" s="36">
        <f>SUMIFS(СВЦЭМ!$F$39:$F$782,СВЦЭМ!$A$39:$A$782,$A209,СВЦЭМ!$B$39:$B$782,Q$190)+'СЕТ СН'!$F$15</f>
        <v>130.85672719999999</v>
      </c>
      <c r="R209" s="36">
        <f>SUMIFS(СВЦЭМ!$F$39:$F$782,СВЦЭМ!$A$39:$A$782,$A209,СВЦЭМ!$B$39:$B$782,R$190)+'СЕТ СН'!$F$15</f>
        <v>133.84731497000001</v>
      </c>
      <c r="S209" s="36">
        <f>SUMIFS(СВЦЭМ!$F$39:$F$782,СВЦЭМ!$A$39:$A$782,$A209,СВЦЭМ!$B$39:$B$782,S$190)+'СЕТ СН'!$F$15</f>
        <v>129.65431821000001</v>
      </c>
      <c r="T209" s="36">
        <f>SUMIFS(СВЦЭМ!$F$39:$F$782,СВЦЭМ!$A$39:$A$782,$A209,СВЦЭМ!$B$39:$B$782,T$190)+'СЕТ СН'!$F$15</f>
        <v>124.51812678</v>
      </c>
      <c r="U209" s="36">
        <f>SUMIFS(СВЦЭМ!$F$39:$F$782,СВЦЭМ!$A$39:$A$782,$A209,СВЦЭМ!$B$39:$B$782,U$190)+'СЕТ СН'!$F$15</f>
        <v>120.98975501</v>
      </c>
      <c r="V209" s="36">
        <f>SUMIFS(СВЦЭМ!$F$39:$F$782,СВЦЭМ!$A$39:$A$782,$A209,СВЦЭМ!$B$39:$B$782,V$190)+'СЕТ СН'!$F$15</f>
        <v>118.28113936</v>
      </c>
      <c r="W209" s="36">
        <f>SUMIFS(СВЦЭМ!$F$39:$F$782,СВЦЭМ!$A$39:$A$782,$A209,СВЦЭМ!$B$39:$B$782,W$190)+'СЕТ СН'!$F$15</f>
        <v>117.29860997</v>
      </c>
      <c r="X209" s="36">
        <f>SUMIFS(СВЦЭМ!$F$39:$F$782,СВЦЭМ!$A$39:$A$782,$A209,СВЦЭМ!$B$39:$B$782,X$190)+'СЕТ СН'!$F$15</f>
        <v>123.30956378</v>
      </c>
      <c r="Y209" s="36">
        <f>SUMIFS(СВЦЭМ!$F$39:$F$782,СВЦЭМ!$A$39:$A$782,$A209,СВЦЭМ!$B$39:$B$782,Y$190)+'СЕТ СН'!$F$15</f>
        <v>131.57104774999999</v>
      </c>
    </row>
    <row r="210" spans="1:25" ht="15.75" x14ac:dyDescent="0.2">
      <c r="A210" s="35">
        <f t="shared" si="5"/>
        <v>45189</v>
      </c>
      <c r="B210" s="36">
        <f>SUMIFS(СВЦЭМ!$F$39:$F$782,СВЦЭМ!$A$39:$A$782,$A210,СВЦЭМ!$B$39:$B$782,B$190)+'СЕТ СН'!$F$15</f>
        <v>140.43055949000001</v>
      </c>
      <c r="C210" s="36">
        <f>SUMIFS(СВЦЭМ!$F$39:$F$782,СВЦЭМ!$A$39:$A$782,$A210,СВЦЭМ!$B$39:$B$782,C$190)+'СЕТ СН'!$F$15</f>
        <v>147.19870900999999</v>
      </c>
      <c r="D210" s="36">
        <f>SUMIFS(СВЦЭМ!$F$39:$F$782,СВЦЭМ!$A$39:$A$782,$A210,СВЦЭМ!$B$39:$B$782,D$190)+'СЕТ СН'!$F$15</f>
        <v>149.50668838000001</v>
      </c>
      <c r="E210" s="36">
        <f>SUMIFS(СВЦЭМ!$F$39:$F$782,СВЦЭМ!$A$39:$A$782,$A210,СВЦЭМ!$B$39:$B$782,E$190)+'СЕТ СН'!$F$15</f>
        <v>151.52270751</v>
      </c>
      <c r="F210" s="36">
        <f>SUMIFS(СВЦЭМ!$F$39:$F$782,СВЦЭМ!$A$39:$A$782,$A210,СВЦЭМ!$B$39:$B$782,F$190)+'СЕТ СН'!$F$15</f>
        <v>152.62061079</v>
      </c>
      <c r="G210" s="36">
        <f>SUMIFS(СВЦЭМ!$F$39:$F$782,СВЦЭМ!$A$39:$A$782,$A210,СВЦЭМ!$B$39:$B$782,G$190)+'СЕТ СН'!$F$15</f>
        <v>149.70722046</v>
      </c>
      <c r="H210" s="36">
        <f>SUMIFS(СВЦЭМ!$F$39:$F$782,СВЦЭМ!$A$39:$A$782,$A210,СВЦЭМ!$B$39:$B$782,H$190)+'СЕТ СН'!$F$15</f>
        <v>142.22366306000001</v>
      </c>
      <c r="I210" s="36">
        <f>SUMIFS(СВЦЭМ!$F$39:$F$782,СВЦЭМ!$A$39:$A$782,$A210,СВЦЭМ!$B$39:$B$782,I$190)+'СЕТ СН'!$F$15</f>
        <v>134.69287685</v>
      </c>
      <c r="J210" s="36">
        <f>SUMIFS(СВЦЭМ!$F$39:$F$782,СВЦЭМ!$A$39:$A$782,$A210,СВЦЭМ!$B$39:$B$782,J$190)+'СЕТ СН'!$F$15</f>
        <v>130.04807593000001</v>
      </c>
      <c r="K210" s="36">
        <f>SUMIFS(СВЦЭМ!$F$39:$F$782,СВЦЭМ!$A$39:$A$782,$A210,СВЦЭМ!$B$39:$B$782,K$190)+'СЕТ СН'!$F$15</f>
        <v>128.17286451999999</v>
      </c>
      <c r="L210" s="36">
        <f>SUMIFS(СВЦЭМ!$F$39:$F$782,СВЦЭМ!$A$39:$A$782,$A210,СВЦЭМ!$B$39:$B$782,L$190)+'СЕТ СН'!$F$15</f>
        <v>127.89950528999999</v>
      </c>
      <c r="M210" s="36">
        <f>SUMIFS(СВЦЭМ!$F$39:$F$782,СВЦЭМ!$A$39:$A$782,$A210,СВЦЭМ!$B$39:$B$782,M$190)+'СЕТ СН'!$F$15</f>
        <v>127.24172316000001</v>
      </c>
      <c r="N210" s="36">
        <f>SUMIFS(СВЦЭМ!$F$39:$F$782,СВЦЭМ!$A$39:$A$782,$A210,СВЦЭМ!$B$39:$B$782,N$190)+'СЕТ СН'!$F$15</f>
        <v>127.48386315</v>
      </c>
      <c r="O210" s="36">
        <f>SUMIFS(СВЦЭМ!$F$39:$F$782,СВЦЭМ!$A$39:$A$782,$A210,СВЦЭМ!$B$39:$B$782,O$190)+'СЕТ СН'!$F$15</f>
        <v>127.82593346</v>
      </c>
      <c r="P210" s="36">
        <f>SUMIFS(СВЦЭМ!$F$39:$F$782,СВЦЭМ!$A$39:$A$782,$A210,СВЦЭМ!$B$39:$B$782,P$190)+'СЕТ СН'!$F$15</f>
        <v>129.16443720000001</v>
      </c>
      <c r="Q210" s="36">
        <f>SUMIFS(СВЦЭМ!$F$39:$F$782,СВЦЭМ!$A$39:$A$782,$A210,СВЦЭМ!$B$39:$B$782,Q$190)+'СЕТ СН'!$F$15</f>
        <v>129.97924982000001</v>
      </c>
      <c r="R210" s="36">
        <f>SUMIFS(СВЦЭМ!$F$39:$F$782,СВЦЭМ!$A$39:$A$782,$A210,СВЦЭМ!$B$39:$B$782,R$190)+'СЕТ СН'!$F$15</f>
        <v>132.49988782</v>
      </c>
      <c r="S210" s="36">
        <f>SUMIFS(СВЦЭМ!$F$39:$F$782,СВЦЭМ!$A$39:$A$782,$A210,СВЦЭМ!$B$39:$B$782,S$190)+'СЕТ СН'!$F$15</f>
        <v>131.15184328000001</v>
      </c>
      <c r="T210" s="36">
        <f>SUMIFS(СВЦЭМ!$F$39:$F$782,СВЦЭМ!$A$39:$A$782,$A210,СВЦЭМ!$B$39:$B$782,T$190)+'СЕТ СН'!$F$15</f>
        <v>127.78866298</v>
      </c>
      <c r="U210" s="36">
        <f>SUMIFS(СВЦЭМ!$F$39:$F$782,СВЦЭМ!$A$39:$A$782,$A210,СВЦЭМ!$B$39:$B$782,U$190)+'СЕТ СН'!$F$15</f>
        <v>121.24378492</v>
      </c>
      <c r="V210" s="36">
        <f>SUMIFS(СВЦЭМ!$F$39:$F$782,СВЦЭМ!$A$39:$A$782,$A210,СВЦЭМ!$B$39:$B$782,V$190)+'СЕТ СН'!$F$15</f>
        <v>119.14008581</v>
      </c>
      <c r="W210" s="36">
        <f>SUMIFS(СВЦЭМ!$F$39:$F$782,СВЦЭМ!$A$39:$A$782,$A210,СВЦЭМ!$B$39:$B$782,W$190)+'СЕТ СН'!$F$15</f>
        <v>120.12682685</v>
      </c>
      <c r="X210" s="36">
        <f>SUMIFS(СВЦЭМ!$F$39:$F$782,СВЦЭМ!$A$39:$A$782,$A210,СВЦЭМ!$B$39:$B$782,X$190)+'СЕТ СН'!$F$15</f>
        <v>124.2939255</v>
      </c>
      <c r="Y210" s="36">
        <f>SUMIFS(СВЦЭМ!$F$39:$F$782,СВЦЭМ!$A$39:$A$782,$A210,СВЦЭМ!$B$39:$B$782,Y$190)+'СЕТ СН'!$F$15</f>
        <v>132.11168488000001</v>
      </c>
    </row>
    <row r="211" spans="1:25" ht="15.75" x14ac:dyDescent="0.2">
      <c r="A211" s="35">
        <f t="shared" si="5"/>
        <v>45190</v>
      </c>
      <c r="B211" s="36">
        <f>SUMIFS(СВЦЭМ!$F$39:$F$782,СВЦЭМ!$A$39:$A$782,$A211,СВЦЭМ!$B$39:$B$782,B$190)+'СЕТ СН'!$F$15</f>
        <v>146.28549082999999</v>
      </c>
      <c r="C211" s="36">
        <f>SUMIFS(СВЦЭМ!$F$39:$F$782,СВЦЭМ!$A$39:$A$782,$A211,СВЦЭМ!$B$39:$B$782,C$190)+'СЕТ СН'!$F$15</f>
        <v>154.94187467</v>
      </c>
      <c r="D211" s="36">
        <f>SUMIFS(СВЦЭМ!$F$39:$F$782,СВЦЭМ!$A$39:$A$782,$A211,СВЦЭМ!$B$39:$B$782,D$190)+'СЕТ СН'!$F$15</f>
        <v>165.27975393</v>
      </c>
      <c r="E211" s="36">
        <f>SUMIFS(СВЦЭМ!$F$39:$F$782,СВЦЭМ!$A$39:$A$782,$A211,СВЦЭМ!$B$39:$B$782,E$190)+'СЕТ СН'!$F$15</f>
        <v>171.28723386999999</v>
      </c>
      <c r="F211" s="36">
        <f>SUMIFS(СВЦЭМ!$F$39:$F$782,СВЦЭМ!$A$39:$A$782,$A211,СВЦЭМ!$B$39:$B$782,F$190)+'СЕТ СН'!$F$15</f>
        <v>172.50011968000001</v>
      </c>
      <c r="G211" s="36">
        <f>SUMIFS(СВЦЭМ!$F$39:$F$782,СВЦЭМ!$A$39:$A$782,$A211,СВЦЭМ!$B$39:$B$782,G$190)+'СЕТ СН'!$F$15</f>
        <v>170.13450811999999</v>
      </c>
      <c r="H211" s="36">
        <f>SUMIFS(СВЦЭМ!$F$39:$F$782,СВЦЭМ!$A$39:$A$782,$A211,СВЦЭМ!$B$39:$B$782,H$190)+'СЕТ СН'!$F$15</f>
        <v>162.59827582</v>
      </c>
      <c r="I211" s="36">
        <f>SUMIFS(СВЦЭМ!$F$39:$F$782,СВЦЭМ!$A$39:$A$782,$A211,СВЦЭМ!$B$39:$B$782,I$190)+'СЕТ СН'!$F$15</f>
        <v>153.47767972</v>
      </c>
      <c r="J211" s="36">
        <f>SUMIFS(СВЦЭМ!$F$39:$F$782,СВЦЭМ!$A$39:$A$782,$A211,СВЦЭМ!$B$39:$B$782,J$190)+'СЕТ СН'!$F$15</f>
        <v>146.56632689</v>
      </c>
      <c r="K211" s="36">
        <f>SUMIFS(СВЦЭМ!$F$39:$F$782,СВЦЭМ!$A$39:$A$782,$A211,СВЦЭМ!$B$39:$B$782,K$190)+'СЕТ СН'!$F$15</f>
        <v>143.37541757</v>
      </c>
      <c r="L211" s="36">
        <f>SUMIFS(СВЦЭМ!$F$39:$F$782,СВЦЭМ!$A$39:$A$782,$A211,СВЦЭМ!$B$39:$B$782,L$190)+'СЕТ СН'!$F$15</f>
        <v>142.81337146000001</v>
      </c>
      <c r="M211" s="36">
        <f>SUMIFS(СВЦЭМ!$F$39:$F$782,СВЦЭМ!$A$39:$A$782,$A211,СВЦЭМ!$B$39:$B$782,M$190)+'СЕТ СН'!$F$15</f>
        <v>142.60789854000001</v>
      </c>
      <c r="N211" s="36">
        <f>SUMIFS(СВЦЭМ!$F$39:$F$782,СВЦЭМ!$A$39:$A$782,$A211,СВЦЭМ!$B$39:$B$782,N$190)+'СЕТ СН'!$F$15</f>
        <v>142.81427294</v>
      </c>
      <c r="O211" s="36">
        <f>SUMIFS(СВЦЭМ!$F$39:$F$782,СВЦЭМ!$A$39:$A$782,$A211,СВЦЭМ!$B$39:$B$782,O$190)+'СЕТ СН'!$F$15</f>
        <v>145.72683911999999</v>
      </c>
      <c r="P211" s="36">
        <f>SUMIFS(СВЦЭМ!$F$39:$F$782,СВЦЭМ!$A$39:$A$782,$A211,СВЦЭМ!$B$39:$B$782,P$190)+'СЕТ СН'!$F$15</f>
        <v>151.37355148</v>
      </c>
      <c r="Q211" s="36">
        <f>SUMIFS(СВЦЭМ!$F$39:$F$782,СВЦЭМ!$A$39:$A$782,$A211,СВЦЭМ!$B$39:$B$782,Q$190)+'СЕТ СН'!$F$15</f>
        <v>150.89505684</v>
      </c>
      <c r="R211" s="36">
        <f>SUMIFS(СВЦЭМ!$F$39:$F$782,СВЦЭМ!$A$39:$A$782,$A211,СВЦЭМ!$B$39:$B$782,R$190)+'СЕТ СН'!$F$15</f>
        <v>150.85333481999999</v>
      </c>
      <c r="S211" s="36">
        <f>SUMIFS(СВЦЭМ!$F$39:$F$782,СВЦЭМ!$A$39:$A$782,$A211,СВЦЭМ!$B$39:$B$782,S$190)+'СЕТ СН'!$F$15</f>
        <v>152.16504395000001</v>
      </c>
      <c r="T211" s="36">
        <f>SUMIFS(СВЦЭМ!$F$39:$F$782,СВЦЭМ!$A$39:$A$782,$A211,СВЦЭМ!$B$39:$B$782,T$190)+'СЕТ СН'!$F$15</f>
        <v>145.44149981000001</v>
      </c>
      <c r="U211" s="36">
        <f>SUMIFS(СВЦЭМ!$F$39:$F$782,СВЦЭМ!$A$39:$A$782,$A211,СВЦЭМ!$B$39:$B$782,U$190)+'СЕТ СН'!$F$15</f>
        <v>140.98536367</v>
      </c>
      <c r="V211" s="36">
        <f>SUMIFS(СВЦЭМ!$F$39:$F$782,СВЦЭМ!$A$39:$A$782,$A211,СВЦЭМ!$B$39:$B$782,V$190)+'СЕТ СН'!$F$15</f>
        <v>139.05336861999999</v>
      </c>
      <c r="W211" s="36">
        <f>SUMIFS(СВЦЭМ!$F$39:$F$782,СВЦЭМ!$A$39:$A$782,$A211,СВЦЭМ!$B$39:$B$782,W$190)+'СЕТ СН'!$F$15</f>
        <v>140.21831638</v>
      </c>
      <c r="X211" s="36">
        <f>SUMIFS(СВЦЭМ!$F$39:$F$782,СВЦЭМ!$A$39:$A$782,$A211,СВЦЭМ!$B$39:$B$782,X$190)+'СЕТ СН'!$F$15</f>
        <v>145.62150864</v>
      </c>
      <c r="Y211" s="36">
        <f>SUMIFS(СВЦЭМ!$F$39:$F$782,СВЦЭМ!$A$39:$A$782,$A211,СВЦЭМ!$B$39:$B$782,Y$190)+'СЕТ СН'!$F$15</f>
        <v>153.47380361</v>
      </c>
    </row>
    <row r="212" spans="1:25" ht="15.75" x14ac:dyDescent="0.2">
      <c r="A212" s="35">
        <f t="shared" si="5"/>
        <v>45191</v>
      </c>
      <c r="B212" s="36">
        <f>SUMIFS(СВЦЭМ!$F$39:$F$782,СВЦЭМ!$A$39:$A$782,$A212,СВЦЭМ!$B$39:$B$782,B$190)+'СЕТ СН'!$F$15</f>
        <v>156.79214024999999</v>
      </c>
      <c r="C212" s="36">
        <f>SUMIFS(СВЦЭМ!$F$39:$F$782,СВЦЭМ!$A$39:$A$782,$A212,СВЦЭМ!$B$39:$B$782,C$190)+'СЕТ СН'!$F$15</f>
        <v>165.13665663</v>
      </c>
      <c r="D212" s="36">
        <f>SUMIFS(СВЦЭМ!$F$39:$F$782,СВЦЭМ!$A$39:$A$782,$A212,СВЦЭМ!$B$39:$B$782,D$190)+'СЕТ СН'!$F$15</f>
        <v>173.59300924999999</v>
      </c>
      <c r="E212" s="36">
        <f>SUMIFS(СВЦЭМ!$F$39:$F$782,СВЦЭМ!$A$39:$A$782,$A212,СВЦЭМ!$B$39:$B$782,E$190)+'СЕТ СН'!$F$15</f>
        <v>173.24499087000001</v>
      </c>
      <c r="F212" s="36">
        <f>SUMIFS(СВЦЭМ!$F$39:$F$782,СВЦЭМ!$A$39:$A$782,$A212,СВЦЭМ!$B$39:$B$782,F$190)+'СЕТ СН'!$F$15</f>
        <v>170.73380535999999</v>
      </c>
      <c r="G212" s="36">
        <f>SUMIFS(СВЦЭМ!$F$39:$F$782,СВЦЭМ!$A$39:$A$782,$A212,СВЦЭМ!$B$39:$B$782,G$190)+'СЕТ СН'!$F$15</f>
        <v>171.87911056999999</v>
      </c>
      <c r="H212" s="36">
        <f>SUMIFS(СВЦЭМ!$F$39:$F$782,СВЦЭМ!$A$39:$A$782,$A212,СВЦЭМ!$B$39:$B$782,H$190)+'СЕТ СН'!$F$15</f>
        <v>163.14328255999999</v>
      </c>
      <c r="I212" s="36">
        <f>SUMIFS(СВЦЭМ!$F$39:$F$782,СВЦЭМ!$A$39:$A$782,$A212,СВЦЭМ!$B$39:$B$782,I$190)+'СЕТ СН'!$F$15</f>
        <v>151.87699283000001</v>
      </c>
      <c r="J212" s="36">
        <f>SUMIFS(СВЦЭМ!$F$39:$F$782,СВЦЭМ!$A$39:$A$782,$A212,СВЦЭМ!$B$39:$B$782,J$190)+'СЕТ СН'!$F$15</f>
        <v>143.82607365000001</v>
      </c>
      <c r="K212" s="36">
        <f>SUMIFS(СВЦЭМ!$F$39:$F$782,СВЦЭМ!$A$39:$A$782,$A212,СВЦЭМ!$B$39:$B$782,K$190)+'СЕТ СН'!$F$15</f>
        <v>141.24389948000001</v>
      </c>
      <c r="L212" s="36">
        <f>SUMIFS(СВЦЭМ!$F$39:$F$782,СВЦЭМ!$A$39:$A$782,$A212,СВЦЭМ!$B$39:$B$782,L$190)+'СЕТ СН'!$F$15</f>
        <v>140.34671685000001</v>
      </c>
      <c r="M212" s="36">
        <f>SUMIFS(СВЦЭМ!$F$39:$F$782,СВЦЭМ!$A$39:$A$782,$A212,СВЦЭМ!$B$39:$B$782,M$190)+'СЕТ СН'!$F$15</f>
        <v>139.97523412000001</v>
      </c>
      <c r="N212" s="36">
        <f>SUMIFS(СВЦЭМ!$F$39:$F$782,СВЦЭМ!$A$39:$A$782,$A212,СВЦЭМ!$B$39:$B$782,N$190)+'СЕТ СН'!$F$15</f>
        <v>139.34991754999999</v>
      </c>
      <c r="O212" s="36">
        <f>SUMIFS(СВЦЭМ!$F$39:$F$782,СВЦЭМ!$A$39:$A$782,$A212,СВЦЭМ!$B$39:$B$782,O$190)+'СЕТ СН'!$F$15</f>
        <v>140.41821768</v>
      </c>
      <c r="P212" s="36">
        <f>SUMIFS(СВЦЭМ!$F$39:$F$782,СВЦЭМ!$A$39:$A$782,$A212,СВЦЭМ!$B$39:$B$782,P$190)+'СЕТ СН'!$F$15</f>
        <v>144.29367189999999</v>
      </c>
      <c r="Q212" s="36">
        <f>SUMIFS(СВЦЭМ!$F$39:$F$782,СВЦЭМ!$A$39:$A$782,$A212,СВЦЭМ!$B$39:$B$782,Q$190)+'СЕТ СН'!$F$15</f>
        <v>143.13643858</v>
      </c>
      <c r="R212" s="36">
        <f>SUMIFS(СВЦЭМ!$F$39:$F$782,СВЦЭМ!$A$39:$A$782,$A212,СВЦЭМ!$B$39:$B$782,R$190)+'СЕТ СН'!$F$15</f>
        <v>144.95777383999999</v>
      </c>
      <c r="S212" s="36">
        <f>SUMIFS(СВЦЭМ!$F$39:$F$782,СВЦЭМ!$A$39:$A$782,$A212,СВЦЭМ!$B$39:$B$782,S$190)+'СЕТ СН'!$F$15</f>
        <v>144.82074284999999</v>
      </c>
      <c r="T212" s="36">
        <f>SUMIFS(СВЦЭМ!$F$39:$F$782,СВЦЭМ!$A$39:$A$782,$A212,СВЦЭМ!$B$39:$B$782,T$190)+'СЕТ СН'!$F$15</f>
        <v>141.26609809000001</v>
      </c>
      <c r="U212" s="36">
        <f>SUMIFS(СВЦЭМ!$F$39:$F$782,СВЦЭМ!$A$39:$A$782,$A212,СВЦЭМ!$B$39:$B$782,U$190)+'СЕТ СН'!$F$15</f>
        <v>137.71827579000001</v>
      </c>
      <c r="V212" s="36">
        <f>SUMIFS(СВЦЭМ!$F$39:$F$782,СВЦЭМ!$A$39:$A$782,$A212,СВЦЭМ!$B$39:$B$782,V$190)+'СЕТ СН'!$F$15</f>
        <v>138.46864525000001</v>
      </c>
      <c r="W212" s="36">
        <f>SUMIFS(СВЦЭМ!$F$39:$F$782,СВЦЭМ!$A$39:$A$782,$A212,СВЦЭМ!$B$39:$B$782,W$190)+'СЕТ СН'!$F$15</f>
        <v>142.1606147</v>
      </c>
      <c r="X212" s="36">
        <f>SUMIFS(СВЦЭМ!$F$39:$F$782,СВЦЭМ!$A$39:$A$782,$A212,СВЦЭМ!$B$39:$B$782,X$190)+'СЕТ СН'!$F$15</f>
        <v>151.10350245000001</v>
      </c>
      <c r="Y212" s="36">
        <f>SUMIFS(СВЦЭМ!$F$39:$F$782,СВЦЭМ!$A$39:$A$782,$A212,СВЦЭМ!$B$39:$B$782,Y$190)+'СЕТ СН'!$F$15</f>
        <v>160.88251126</v>
      </c>
    </row>
    <row r="213" spans="1:25" ht="15.75" x14ac:dyDescent="0.2">
      <c r="A213" s="35">
        <f t="shared" si="5"/>
        <v>45192</v>
      </c>
      <c r="B213" s="36">
        <f>SUMIFS(СВЦЭМ!$F$39:$F$782,СВЦЭМ!$A$39:$A$782,$A213,СВЦЭМ!$B$39:$B$782,B$190)+'СЕТ СН'!$F$15</f>
        <v>151.77623112000001</v>
      </c>
      <c r="C213" s="36">
        <f>SUMIFS(СВЦЭМ!$F$39:$F$782,СВЦЭМ!$A$39:$A$782,$A213,СВЦЭМ!$B$39:$B$782,C$190)+'СЕТ СН'!$F$15</f>
        <v>158.65561858999999</v>
      </c>
      <c r="D213" s="36">
        <f>SUMIFS(СВЦЭМ!$F$39:$F$782,СВЦЭМ!$A$39:$A$782,$A213,СВЦЭМ!$B$39:$B$782,D$190)+'СЕТ СН'!$F$15</f>
        <v>157.42606473000001</v>
      </c>
      <c r="E213" s="36">
        <f>SUMIFS(СВЦЭМ!$F$39:$F$782,СВЦЭМ!$A$39:$A$782,$A213,СВЦЭМ!$B$39:$B$782,E$190)+'СЕТ СН'!$F$15</f>
        <v>154.24232472</v>
      </c>
      <c r="F213" s="36">
        <f>SUMIFS(СВЦЭМ!$F$39:$F$782,СВЦЭМ!$A$39:$A$782,$A213,СВЦЭМ!$B$39:$B$782,F$190)+'СЕТ СН'!$F$15</f>
        <v>152.38404507000001</v>
      </c>
      <c r="G213" s="36">
        <f>SUMIFS(СВЦЭМ!$F$39:$F$782,СВЦЭМ!$A$39:$A$782,$A213,СВЦЭМ!$B$39:$B$782,G$190)+'СЕТ СН'!$F$15</f>
        <v>152.06599309999999</v>
      </c>
      <c r="H213" s="36">
        <f>SUMIFS(СВЦЭМ!$F$39:$F$782,СВЦЭМ!$A$39:$A$782,$A213,СВЦЭМ!$B$39:$B$782,H$190)+'СЕТ СН'!$F$15</f>
        <v>148.44699886999999</v>
      </c>
      <c r="I213" s="36">
        <f>SUMIFS(СВЦЭМ!$F$39:$F$782,СВЦЭМ!$A$39:$A$782,$A213,СВЦЭМ!$B$39:$B$782,I$190)+'СЕТ СН'!$F$15</f>
        <v>141.89883979000001</v>
      </c>
      <c r="J213" s="36">
        <f>SUMIFS(СВЦЭМ!$F$39:$F$782,СВЦЭМ!$A$39:$A$782,$A213,СВЦЭМ!$B$39:$B$782,J$190)+'СЕТ СН'!$F$15</f>
        <v>132.28171617000001</v>
      </c>
      <c r="K213" s="36">
        <f>SUMIFS(СВЦЭМ!$F$39:$F$782,СВЦЭМ!$A$39:$A$782,$A213,СВЦЭМ!$B$39:$B$782,K$190)+'СЕТ СН'!$F$15</f>
        <v>125.66676087</v>
      </c>
      <c r="L213" s="36">
        <f>SUMIFS(СВЦЭМ!$F$39:$F$782,СВЦЭМ!$A$39:$A$782,$A213,СВЦЭМ!$B$39:$B$782,L$190)+'СЕТ СН'!$F$15</f>
        <v>124.18302681</v>
      </c>
      <c r="M213" s="36">
        <f>SUMIFS(СВЦЭМ!$F$39:$F$782,СВЦЭМ!$A$39:$A$782,$A213,СВЦЭМ!$B$39:$B$782,M$190)+'СЕТ СН'!$F$15</f>
        <v>124.82952611</v>
      </c>
      <c r="N213" s="36">
        <f>SUMIFS(СВЦЭМ!$F$39:$F$782,СВЦЭМ!$A$39:$A$782,$A213,СВЦЭМ!$B$39:$B$782,N$190)+'СЕТ СН'!$F$15</f>
        <v>122.74472881</v>
      </c>
      <c r="O213" s="36">
        <f>SUMIFS(СВЦЭМ!$F$39:$F$782,СВЦЭМ!$A$39:$A$782,$A213,СВЦЭМ!$B$39:$B$782,O$190)+'СЕТ СН'!$F$15</f>
        <v>124.56018333999999</v>
      </c>
      <c r="P213" s="36">
        <f>SUMIFS(СВЦЭМ!$F$39:$F$782,СВЦЭМ!$A$39:$A$782,$A213,СВЦЭМ!$B$39:$B$782,P$190)+'СЕТ СН'!$F$15</f>
        <v>129.07571150000001</v>
      </c>
      <c r="Q213" s="36">
        <f>SUMIFS(СВЦЭМ!$F$39:$F$782,СВЦЭМ!$A$39:$A$782,$A213,СВЦЭМ!$B$39:$B$782,Q$190)+'СЕТ СН'!$F$15</f>
        <v>128.00156835999999</v>
      </c>
      <c r="R213" s="36">
        <f>SUMIFS(СВЦЭМ!$F$39:$F$782,СВЦЭМ!$A$39:$A$782,$A213,СВЦЭМ!$B$39:$B$782,R$190)+'СЕТ СН'!$F$15</f>
        <v>129.37842470999999</v>
      </c>
      <c r="S213" s="36">
        <f>SUMIFS(СВЦЭМ!$F$39:$F$782,СВЦЭМ!$A$39:$A$782,$A213,СВЦЭМ!$B$39:$B$782,S$190)+'СЕТ СН'!$F$15</f>
        <v>129.96103689</v>
      </c>
      <c r="T213" s="36">
        <f>SUMIFS(СВЦЭМ!$F$39:$F$782,СВЦЭМ!$A$39:$A$782,$A213,СВЦЭМ!$B$39:$B$782,T$190)+'СЕТ СН'!$F$15</f>
        <v>127.41051838999999</v>
      </c>
      <c r="U213" s="36">
        <f>SUMIFS(СВЦЭМ!$F$39:$F$782,СВЦЭМ!$A$39:$A$782,$A213,СВЦЭМ!$B$39:$B$782,U$190)+'СЕТ СН'!$F$15</f>
        <v>124.69846871999999</v>
      </c>
      <c r="V213" s="36">
        <f>SUMIFS(СВЦЭМ!$F$39:$F$782,СВЦЭМ!$A$39:$A$782,$A213,СВЦЭМ!$B$39:$B$782,V$190)+'СЕТ СН'!$F$15</f>
        <v>122.47235297</v>
      </c>
      <c r="W213" s="36">
        <f>SUMIFS(СВЦЭМ!$F$39:$F$782,СВЦЭМ!$A$39:$A$782,$A213,СВЦЭМ!$B$39:$B$782,W$190)+'СЕТ СН'!$F$15</f>
        <v>123.50423999</v>
      </c>
      <c r="X213" s="36">
        <f>SUMIFS(СВЦЭМ!$F$39:$F$782,СВЦЭМ!$A$39:$A$782,$A213,СВЦЭМ!$B$39:$B$782,X$190)+'СЕТ СН'!$F$15</f>
        <v>129.09951776</v>
      </c>
      <c r="Y213" s="36">
        <f>SUMIFS(СВЦЭМ!$F$39:$F$782,СВЦЭМ!$A$39:$A$782,$A213,СВЦЭМ!$B$39:$B$782,Y$190)+'СЕТ СН'!$F$15</f>
        <v>134.73974885000001</v>
      </c>
    </row>
    <row r="214" spans="1:25" ht="15.75" x14ac:dyDescent="0.2">
      <c r="A214" s="35">
        <f t="shared" si="5"/>
        <v>45193</v>
      </c>
      <c r="B214" s="36">
        <f>SUMIFS(СВЦЭМ!$F$39:$F$782,СВЦЭМ!$A$39:$A$782,$A214,СВЦЭМ!$B$39:$B$782,B$190)+'СЕТ СН'!$F$15</f>
        <v>138.90517994999999</v>
      </c>
      <c r="C214" s="36">
        <f>SUMIFS(СВЦЭМ!$F$39:$F$782,СВЦЭМ!$A$39:$A$782,$A214,СВЦЭМ!$B$39:$B$782,C$190)+'СЕТ СН'!$F$15</f>
        <v>145.60563264999999</v>
      </c>
      <c r="D214" s="36">
        <f>SUMIFS(СВЦЭМ!$F$39:$F$782,СВЦЭМ!$A$39:$A$782,$A214,СВЦЭМ!$B$39:$B$782,D$190)+'СЕТ СН'!$F$15</f>
        <v>153.48722255999999</v>
      </c>
      <c r="E214" s="36">
        <f>SUMIFS(СВЦЭМ!$F$39:$F$782,СВЦЭМ!$A$39:$A$782,$A214,СВЦЭМ!$B$39:$B$782,E$190)+'СЕТ СН'!$F$15</f>
        <v>153.82073618999999</v>
      </c>
      <c r="F214" s="36">
        <f>SUMIFS(СВЦЭМ!$F$39:$F$782,СВЦЭМ!$A$39:$A$782,$A214,СВЦЭМ!$B$39:$B$782,F$190)+'СЕТ СН'!$F$15</f>
        <v>153.99650009000001</v>
      </c>
      <c r="G214" s="36">
        <f>SUMIFS(СВЦЭМ!$F$39:$F$782,СВЦЭМ!$A$39:$A$782,$A214,СВЦЭМ!$B$39:$B$782,G$190)+'СЕТ СН'!$F$15</f>
        <v>154.06087128999999</v>
      </c>
      <c r="H214" s="36">
        <f>SUMIFS(СВЦЭМ!$F$39:$F$782,СВЦЭМ!$A$39:$A$782,$A214,СВЦЭМ!$B$39:$B$782,H$190)+'СЕТ СН'!$F$15</f>
        <v>151.18430831000001</v>
      </c>
      <c r="I214" s="36">
        <f>SUMIFS(СВЦЭМ!$F$39:$F$782,СВЦЭМ!$A$39:$A$782,$A214,СВЦЭМ!$B$39:$B$782,I$190)+'СЕТ СН'!$F$15</f>
        <v>150.79410540000001</v>
      </c>
      <c r="J214" s="36">
        <f>SUMIFS(СВЦЭМ!$F$39:$F$782,СВЦЭМ!$A$39:$A$782,$A214,СВЦЭМ!$B$39:$B$782,J$190)+'СЕТ СН'!$F$15</f>
        <v>142.39327012999999</v>
      </c>
      <c r="K214" s="36">
        <f>SUMIFS(СВЦЭМ!$F$39:$F$782,СВЦЭМ!$A$39:$A$782,$A214,СВЦЭМ!$B$39:$B$782,K$190)+'СЕТ СН'!$F$15</f>
        <v>134.21038343999999</v>
      </c>
      <c r="L214" s="36">
        <f>SUMIFS(СВЦЭМ!$F$39:$F$782,СВЦЭМ!$A$39:$A$782,$A214,СВЦЭМ!$B$39:$B$782,L$190)+'СЕТ СН'!$F$15</f>
        <v>130.65844247000001</v>
      </c>
      <c r="M214" s="36">
        <f>SUMIFS(СВЦЭМ!$F$39:$F$782,СВЦЭМ!$A$39:$A$782,$A214,СВЦЭМ!$B$39:$B$782,M$190)+'СЕТ СН'!$F$15</f>
        <v>131.10887215</v>
      </c>
      <c r="N214" s="36">
        <f>SUMIFS(СВЦЭМ!$F$39:$F$782,СВЦЭМ!$A$39:$A$782,$A214,СВЦЭМ!$B$39:$B$782,N$190)+'СЕТ СН'!$F$15</f>
        <v>128.21665709000001</v>
      </c>
      <c r="O214" s="36">
        <f>SUMIFS(СВЦЭМ!$F$39:$F$782,СВЦЭМ!$A$39:$A$782,$A214,СВЦЭМ!$B$39:$B$782,O$190)+'СЕТ СН'!$F$15</f>
        <v>130.60683419</v>
      </c>
      <c r="P214" s="36">
        <f>SUMIFS(СВЦЭМ!$F$39:$F$782,СВЦЭМ!$A$39:$A$782,$A214,СВЦЭМ!$B$39:$B$782,P$190)+'СЕТ СН'!$F$15</f>
        <v>135.50178572999999</v>
      </c>
      <c r="Q214" s="36">
        <f>SUMIFS(СВЦЭМ!$F$39:$F$782,СВЦЭМ!$A$39:$A$782,$A214,СВЦЭМ!$B$39:$B$782,Q$190)+'СЕТ СН'!$F$15</f>
        <v>133.8788078</v>
      </c>
      <c r="R214" s="36">
        <f>SUMIFS(СВЦЭМ!$F$39:$F$782,СВЦЭМ!$A$39:$A$782,$A214,СВЦЭМ!$B$39:$B$782,R$190)+'СЕТ СН'!$F$15</f>
        <v>134.27920395000001</v>
      </c>
      <c r="S214" s="36">
        <f>SUMIFS(СВЦЭМ!$F$39:$F$782,СВЦЭМ!$A$39:$A$782,$A214,СВЦЭМ!$B$39:$B$782,S$190)+'СЕТ СН'!$F$15</f>
        <v>134.94807553999999</v>
      </c>
      <c r="T214" s="36">
        <f>SUMIFS(СВЦЭМ!$F$39:$F$782,СВЦЭМ!$A$39:$A$782,$A214,СВЦЭМ!$B$39:$B$782,T$190)+'СЕТ СН'!$F$15</f>
        <v>132.21451676999999</v>
      </c>
      <c r="U214" s="36">
        <f>SUMIFS(СВЦЭМ!$F$39:$F$782,СВЦЭМ!$A$39:$A$782,$A214,СВЦЭМ!$B$39:$B$782,U$190)+'СЕТ СН'!$F$15</f>
        <v>127.53120473</v>
      </c>
      <c r="V214" s="36">
        <f>SUMIFS(СВЦЭМ!$F$39:$F$782,СВЦЭМ!$A$39:$A$782,$A214,СВЦЭМ!$B$39:$B$782,V$190)+'СЕТ СН'!$F$15</f>
        <v>124.73393290999999</v>
      </c>
      <c r="W214" s="36">
        <f>SUMIFS(СВЦЭМ!$F$39:$F$782,СВЦЭМ!$A$39:$A$782,$A214,СВЦЭМ!$B$39:$B$782,W$190)+'СЕТ СН'!$F$15</f>
        <v>125.70974636</v>
      </c>
      <c r="X214" s="36">
        <f>SUMIFS(СВЦЭМ!$F$39:$F$782,СВЦЭМ!$A$39:$A$782,$A214,СВЦЭМ!$B$39:$B$782,X$190)+'СЕТ СН'!$F$15</f>
        <v>132.77167482999999</v>
      </c>
      <c r="Y214" s="36">
        <f>SUMIFS(СВЦЭМ!$F$39:$F$782,СВЦЭМ!$A$39:$A$782,$A214,СВЦЭМ!$B$39:$B$782,Y$190)+'СЕТ СН'!$F$15</f>
        <v>139.43201407999999</v>
      </c>
    </row>
    <row r="215" spans="1:25" ht="15.75" x14ac:dyDescent="0.2">
      <c r="A215" s="35">
        <f t="shared" si="5"/>
        <v>45194</v>
      </c>
      <c r="B215" s="36">
        <f>SUMIFS(СВЦЭМ!$F$39:$F$782,СВЦЭМ!$A$39:$A$782,$A215,СВЦЭМ!$B$39:$B$782,B$190)+'СЕТ СН'!$F$15</f>
        <v>144.80879970000001</v>
      </c>
      <c r="C215" s="36">
        <f>SUMIFS(СВЦЭМ!$F$39:$F$782,СВЦЭМ!$A$39:$A$782,$A215,СВЦЭМ!$B$39:$B$782,C$190)+'СЕТ СН'!$F$15</f>
        <v>152.0501337</v>
      </c>
      <c r="D215" s="36">
        <f>SUMIFS(СВЦЭМ!$F$39:$F$782,СВЦЭМ!$A$39:$A$782,$A215,СВЦЭМ!$B$39:$B$782,D$190)+'СЕТ СН'!$F$15</f>
        <v>160.15396185</v>
      </c>
      <c r="E215" s="36">
        <f>SUMIFS(СВЦЭМ!$F$39:$F$782,СВЦЭМ!$A$39:$A$782,$A215,СВЦЭМ!$B$39:$B$782,E$190)+'СЕТ СН'!$F$15</f>
        <v>160.09652803</v>
      </c>
      <c r="F215" s="36">
        <f>SUMIFS(СВЦЭМ!$F$39:$F$782,СВЦЭМ!$A$39:$A$782,$A215,СВЦЭМ!$B$39:$B$782,F$190)+'СЕТ СН'!$F$15</f>
        <v>159.79724497000001</v>
      </c>
      <c r="G215" s="36">
        <f>SUMIFS(СВЦЭМ!$F$39:$F$782,СВЦЭМ!$A$39:$A$782,$A215,СВЦЭМ!$B$39:$B$782,G$190)+'СЕТ СН'!$F$15</f>
        <v>161.08341325999999</v>
      </c>
      <c r="H215" s="36">
        <f>SUMIFS(СВЦЭМ!$F$39:$F$782,СВЦЭМ!$A$39:$A$782,$A215,СВЦЭМ!$B$39:$B$782,H$190)+'СЕТ СН'!$F$15</f>
        <v>155.19502596000001</v>
      </c>
      <c r="I215" s="36">
        <f>SUMIFS(СВЦЭМ!$F$39:$F$782,СВЦЭМ!$A$39:$A$782,$A215,СВЦЭМ!$B$39:$B$782,I$190)+'СЕТ СН'!$F$15</f>
        <v>144.47438892</v>
      </c>
      <c r="J215" s="36">
        <f>SUMIFS(СВЦЭМ!$F$39:$F$782,СВЦЭМ!$A$39:$A$782,$A215,СВЦЭМ!$B$39:$B$782,J$190)+'СЕТ СН'!$F$15</f>
        <v>139.93280025000001</v>
      </c>
      <c r="K215" s="36">
        <f>SUMIFS(СВЦЭМ!$F$39:$F$782,СВЦЭМ!$A$39:$A$782,$A215,СВЦЭМ!$B$39:$B$782,K$190)+'СЕТ СН'!$F$15</f>
        <v>140.45645078000001</v>
      </c>
      <c r="L215" s="36">
        <f>SUMIFS(СВЦЭМ!$F$39:$F$782,СВЦЭМ!$A$39:$A$782,$A215,СВЦЭМ!$B$39:$B$782,L$190)+'СЕТ СН'!$F$15</f>
        <v>138.42002886</v>
      </c>
      <c r="M215" s="36">
        <f>SUMIFS(СВЦЭМ!$F$39:$F$782,СВЦЭМ!$A$39:$A$782,$A215,СВЦЭМ!$B$39:$B$782,M$190)+'СЕТ СН'!$F$15</f>
        <v>138.60618479999999</v>
      </c>
      <c r="N215" s="36">
        <f>SUMIFS(СВЦЭМ!$F$39:$F$782,СВЦЭМ!$A$39:$A$782,$A215,СВЦЭМ!$B$39:$B$782,N$190)+'СЕТ СН'!$F$15</f>
        <v>136.84181713999999</v>
      </c>
      <c r="O215" s="36">
        <f>SUMIFS(СВЦЭМ!$F$39:$F$782,СВЦЭМ!$A$39:$A$782,$A215,СВЦЭМ!$B$39:$B$782,O$190)+'СЕТ СН'!$F$15</f>
        <v>136.06674437000001</v>
      </c>
      <c r="P215" s="36">
        <f>SUMIFS(СВЦЭМ!$F$39:$F$782,СВЦЭМ!$A$39:$A$782,$A215,СВЦЭМ!$B$39:$B$782,P$190)+'СЕТ СН'!$F$15</f>
        <v>141.37309055</v>
      </c>
      <c r="Q215" s="36">
        <f>SUMIFS(СВЦЭМ!$F$39:$F$782,СВЦЭМ!$A$39:$A$782,$A215,СВЦЭМ!$B$39:$B$782,Q$190)+'СЕТ СН'!$F$15</f>
        <v>140.40519979000001</v>
      </c>
      <c r="R215" s="36">
        <f>SUMIFS(СВЦЭМ!$F$39:$F$782,СВЦЭМ!$A$39:$A$782,$A215,СВЦЭМ!$B$39:$B$782,R$190)+'СЕТ СН'!$F$15</f>
        <v>141.79423215</v>
      </c>
      <c r="S215" s="36">
        <f>SUMIFS(СВЦЭМ!$F$39:$F$782,СВЦЭМ!$A$39:$A$782,$A215,СВЦЭМ!$B$39:$B$782,S$190)+'СЕТ СН'!$F$15</f>
        <v>142.10125511999999</v>
      </c>
      <c r="T215" s="36">
        <f>SUMIFS(СВЦЭМ!$F$39:$F$782,СВЦЭМ!$A$39:$A$782,$A215,СВЦЭМ!$B$39:$B$782,T$190)+'СЕТ СН'!$F$15</f>
        <v>139.37779882999999</v>
      </c>
      <c r="U215" s="36">
        <f>SUMIFS(СВЦЭМ!$F$39:$F$782,СВЦЭМ!$A$39:$A$782,$A215,СВЦЭМ!$B$39:$B$782,U$190)+'СЕТ СН'!$F$15</f>
        <v>134.53724675000001</v>
      </c>
      <c r="V215" s="36">
        <f>SUMIFS(СВЦЭМ!$F$39:$F$782,СВЦЭМ!$A$39:$A$782,$A215,СВЦЭМ!$B$39:$B$782,V$190)+'СЕТ СН'!$F$15</f>
        <v>131.49747812999999</v>
      </c>
      <c r="W215" s="36">
        <f>SUMIFS(СВЦЭМ!$F$39:$F$782,СВЦЭМ!$A$39:$A$782,$A215,СВЦЭМ!$B$39:$B$782,W$190)+'СЕТ СН'!$F$15</f>
        <v>132.84612766000001</v>
      </c>
      <c r="X215" s="36">
        <f>SUMIFS(СВЦЭМ!$F$39:$F$782,СВЦЭМ!$A$39:$A$782,$A215,СВЦЭМ!$B$39:$B$782,X$190)+'СЕТ СН'!$F$15</f>
        <v>136.52703342999999</v>
      </c>
      <c r="Y215" s="36">
        <f>SUMIFS(СВЦЭМ!$F$39:$F$782,СВЦЭМ!$A$39:$A$782,$A215,СВЦЭМ!$B$39:$B$782,Y$190)+'СЕТ СН'!$F$15</f>
        <v>144.93349848</v>
      </c>
    </row>
    <row r="216" spans="1:25" ht="15.75" x14ac:dyDescent="0.2">
      <c r="A216" s="35">
        <f t="shared" si="5"/>
        <v>45195</v>
      </c>
      <c r="B216" s="36">
        <f>SUMIFS(СВЦЭМ!$F$39:$F$782,СВЦЭМ!$A$39:$A$782,$A216,СВЦЭМ!$B$39:$B$782,B$190)+'СЕТ СН'!$F$15</f>
        <v>146.64245023999999</v>
      </c>
      <c r="C216" s="36">
        <f>SUMIFS(СВЦЭМ!$F$39:$F$782,СВЦЭМ!$A$39:$A$782,$A216,СВЦЭМ!$B$39:$B$782,C$190)+'СЕТ СН'!$F$15</f>
        <v>153.44322695</v>
      </c>
      <c r="D216" s="36">
        <f>SUMIFS(СВЦЭМ!$F$39:$F$782,СВЦЭМ!$A$39:$A$782,$A216,СВЦЭМ!$B$39:$B$782,D$190)+'СЕТ СН'!$F$15</f>
        <v>160.76494783000001</v>
      </c>
      <c r="E216" s="36">
        <f>SUMIFS(СВЦЭМ!$F$39:$F$782,СВЦЭМ!$A$39:$A$782,$A216,СВЦЭМ!$B$39:$B$782,E$190)+'СЕТ СН'!$F$15</f>
        <v>160.26360326</v>
      </c>
      <c r="F216" s="36">
        <f>SUMIFS(СВЦЭМ!$F$39:$F$782,СВЦЭМ!$A$39:$A$782,$A216,СВЦЭМ!$B$39:$B$782,F$190)+'СЕТ СН'!$F$15</f>
        <v>160.52135679</v>
      </c>
      <c r="G216" s="36">
        <f>SUMIFS(СВЦЭМ!$F$39:$F$782,СВЦЭМ!$A$39:$A$782,$A216,СВЦЭМ!$B$39:$B$782,G$190)+'СЕТ СН'!$F$15</f>
        <v>159.51411157999999</v>
      </c>
      <c r="H216" s="36">
        <f>SUMIFS(СВЦЭМ!$F$39:$F$782,СВЦЭМ!$A$39:$A$782,$A216,СВЦЭМ!$B$39:$B$782,H$190)+'СЕТ СН'!$F$15</f>
        <v>149.95600672</v>
      </c>
      <c r="I216" s="36">
        <f>SUMIFS(СВЦЭМ!$F$39:$F$782,СВЦЭМ!$A$39:$A$782,$A216,СВЦЭМ!$B$39:$B$782,I$190)+'СЕТ СН'!$F$15</f>
        <v>139.63009242999999</v>
      </c>
      <c r="J216" s="36">
        <f>SUMIFS(СВЦЭМ!$F$39:$F$782,СВЦЭМ!$A$39:$A$782,$A216,СВЦЭМ!$B$39:$B$782,J$190)+'СЕТ СН'!$F$15</f>
        <v>134.74672762</v>
      </c>
      <c r="K216" s="36">
        <f>SUMIFS(СВЦЭМ!$F$39:$F$782,СВЦЭМ!$A$39:$A$782,$A216,СВЦЭМ!$B$39:$B$782,K$190)+'СЕТ СН'!$F$15</f>
        <v>130.94241575999999</v>
      </c>
      <c r="L216" s="36">
        <f>SUMIFS(СВЦЭМ!$F$39:$F$782,СВЦЭМ!$A$39:$A$782,$A216,СВЦЭМ!$B$39:$B$782,L$190)+'СЕТ СН'!$F$15</f>
        <v>129.91775895999999</v>
      </c>
      <c r="M216" s="36">
        <f>SUMIFS(СВЦЭМ!$F$39:$F$782,СВЦЭМ!$A$39:$A$782,$A216,СВЦЭМ!$B$39:$B$782,M$190)+'СЕТ СН'!$F$15</f>
        <v>130.05291765999999</v>
      </c>
      <c r="N216" s="36">
        <f>SUMIFS(СВЦЭМ!$F$39:$F$782,СВЦЭМ!$A$39:$A$782,$A216,СВЦЭМ!$B$39:$B$782,N$190)+'СЕТ СН'!$F$15</f>
        <v>127.36142347000001</v>
      </c>
      <c r="O216" s="36">
        <f>SUMIFS(СВЦЭМ!$F$39:$F$782,СВЦЭМ!$A$39:$A$782,$A216,СВЦЭМ!$B$39:$B$782,O$190)+'СЕТ СН'!$F$15</f>
        <v>128.06063664999999</v>
      </c>
      <c r="P216" s="36">
        <f>SUMIFS(СВЦЭМ!$F$39:$F$782,СВЦЭМ!$A$39:$A$782,$A216,СВЦЭМ!$B$39:$B$782,P$190)+'СЕТ СН'!$F$15</f>
        <v>131.50520194000001</v>
      </c>
      <c r="Q216" s="36">
        <f>SUMIFS(СВЦЭМ!$F$39:$F$782,СВЦЭМ!$A$39:$A$782,$A216,СВЦЭМ!$B$39:$B$782,Q$190)+'СЕТ СН'!$F$15</f>
        <v>130.7871092</v>
      </c>
      <c r="R216" s="36">
        <f>SUMIFS(СВЦЭМ!$F$39:$F$782,СВЦЭМ!$A$39:$A$782,$A216,СВЦЭМ!$B$39:$B$782,R$190)+'СЕТ СН'!$F$15</f>
        <v>132.55836578</v>
      </c>
      <c r="S216" s="36">
        <f>SUMIFS(СВЦЭМ!$F$39:$F$782,СВЦЭМ!$A$39:$A$782,$A216,СВЦЭМ!$B$39:$B$782,S$190)+'СЕТ СН'!$F$15</f>
        <v>132.8913666</v>
      </c>
      <c r="T216" s="36">
        <f>SUMIFS(СВЦЭМ!$F$39:$F$782,СВЦЭМ!$A$39:$A$782,$A216,СВЦЭМ!$B$39:$B$782,T$190)+'СЕТ СН'!$F$15</f>
        <v>133.83306295</v>
      </c>
      <c r="U216" s="36">
        <f>SUMIFS(СВЦЭМ!$F$39:$F$782,СВЦЭМ!$A$39:$A$782,$A216,СВЦЭМ!$B$39:$B$782,U$190)+'СЕТ СН'!$F$15</f>
        <v>129.67306231000001</v>
      </c>
      <c r="V216" s="36">
        <f>SUMIFS(СВЦЭМ!$F$39:$F$782,СВЦЭМ!$A$39:$A$782,$A216,СВЦЭМ!$B$39:$B$782,V$190)+'СЕТ СН'!$F$15</f>
        <v>127.28439964</v>
      </c>
      <c r="W216" s="36">
        <f>SUMIFS(СВЦЭМ!$F$39:$F$782,СВЦЭМ!$A$39:$A$782,$A216,СВЦЭМ!$B$39:$B$782,W$190)+'СЕТ СН'!$F$15</f>
        <v>129.42030521999999</v>
      </c>
      <c r="X216" s="36">
        <f>SUMIFS(СВЦЭМ!$F$39:$F$782,СВЦЭМ!$A$39:$A$782,$A216,СВЦЭМ!$B$39:$B$782,X$190)+'СЕТ СН'!$F$15</f>
        <v>131.67847875999999</v>
      </c>
      <c r="Y216" s="36">
        <f>SUMIFS(СВЦЭМ!$F$39:$F$782,СВЦЭМ!$A$39:$A$782,$A216,СВЦЭМ!$B$39:$B$782,Y$190)+'СЕТ СН'!$F$15</f>
        <v>139.88960562</v>
      </c>
    </row>
    <row r="217" spans="1:25" ht="15.75" x14ac:dyDescent="0.2">
      <c r="A217" s="35">
        <f t="shared" si="5"/>
        <v>45196</v>
      </c>
      <c r="B217" s="36">
        <f>SUMIFS(СВЦЭМ!$F$39:$F$782,СВЦЭМ!$A$39:$A$782,$A217,СВЦЭМ!$B$39:$B$782,B$190)+'СЕТ СН'!$F$15</f>
        <v>140.18714979999999</v>
      </c>
      <c r="C217" s="36">
        <f>SUMIFS(СВЦЭМ!$F$39:$F$782,СВЦЭМ!$A$39:$A$782,$A217,СВЦЭМ!$B$39:$B$782,C$190)+'СЕТ СН'!$F$15</f>
        <v>146.25575237999999</v>
      </c>
      <c r="D217" s="36">
        <f>SUMIFS(СВЦЭМ!$F$39:$F$782,СВЦЭМ!$A$39:$A$782,$A217,СВЦЭМ!$B$39:$B$782,D$190)+'СЕТ СН'!$F$15</f>
        <v>155.41387079</v>
      </c>
      <c r="E217" s="36">
        <f>SUMIFS(СВЦЭМ!$F$39:$F$782,СВЦЭМ!$A$39:$A$782,$A217,СВЦЭМ!$B$39:$B$782,E$190)+'СЕТ СН'!$F$15</f>
        <v>157.80940894</v>
      </c>
      <c r="F217" s="36">
        <f>SUMIFS(СВЦЭМ!$F$39:$F$782,СВЦЭМ!$A$39:$A$782,$A217,СВЦЭМ!$B$39:$B$782,F$190)+'СЕТ СН'!$F$15</f>
        <v>157.18085933</v>
      </c>
      <c r="G217" s="36">
        <f>SUMIFS(СВЦЭМ!$F$39:$F$782,СВЦЭМ!$A$39:$A$782,$A217,СВЦЭМ!$B$39:$B$782,G$190)+'СЕТ СН'!$F$15</f>
        <v>153.85754925000001</v>
      </c>
      <c r="H217" s="36">
        <f>SUMIFS(СВЦЭМ!$F$39:$F$782,СВЦЭМ!$A$39:$A$782,$A217,СВЦЭМ!$B$39:$B$782,H$190)+'СЕТ СН'!$F$15</f>
        <v>145.19334853000001</v>
      </c>
      <c r="I217" s="36">
        <f>SUMIFS(СВЦЭМ!$F$39:$F$782,СВЦЭМ!$A$39:$A$782,$A217,СВЦЭМ!$B$39:$B$782,I$190)+'СЕТ СН'!$F$15</f>
        <v>137.69134334</v>
      </c>
      <c r="J217" s="36">
        <f>SUMIFS(СВЦЭМ!$F$39:$F$782,СВЦЭМ!$A$39:$A$782,$A217,СВЦЭМ!$B$39:$B$782,J$190)+'СЕТ СН'!$F$15</f>
        <v>135.8949255</v>
      </c>
      <c r="K217" s="36">
        <f>SUMIFS(СВЦЭМ!$F$39:$F$782,СВЦЭМ!$A$39:$A$782,$A217,СВЦЭМ!$B$39:$B$782,K$190)+'СЕТ СН'!$F$15</f>
        <v>132.36893828000001</v>
      </c>
      <c r="L217" s="36">
        <f>SUMIFS(СВЦЭМ!$F$39:$F$782,СВЦЭМ!$A$39:$A$782,$A217,СВЦЭМ!$B$39:$B$782,L$190)+'СЕТ СН'!$F$15</f>
        <v>131.54041715</v>
      </c>
      <c r="M217" s="36">
        <f>SUMIFS(СВЦЭМ!$F$39:$F$782,СВЦЭМ!$A$39:$A$782,$A217,СВЦЭМ!$B$39:$B$782,M$190)+'СЕТ СН'!$F$15</f>
        <v>131.09538119999999</v>
      </c>
      <c r="N217" s="36">
        <f>SUMIFS(СВЦЭМ!$F$39:$F$782,СВЦЭМ!$A$39:$A$782,$A217,СВЦЭМ!$B$39:$B$782,N$190)+'СЕТ СН'!$F$15</f>
        <v>130.06900041</v>
      </c>
      <c r="O217" s="36">
        <f>SUMIFS(СВЦЭМ!$F$39:$F$782,СВЦЭМ!$A$39:$A$782,$A217,СВЦЭМ!$B$39:$B$782,O$190)+'СЕТ СН'!$F$15</f>
        <v>129.49048152</v>
      </c>
      <c r="P217" s="36">
        <f>SUMIFS(СВЦЭМ!$F$39:$F$782,СВЦЭМ!$A$39:$A$782,$A217,СВЦЭМ!$B$39:$B$782,P$190)+'СЕТ СН'!$F$15</f>
        <v>135.04717689</v>
      </c>
      <c r="Q217" s="36">
        <f>SUMIFS(СВЦЭМ!$F$39:$F$782,СВЦЭМ!$A$39:$A$782,$A217,СВЦЭМ!$B$39:$B$782,Q$190)+'СЕТ СН'!$F$15</f>
        <v>137.43065256</v>
      </c>
      <c r="R217" s="36">
        <f>SUMIFS(СВЦЭМ!$F$39:$F$782,СВЦЭМ!$A$39:$A$782,$A217,СВЦЭМ!$B$39:$B$782,R$190)+'СЕТ СН'!$F$15</f>
        <v>137.6887084</v>
      </c>
      <c r="S217" s="36">
        <f>SUMIFS(СВЦЭМ!$F$39:$F$782,СВЦЭМ!$A$39:$A$782,$A217,СВЦЭМ!$B$39:$B$782,S$190)+'СЕТ СН'!$F$15</f>
        <v>138.16935803999999</v>
      </c>
      <c r="T217" s="36">
        <f>SUMIFS(СВЦЭМ!$F$39:$F$782,СВЦЭМ!$A$39:$A$782,$A217,СВЦЭМ!$B$39:$B$782,T$190)+'СЕТ СН'!$F$15</f>
        <v>135.79289387</v>
      </c>
      <c r="U217" s="36">
        <f>SUMIFS(СВЦЭМ!$F$39:$F$782,СВЦЭМ!$A$39:$A$782,$A217,СВЦЭМ!$B$39:$B$782,U$190)+'СЕТ СН'!$F$15</f>
        <v>129.48316052000001</v>
      </c>
      <c r="V217" s="36">
        <f>SUMIFS(СВЦЭМ!$F$39:$F$782,СВЦЭМ!$A$39:$A$782,$A217,СВЦЭМ!$B$39:$B$782,V$190)+'СЕТ СН'!$F$15</f>
        <v>127.81674584</v>
      </c>
      <c r="W217" s="36">
        <f>SUMIFS(СВЦЭМ!$F$39:$F$782,СВЦЭМ!$A$39:$A$782,$A217,СВЦЭМ!$B$39:$B$782,W$190)+'СЕТ СН'!$F$15</f>
        <v>129.14243696</v>
      </c>
      <c r="X217" s="36">
        <f>SUMIFS(СВЦЭМ!$F$39:$F$782,СВЦЭМ!$A$39:$A$782,$A217,СВЦЭМ!$B$39:$B$782,X$190)+'СЕТ СН'!$F$15</f>
        <v>135.02617387999999</v>
      </c>
      <c r="Y217" s="36">
        <f>SUMIFS(СВЦЭМ!$F$39:$F$782,СВЦЭМ!$A$39:$A$782,$A217,СВЦЭМ!$B$39:$B$782,Y$190)+'СЕТ СН'!$F$15</f>
        <v>143.33959856000001</v>
      </c>
    </row>
    <row r="218" spans="1:25" ht="15.75" x14ac:dyDescent="0.2">
      <c r="A218" s="35">
        <f t="shared" si="5"/>
        <v>45197</v>
      </c>
      <c r="B218" s="36">
        <f>SUMIFS(СВЦЭМ!$F$39:$F$782,СВЦЭМ!$A$39:$A$782,$A218,СВЦЭМ!$B$39:$B$782,B$190)+'СЕТ СН'!$F$15</f>
        <v>154.39405005</v>
      </c>
      <c r="C218" s="36">
        <f>SUMIFS(СВЦЭМ!$F$39:$F$782,СВЦЭМ!$A$39:$A$782,$A218,СВЦЭМ!$B$39:$B$782,C$190)+'СЕТ СН'!$F$15</f>
        <v>157.39477228000001</v>
      </c>
      <c r="D218" s="36">
        <f>SUMIFS(СВЦЭМ!$F$39:$F$782,СВЦЭМ!$A$39:$A$782,$A218,СВЦЭМ!$B$39:$B$782,D$190)+'СЕТ СН'!$F$15</f>
        <v>166.82508189999999</v>
      </c>
      <c r="E218" s="36">
        <f>SUMIFS(СВЦЭМ!$F$39:$F$782,СВЦЭМ!$A$39:$A$782,$A218,СВЦЭМ!$B$39:$B$782,E$190)+'СЕТ СН'!$F$15</f>
        <v>166.21811826999999</v>
      </c>
      <c r="F218" s="36">
        <f>SUMIFS(СВЦЭМ!$F$39:$F$782,СВЦЭМ!$A$39:$A$782,$A218,СВЦЭМ!$B$39:$B$782,F$190)+'СЕТ СН'!$F$15</f>
        <v>166.09822661999999</v>
      </c>
      <c r="G218" s="36">
        <f>SUMIFS(СВЦЭМ!$F$39:$F$782,СВЦЭМ!$A$39:$A$782,$A218,СВЦЭМ!$B$39:$B$782,G$190)+'СЕТ СН'!$F$15</f>
        <v>164.87907010999999</v>
      </c>
      <c r="H218" s="36">
        <f>SUMIFS(СВЦЭМ!$F$39:$F$782,СВЦЭМ!$A$39:$A$782,$A218,СВЦЭМ!$B$39:$B$782,H$190)+'СЕТ СН'!$F$15</f>
        <v>157.15127751</v>
      </c>
      <c r="I218" s="36">
        <f>SUMIFS(СВЦЭМ!$F$39:$F$782,СВЦЭМ!$A$39:$A$782,$A218,СВЦЭМ!$B$39:$B$782,I$190)+'СЕТ СН'!$F$15</f>
        <v>147.91773753000001</v>
      </c>
      <c r="J218" s="36">
        <f>SUMIFS(СВЦЭМ!$F$39:$F$782,СВЦЭМ!$A$39:$A$782,$A218,СВЦЭМ!$B$39:$B$782,J$190)+'СЕТ СН'!$F$15</f>
        <v>144.31497279000001</v>
      </c>
      <c r="K218" s="36">
        <f>SUMIFS(СВЦЭМ!$F$39:$F$782,СВЦЭМ!$A$39:$A$782,$A218,СВЦЭМ!$B$39:$B$782,K$190)+'СЕТ СН'!$F$15</f>
        <v>139.18170053</v>
      </c>
      <c r="L218" s="36">
        <f>SUMIFS(СВЦЭМ!$F$39:$F$782,СВЦЭМ!$A$39:$A$782,$A218,СВЦЭМ!$B$39:$B$782,L$190)+'СЕТ СН'!$F$15</f>
        <v>138.90516821</v>
      </c>
      <c r="M218" s="36">
        <f>SUMIFS(СВЦЭМ!$F$39:$F$782,СВЦЭМ!$A$39:$A$782,$A218,СВЦЭМ!$B$39:$B$782,M$190)+'СЕТ СН'!$F$15</f>
        <v>139.35776034</v>
      </c>
      <c r="N218" s="36">
        <f>SUMIFS(СВЦЭМ!$F$39:$F$782,СВЦЭМ!$A$39:$A$782,$A218,СВЦЭМ!$B$39:$B$782,N$190)+'СЕТ СН'!$F$15</f>
        <v>138.03013455000001</v>
      </c>
      <c r="O218" s="36">
        <f>SUMIFS(СВЦЭМ!$F$39:$F$782,СВЦЭМ!$A$39:$A$782,$A218,СВЦЭМ!$B$39:$B$782,O$190)+'СЕТ СН'!$F$15</f>
        <v>140.59228775</v>
      </c>
      <c r="P218" s="36">
        <f>SUMIFS(СВЦЭМ!$F$39:$F$782,СВЦЭМ!$A$39:$A$782,$A218,СВЦЭМ!$B$39:$B$782,P$190)+'СЕТ СН'!$F$15</f>
        <v>144.0657736</v>
      </c>
      <c r="Q218" s="36">
        <f>SUMIFS(СВЦЭМ!$F$39:$F$782,СВЦЭМ!$A$39:$A$782,$A218,СВЦЭМ!$B$39:$B$782,Q$190)+'СЕТ СН'!$F$15</f>
        <v>143.78983299999999</v>
      </c>
      <c r="R218" s="36">
        <f>SUMIFS(СВЦЭМ!$F$39:$F$782,СВЦЭМ!$A$39:$A$782,$A218,СВЦЭМ!$B$39:$B$782,R$190)+'СЕТ СН'!$F$15</f>
        <v>143.48877193000001</v>
      </c>
      <c r="S218" s="36">
        <f>SUMIFS(СВЦЭМ!$F$39:$F$782,СВЦЭМ!$A$39:$A$782,$A218,СВЦЭМ!$B$39:$B$782,S$190)+'СЕТ СН'!$F$15</f>
        <v>143.72264641999999</v>
      </c>
      <c r="T218" s="36">
        <f>SUMIFS(СВЦЭМ!$F$39:$F$782,СВЦЭМ!$A$39:$A$782,$A218,СВЦЭМ!$B$39:$B$782,T$190)+'СЕТ СН'!$F$15</f>
        <v>141.32084363000001</v>
      </c>
      <c r="U218" s="36">
        <f>SUMIFS(СВЦЭМ!$F$39:$F$782,СВЦЭМ!$A$39:$A$782,$A218,СВЦЭМ!$B$39:$B$782,U$190)+'СЕТ СН'!$F$15</f>
        <v>135.82943703999999</v>
      </c>
      <c r="V218" s="36">
        <f>SUMIFS(СВЦЭМ!$F$39:$F$782,СВЦЭМ!$A$39:$A$782,$A218,СВЦЭМ!$B$39:$B$782,V$190)+'СЕТ СН'!$F$15</f>
        <v>134.58351589</v>
      </c>
      <c r="W218" s="36">
        <f>SUMIFS(СВЦЭМ!$F$39:$F$782,СВЦЭМ!$A$39:$A$782,$A218,СВЦЭМ!$B$39:$B$782,W$190)+'СЕТ СН'!$F$15</f>
        <v>135.79704144999999</v>
      </c>
      <c r="X218" s="36">
        <f>SUMIFS(СВЦЭМ!$F$39:$F$782,СВЦЭМ!$A$39:$A$782,$A218,СВЦЭМ!$B$39:$B$782,X$190)+'СЕТ СН'!$F$15</f>
        <v>141.82322654000001</v>
      </c>
      <c r="Y218" s="36">
        <f>SUMIFS(СВЦЭМ!$F$39:$F$782,СВЦЭМ!$A$39:$A$782,$A218,СВЦЭМ!$B$39:$B$782,Y$190)+'СЕТ СН'!$F$15</f>
        <v>150.68714528000001</v>
      </c>
    </row>
    <row r="219" spans="1:25" ht="15.75" x14ac:dyDescent="0.2">
      <c r="A219" s="35">
        <f t="shared" si="5"/>
        <v>45198</v>
      </c>
      <c r="B219" s="36">
        <f>SUMIFS(СВЦЭМ!$F$39:$F$782,СВЦЭМ!$A$39:$A$782,$A219,СВЦЭМ!$B$39:$B$782,B$190)+'СЕТ СН'!$F$15</f>
        <v>153.88347221000001</v>
      </c>
      <c r="C219" s="36">
        <f>SUMIFS(СВЦЭМ!$F$39:$F$782,СВЦЭМ!$A$39:$A$782,$A219,СВЦЭМ!$B$39:$B$782,C$190)+'СЕТ СН'!$F$15</f>
        <v>160.84499253000001</v>
      </c>
      <c r="D219" s="36">
        <f>SUMIFS(СВЦЭМ!$F$39:$F$782,СВЦЭМ!$A$39:$A$782,$A219,СВЦЭМ!$B$39:$B$782,D$190)+'СЕТ СН'!$F$15</f>
        <v>170.07925356999999</v>
      </c>
      <c r="E219" s="36">
        <f>SUMIFS(СВЦЭМ!$F$39:$F$782,СВЦЭМ!$A$39:$A$782,$A219,СВЦЭМ!$B$39:$B$782,E$190)+'СЕТ СН'!$F$15</f>
        <v>170.48889836000001</v>
      </c>
      <c r="F219" s="36">
        <f>SUMIFS(СВЦЭМ!$F$39:$F$782,СВЦЭМ!$A$39:$A$782,$A219,СВЦЭМ!$B$39:$B$782,F$190)+'СЕТ СН'!$F$15</f>
        <v>170.55002748999999</v>
      </c>
      <c r="G219" s="36">
        <f>SUMIFS(СВЦЭМ!$F$39:$F$782,СВЦЭМ!$A$39:$A$782,$A219,СВЦЭМ!$B$39:$B$782,G$190)+'СЕТ СН'!$F$15</f>
        <v>169.40073236999999</v>
      </c>
      <c r="H219" s="36">
        <f>SUMIFS(СВЦЭМ!$F$39:$F$782,СВЦЭМ!$A$39:$A$782,$A219,СВЦЭМ!$B$39:$B$782,H$190)+'СЕТ СН'!$F$15</f>
        <v>162.01067011000001</v>
      </c>
      <c r="I219" s="36">
        <f>SUMIFS(СВЦЭМ!$F$39:$F$782,СВЦЭМ!$A$39:$A$782,$A219,СВЦЭМ!$B$39:$B$782,I$190)+'СЕТ СН'!$F$15</f>
        <v>150.49995079999999</v>
      </c>
      <c r="J219" s="36">
        <f>SUMIFS(СВЦЭМ!$F$39:$F$782,СВЦЭМ!$A$39:$A$782,$A219,СВЦЭМ!$B$39:$B$782,J$190)+'СЕТ СН'!$F$15</f>
        <v>145.90457097999999</v>
      </c>
      <c r="K219" s="36">
        <f>SUMIFS(СВЦЭМ!$F$39:$F$782,СВЦЭМ!$A$39:$A$782,$A219,СВЦЭМ!$B$39:$B$782,K$190)+'СЕТ СН'!$F$15</f>
        <v>141.29427405999999</v>
      </c>
      <c r="L219" s="36">
        <f>SUMIFS(СВЦЭМ!$F$39:$F$782,СВЦЭМ!$A$39:$A$782,$A219,СВЦЭМ!$B$39:$B$782,L$190)+'СЕТ СН'!$F$15</f>
        <v>140.99942462000001</v>
      </c>
      <c r="M219" s="36">
        <f>SUMIFS(СВЦЭМ!$F$39:$F$782,СВЦЭМ!$A$39:$A$782,$A219,СВЦЭМ!$B$39:$B$782,M$190)+'СЕТ СН'!$F$15</f>
        <v>141.43213868000001</v>
      </c>
      <c r="N219" s="36">
        <f>SUMIFS(СВЦЭМ!$F$39:$F$782,СВЦЭМ!$A$39:$A$782,$A219,СВЦЭМ!$B$39:$B$782,N$190)+'СЕТ СН'!$F$15</f>
        <v>142.70533243</v>
      </c>
      <c r="O219" s="36">
        <f>SUMIFS(СВЦЭМ!$F$39:$F$782,СВЦЭМ!$A$39:$A$782,$A219,СВЦЭМ!$B$39:$B$782,O$190)+'СЕТ СН'!$F$15</f>
        <v>141.13681553999999</v>
      </c>
      <c r="P219" s="36">
        <f>SUMIFS(СВЦЭМ!$F$39:$F$782,СВЦЭМ!$A$39:$A$782,$A219,СВЦЭМ!$B$39:$B$782,P$190)+'СЕТ СН'!$F$15</f>
        <v>147.41634965</v>
      </c>
      <c r="Q219" s="36">
        <f>SUMIFS(СВЦЭМ!$F$39:$F$782,СВЦЭМ!$A$39:$A$782,$A219,СВЦЭМ!$B$39:$B$782,Q$190)+'СЕТ СН'!$F$15</f>
        <v>145.09910463</v>
      </c>
      <c r="R219" s="36">
        <f>SUMIFS(СВЦЭМ!$F$39:$F$782,СВЦЭМ!$A$39:$A$782,$A219,СВЦЭМ!$B$39:$B$782,R$190)+'СЕТ СН'!$F$15</f>
        <v>146.09185878</v>
      </c>
      <c r="S219" s="36">
        <f>SUMIFS(СВЦЭМ!$F$39:$F$782,СВЦЭМ!$A$39:$A$782,$A219,СВЦЭМ!$B$39:$B$782,S$190)+'СЕТ СН'!$F$15</f>
        <v>146.63331682</v>
      </c>
      <c r="T219" s="36">
        <f>SUMIFS(СВЦЭМ!$F$39:$F$782,СВЦЭМ!$A$39:$A$782,$A219,СВЦЭМ!$B$39:$B$782,T$190)+'СЕТ СН'!$F$15</f>
        <v>143.16392544999999</v>
      </c>
      <c r="U219" s="36">
        <f>SUMIFS(СВЦЭМ!$F$39:$F$782,СВЦЭМ!$A$39:$A$782,$A219,СВЦЭМ!$B$39:$B$782,U$190)+'СЕТ СН'!$F$15</f>
        <v>138.97698414999999</v>
      </c>
      <c r="V219" s="36">
        <f>SUMIFS(СВЦЭМ!$F$39:$F$782,СВЦЭМ!$A$39:$A$782,$A219,СВЦЭМ!$B$39:$B$782,V$190)+'СЕТ СН'!$F$15</f>
        <v>137.67968680000001</v>
      </c>
      <c r="W219" s="36">
        <f>SUMIFS(СВЦЭМ!$F$39:$F$782,СВЦЭМ!$A$39:$A$782,$A219,СВЦЭМ!$B$39:$B$782,W$190)+'СЕТ СН'!$F$15</f>
        <v>139.21653634</v>
      </c>
      <c r="X219" s="36">
        <f>SUMIFS(СВЦЭМ!$F$39:$F$782,СВЦЭМ!$A$39:$A$782,$A219,СВЦЭМ!$B$39:$B$782,X$190)+'СЕТ СН'!$F$15</f>
        <v>145.04240351000001</v>
      </c>
      <c r="Y219" s="36">
        <f>SUMIFS(СВЦЭМ!$F$39:$F$782,СВЦЭМ!$A$39:$A$782,$A219,СВЦЭМ!$B$39:$B$782,Y$190)+'СЕТ СН'!$F$15</f>
        <v>160.17767244999999</v>
      </c>
    </row>
    <row r="220" spans="1:25" ht="15.75" x14ac:dyDescent="0.2">
      <c r="A220" s="35">
        <f t="shared" si="5"/>
        <v>45199</v>
      </c>
      <c r="B220" s="36">
        <f>SUMIFS(СВЦЭМ!$F$39:$F$782,СВЦЭМ!$A$39:$A$782,$A220,СВЦЭМ!$B$39:$B$782,B$190)+'СЕТ СН'!$F$15</f>
        <v>154.96039088000001</v>
      </c>
      <c r="C220" s="36">
        <f>SUMIFS(СВЦЭМ!$F$39:$F$782,СВЦЭМ!$A$39:$A$782,$A220,СВЦЭМ!$B$39:$B$782,C$190)+'СЕТ СН'!$F$15</f>
        <v>154.26723376999999</v>
      </c>
      <c r="D220" s="36">
        <f>SUMIFS(СВЦЭМ!$F$39:$F$782,СВЦЭМ!$A$39:$A$782,$A220,СВЦЭМ!$B$39:$B$782,D$190)+'СЕТ СН'!$F$15</f>
        <v>161.0648132</v>
      </c>
      <c r="E220" s="36">
        <f>SUMIFS(СВЦЭМ!$F$39:$F$782,СВЦЭМ!$A$39:$A$782,$A220,СВЦЭМ!$B$39:$B$782,E$190)+'СЕТ СН'!$F$15</f>
        <v>162.29363516000001</v>
      </c>
      <c r="F220" s="36">
        <f>SUMIFS(СВЦЭМ!$F$39:$F$782,СВЦЭМ!$A$39:$A$782,$A220,СВЦЭМ!$B$39:$B$782,F$190)+'СЕТ СН'!$F$15</f>
        <v>161.61935879999999</v>
      </c>
      <c r="G220" s="36">
        <f>SUMIFS(СВЦЭМ!$F$39:$F$782,СВЦЭМ!$A$39:$A$782,$A220,СВЦЭМ!$B$39:$B$782,G$190)+'СЕТ СН'!$F$15</f>
        <v>160.67802386</v>
      </c>
      <c r="H220" s="36">
        <f>SUMIFS(СВЦЭМ!$F$39:$F$782,СВЦЭМ!$A$39:$A$782,$A220,СВЦЭМ!$B$39:$B$782,H$190)+'СЕТ СН'!$F$15</f>
        <v>157.42430329999999</v>
      </c>
      <c r="I220" s="36">
        <f>SUMIFS(СВЦЭМ!$F$39:$F$782,СВЦЭМ!$A$39:$A$782,$A220,СВЦЭМ!$B$39:$B$782,I$190)+'СЕТ СН'!$F$15</f>
        <v>152.37677259</v>
      </c>
      <c r="J220" s="36">
        <f>SUMIFS(СВЦЭМ!$F$39:$F$782,СВЦЭМ!$A$39:$A$782,$A220,СВЦЭМ!$B$39:$B$782,J$190)+'СЕТ СН'!$F$15</f>
        <v>144.34105389000001</v>
      </c>
      <c r="K220" s="36">
        <f>SUMIFS(СВЦЭМ!$F$39:$F$782,СВЦЭМ!$A$39:$A$782,$A220,СВЦЭМ!$B$39:$B$782,K$190)+'СЕТ СН'!$F$15</f>
        <v>136.41686428</v>
      </c>
      <c r="L220" s="36">
        <f>SUMIFS(СВЦЭМ!$F$39:$F$782,СВЦЭМ!$A$39:$A$782,$A220,СВЦЭМ!$B$39:$B$782,L$190)+'СЕТ СН'!$F$15</f>
        <v>134.30692952000001</v>
      </c>
      <c r="M220" s="36">
        <f>SUMIFS(СВЦЭМ!$F$39:$F$782,СВЦЭМ!$A$39:$A$782,$A220,СВЦЭМ!$B$39:$B$782,M$190)+'СЕТ СН'!$F$15</f>
        <v>134.5616234</v>
      </c>
      <c r="N220" s="36">
        <f>SUMIFS(СВЦЭМ!$F$39:$F$782,СВЦЭМ!$A$39:$A$782,$A220,СВЦЭМ!$B$39:$B$782,N$190)+'СЕТ СН'!$F$15</f>
        <v>132.15807616000001</v>
      </c>
      <c r="O220" s="36">
        <f>SUMIFS(СВЦЭМ!$F$39:$F$782,СВЦЭМ!$A$39:$A$782,$A220,СВЦЭМ!$B$39:$B$782,O$190)+'СЕТ СН'!$F$15</f>
        <v>133.80684134000001</v>
      </c>
      <c r="P220" s="36">
        <f>SUMIFS(СВЦЭМ!$F$39:$F$782,СВЦЭМ!$A$39:$A$782,$A220,СВЦЭМ!$B$39:$B$782,P$190)+'СЕТ СН'!$F$15</f>
        <v>137.74494374</v>
      </c>
      <c r="Q220" s="36">
        <f>SUMIFS(СВЦЭМ!$F$39:$F$782,СВЦЭМ!$A$39:$A$782,$A220,СВЦЭМ!$B$39:$B$782,Q$190)+'СЕТ СН'!$F$15</f>
        <v>137.20799499</v>
      </c>
      <c r="R220" s="36">
        <f>SUMIFS(СВЦЭМ!$F$39:$F$782,СВЦЭМ!$A$39:$A$782,$A220,СВЦЭМ!$B$39:$B$782,R$190)+'СЕТ СН'!$F$15</f>
        <v>137.23272807000001</v>
      </c>
      <c r="S220" s="36">
        <f>SUMIFS(СВЦЭМ!$F$39:$F$782,СВЦЭМ!$A$39:$A$782,$A220,СВЦЭМ!$B$39:$B$782,S$190)+'СЕТ СН'!$F$15</f>
        <v>138.84959357</v>
      </c>
      <c r="T220" s="36">
        <f>SUMIFS(СВЦЭМ!$F$39:$F$782,СВЦЭМ!$A$39:$A$782,$A220,СВЦЭМ!$B$39:$B$782,T$190)+'СЕТ СН'!$F$15</f>
        <v>137.01049072000001</v>
      </c>
      <c r="U220" s="36">
        <f>SUMIFS(СВЦЭМ!$F$39:$F$782,СВЦЭМ!$A$39:$A$782,$A220,СВЦЭМ!$B$39:$B$782,U$190)+'СЕТ СН'!$F$15</f>
        <v>135.71659283</v>
      </c>
      <c r="V220" s="36">
        <f>SUMIFS(СВЦЭМ!$F$39:$F$782,СВЦЭМ!$A$39:$A$782,$A220,СВЦЭМ!$B$39:$B$782,V$190)+'СЕТ СН'!$F$15</f>
        <v>133.86637375000001</v>
      </c>
      <c r="W220" s="36">
        <f>SUMIFS(СВЦЭМ!$F$39:$F$782,СВЦЭМ!$A$39:$A$782,$A220,СВЦЭМ!$B$39:$B$782,W$190)+'СЕТ СН'!$F$15</f>
        <v>135.63690725999999</v>
      </c>
      <c r="X220" s="36">
        <f>SUMIFS(СВЦЭМ!$F$39:$F$782,СВЦЭМ!$A$39:$A$782,$A220,СВЦЭМ!$B$39:$B$782,X$190)+'СЕТ СН'!$F$15</f>
        <v>140.53473285999999</v>
      </c>
      <c r="Y220" s="36">
        <f>SUMIFS(СВЦЭМ!$F$39:$F$782,СВЦЭМ!$A$39:$A$782,$A220,СВЦЭМ!$B$39:$B$782,Y$190)+'СЕТ СН'!$F$15</f>
        <v>146.35038338000001</v>
      </c>
    </row>
    <row r="221" spans="1:25" ht="15.75" x14ac:dyDescent="0.2">
      <c r="A221" s="35"/>
      <c r="B221" s="36"/>
      <c r="C221" s="36"/>
      <c r="D221" s="36"/>
      <c r="E221" s="36"/>
      <c r="F221" s="36"/>
      <c r="G221" s="36"/>
      <c r="H221" s="36"/>
      <c r="I221" s="36"/>
      <c r="J221" s="36"/>
      <c r="K221" s="36"/>
      <c r="L221" s="36"/>
      <c r="M221" s="36"/>
      <c r="N221" s="36"/>
      <c r="O221" s="36"/>
      <c r="P221" s="36"/>
      <c r="Q221" s="36"/>
      <c r="R221" s="36"/>
      <c r="S221" s="36"/>
      <c r="T221" s="36"/>
      <c r="U221" s="36"/>
      <c r="V221" s="36"/>
      <c r="W221" s="36"/>
      <c r="X221" s="36"/>
      <c r="Y221" s="36"/>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37" t="s">
        <v>7</v>
      </c>
      <c r="B223" s="131" t="s">
        <v>116</v>
      </c>
      <c r="C223" s="132"/>
      <c r="D223" s="132"/>
      <c r="E223" s="132"/>
      <c r="F223" s="132"/>
      <c r="G223" s="132"/>
      <c r="H223" s="132"/>
      <c r="I223" s="132"/>
      <c r="J223" s="132"/>
      <c r="K223" s="132"/>
      <c r="L223" s="132"/>
      <c r="M223" s="132"/>
      <c r="N223" s="132"/>
      <c r="O223" s="132"/>
      <c r="P223" s="132"/>
      <c r="Q223" s="132"/>
      <c r="R223" s="132"/>
      <c r="S223" s="132"/>
      <c r="T223" s="132"/>
      <c r="U223" s="132"/>
      <c r="V223" s="132"/>
      <c r="W223" s="132"/>
      <c r="X223" s="132"/>
      <c r="Y223" s="133"/>
    </row>
    <row r="224" spans="1:25" ht="12.75" hidden="1" customHeight="1" x14ac:dyDescent="0.2">
      <c r="A224" s="138"/>
      <c r="B224" s="134"/>
      <c r="C224" s="135"/>
      <c r="D224" s="135"/>
      <c r="E224" s="135"/>
      <c r="F224" s="135"/>
      <c r="G224" s="135"/>
      <c r="H224" s="135"/>
      <c r="I224" s="135"/>
      <c r="J224" s="135"/>
      <c r="K224" s="135"/>
      <c r="L224" s="135"/>
      <c r="M224" s="135"/>
      <c r="N224" s="135"/>
      <c r="O224" s="135"/>
      <c r="P224" s="135"/>
      <c r="Q224" s="135"/>
      <c r="R224" s="135"/>
      <c r="S224" s="135"/>
      <c r="T224" s="135"/>
      <c r="U224" s="135"/>
      <c r="V224" s="135"/>
      <c r="W224" s="135"/>
      <c r="X224" s="135"/>
      <c r="Y224" s="136"/>
    </row>
    <row r="225" spans="1:27" s="46" customFormat="1" ht="12.75" hidden="1" customHeight="1" x14ac:dyDescent="0.2">
      <c r="A225" s="139"/>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01.09.2023</v>
      </c>
      <c r="B226" s="36">
        <f ca="1">SUMIFS(СВЦЭМ!$G$40:$G$783,СВЦЭМ!$A$40:$A$783,$A226,СВЦЭМ!$B$39:$B$782,B$225)+'СЕТ СН'!$F$15</f>
        <v>0</v>
      </c>
      <c r="C226" s="36">
        <f ca="1">SUMIFS(СВЦЭМ!$G$40:$G$783,СВЦЭМ!$A$40:$A$783,$A226,СВЦЭМ!$B$39:$B$782,C$225)+'СЕТ СН'!$F$15</f>
        <v>0</v>
      </c>
      <c r="D226" s="36">
        <f ca="1">SUMIFS(СВЦЭМ!$G$40:$G$783,СВЦЭМ!$A$40:$A$783,$A226,СВЦЭМ!$B$39:$B$782,D$225)+'СЕТ СН'!$F$15</f>
        <v>0</v>
      </c>
      <c r="E226" s="36">
        <f ca="1">SUMIFS(СВЦЭМ!$G$40:$G$783,СВЦЭМ!$A$40:$A$783,$A226,СВЦЭМ!$B$39:$B$782,E$225)+'СЕТ СН'!$F$15</f>
        <v>0</v>
      </c>
      <c r="F226" s="36">
        <f ca="1">SUMIFS(СВЦЭМ!$G$40:$G$783,СВЦЭМ!$A$40:$A$783,$A226,СВЦЭМ!$B$39:$B$782,F$225)+'СЕТ СН'!$F$15</f>
        <v>0</v>
      </c>
      <c r="G226" s="36">
        <f ca="1">SUMIFS(СВЦЭМ!$G$40:$G$783,СВЦЭМ!$A$40:$A$783,$A226,СВЦЭМ!$B$39:$B$782,G$225)+'СЕТ СН'!$F$15</f>
        <v>0</v>
      </c>
      <c r="H226" s="36">
        <f ca="1">SUMIFS(СВЦЭМ!$G$40:$G$783,СВЦЭМ!$A$40:$A$783,$A226,СВЦЭМ!$B$39:$B$782,H$225)+'СЕТ СН'!$F$15</f>
        <v>0</v>
      </c>
      <c r="I226" s="36">
        <f ca="1">SUMIFS(СВЦЭМ!$G$40:$G$783,СВЦЭМ!$A$40:$A$783,$A226,СВЦЭМ!$B$39:$B$782,I$225)+'СЕТ СН'!$F$15</f>
        <v>0</v>
      </c>
      <c r="J226" s="36">
        <f ca="1">SUMIFS(СВЦЭМ!$G$40:$G$783,СВЦЭМ!$A$40:$A$783,$A226,СВЦЭМ!$B$39:$B$782,J$225)+'СЕТ СН'!$F$15</f>
        <v>0</v>
      </c>
      <c r="K226" s="36">
        <f ca="1">SUMIFS(СВЦЭМ!$G$40:$G$783,СВЦЭМ!$A$40:$A$783,$A226,СВЦЭМ!$B$39:$B$782,K$225)+'СЕТ СН'!$F$15</f>
        <v>0</v>
      </c>
      <c r="L226" s="36">
        <f ca="1">SUMIFS(СВЦЭМ!$G$40:$G$783,СВЦЭМ!$A$40:$A$783,$A226,СВЦЭМ!$B$39:$B$782,L$225)+'СЕТ СН'!$F$15</f>
        <v>0</v>
      </c>
      <c r="M226" s="36">
        <f ca="1">SUMIFS(СВЦЭМ!$G$40:$G$783,СВЦЭМ!$A$40:$A$783,$A226,СВЦЭМ!$B$39:$B$782,M$225)+'СЕТ СН'!$F$15</f>
        <v>0</v>
      </c>
      <c r="N226" s="36">
        <f ca="1">SUMIFS(СВЦЭМ!$G$40:$G$783,СВЦЭМ!$A$40:$A$783,$A226,СВЦЭМ!$B$39:$B$782,N$225)+'СЕТ СН'!$F$15</f>
        <v>0</v>
      </c>
      <c r="O226" s="36">
        <f ca="1">SUMIFS(СВЦЭМ!$G$40:$G$783,СВЦЭМ!$A$40:$A$783,$A226,СВЦЭМ!$B$39:$B$782,O$225)+'СЕТ СН'!$F$15</f>
        <v>0</v>
      </c>
      <c r="P226" s="36">
        <f ca="1">SUMIFS(СВЦЭМ!$G$40:$G$783,СВЦЭМ!$A$40:$A$783,$A226,СВЦЭМ!$B$39:$B$782,P$225)+'СЕТ СН'!$F$15</f>
        <v>0</v>
      </c>
      <c r="Q226" s="36">
        <f ca="1">SUMIFS(СВЦЭМ!$G$40:$G$783,СВЦЭМ!$A$40:$A$783,$A226,СВЦЭМ!$B$39:$B$782,Q$225)+'СЕТ СН'!$F$15</f>
        <v>0</v>
      </c>
      <c r="R226" s="36">
        <f ca="1">SUMIFS(СВЦЭМ!$G$40:$G$783,СВЦЭМ!$A$40:$A$783,$A226,СВЦЭМ!$B$39:$B$782,R$225)+'СЕТ СН'!$F$15</f>
        <v>0</v>
      </c>
      <c r="S226" s="36">
        <f ca="1">SUMIFS(СВЦЭМ!$G$40:$G$783,СВЦЭМ!$A$40:$A$783,$A226,СВЦЭМ!$B$39:$B$782,S$225)+'СЕТ СН'!$F$15</f>
        <v>0</v>
      </c>
      <c r="T226" s="36">
        <f ca="1">SUMIFS(СВЦЭМ!$G$40:$G$783,СВЦЭМ!$A$40:$A$783,$A226,СВЦЭМ!$B$39:$B$782,T$225)+'СЕТ СН'!$F$15</f>
        <v>0</v>
      </c>
      <c r="U226" s="36">
        <f ca="1">SUMIFS(СВЦЭМ!$G$40:$G$783,СВЦЭМ!$A$40:$A$783,$A226,СВЦЭМ!$B$39:$B$782,U$225)+'СЕТ СН'!$F$15</f>
        <v>0</v>
      </c>
      <c r="V226" s="36">
        <f ca="1">SUMIFS(СВЦЭМ!$G$40:$G$783,СВЦЭМ!$A$40:$A$783,$A226,СВЦЭМ!$B$39:$B$782,V$225)+'СЕТ СН'!$F$15</f>
        <v>0</v>
      </c>
      <c r="W226" s="36">
        <f ca="1">SUMIFS(СВЦЭМ!$G$40:$G$783,СВЦЭМ!$A$40:$A$783,$A226,СВЦЭМ!$B$39:$B$782,W$225)+'СЕТ СН'!$F$15</f>
        <v>0</v>
      </c>
      <c r="X226" s="36">
        <f ca="1">SUMIFS(СВЦЭМ!$G$40:$G$783,СВЦЭМ!$A$40:$A$783,$A226,СВЦЭМ!$B$39:$B$782,X$225)+'СЕТ СН'!$F$15</f>
        <v>0</v>
      </c>
      <c r="Y226" s="36">
        <f ca="1">SUMIFS(СВЦЭМ!$G$40:$G$783,СВЦЭМ!$A$40:$A$783,$A226,СВЦЭМ!$B$39:$B$782,Y$225)+'СЕТ СН'!$F$15</f>
        <v>0</v>
      </c>
      <c r="AA226" s="45"/>
    </row>
    <row r="227" spans="1:27" ht="15.75" hidden="1" x14ac:dyDescent="0.2">
      <c r="A227" s="35">
        <f>A226+1</f>
        <v>45171</v>
      </c>
      <c r="B227" s="36">
        <f ca="1">SUMIFS(СВЦЭМ!$G$40:$G$783,СВЦЭМ!$A$40:$A$783,$A227,СВЦЭМ!$B$39:$B$782,B$225)+'СЕТ СН'!$F$15</f>
        <v>0</v>
      </c>
      <c r="C227" s="36">
        <f ca="1">SUMIFS(СВЦЭМ!$G$40:$G$783,СВЦЭМ!$A$40:$A$783,$A227,СВЦЭМ!$B$39:$B$782,C$225)+'СЕТ СН'!$F$15</f>
        <v>0</v>
      </c>
      <c r="D227" s="36">
        <f ca="1">SUMIFS(СВЦЭМ!$G$40:$G$783,СВЦЭМ!$A$40:$A$783,$A227,СВЦЭМ!$B$39:$B$782,D$225)+'СЕТ СН'!$F$15</f>
        <v>0</v>
      </c>
      <c r="E227" s="36">
        <f ca="1">SUMIFS(СВЦЭМ!$G$40:$G$783,СВЦЭМ!$A$40:$A$783,$A227,СВЦЭМ!$B$39:$B$782,E$225)+'СЕТ СН'!$F$15</f>
        <v>0</v>
      </c>
      <c r="F227" s="36">
        <f ca="1">SUMIFS(СВЦЭМ!$G$40:$G$783,СВЦЭМ!$A$40:$A$783,$A227,СВЦЭМ!$B$39:$B$782,F$225)+'СЕТ СН'!$F$15</f>
        <v>0</v>
      </c>
      <c r="G227" s="36">
        <f ca="1">SUMIFS(СВЦЭМ!$G$40:$G$783,СВЦЭМ!$A$40:$A$783,$A227,СВЦЭМ!$B$39:$B$782,G$225)+'СЕТ СН'!$F$15</f>
        <v>0</v>
      </c>
      <c r="H227" s="36">
        <f ca="1">SUMIFS(СВЦЭМ!$G$40:$G$783,СВЦЭМ!$A$40:$A$783,$A227,СВЦЭМ!$B$39:$B$782,H$225)+'СЕТ СН'!$F$15</f>
        <v>0</v>
      </c>
      <c r="I227" s="36">
        <f ca="1">SUMIFS(СВЦЭМ!$G$40:$G$783,СВЦЭМ!$A$40:$A$783,$A227,СВЦЭМ!$B$39:$B$782,I$225)+'СЕТ СН'!$F$15</f>
        <v>0</v>
      </c>
      <c r="J227" s="36">
        <f ca="1">SUMIFS(СВЦЭМ!$G$40:$G$783,СВЦЭМ!$A$40:$A$783,$A227,СВЦЭМ!$B$39:$B$782,J$225)+'СЕТ СН'!$F$15</f>
        <v>0</v>
      </c>
      <c r="K227" s="36">
        <f ca="1">SUMIFS(СВЦЭМ!$G$40:$G$783,СВЦЭМ!$A$40:$A$783,$A227,СВЦЭМ!$B$39:$B$782,K$225)+'СЕТ СН'!$F$15</f>
        <v>0</v>
      </c>
      <c r="L227" s="36">
        <f ca="1">SUMIFS(СВЦЭМ!$G$40:$G$783,СВЦЭМ!$A$40:$A$783,$A227,СВЦЭМ!$B$39:$B$782,L$225)+'СЕТ СН'!$F$15</f>
        <v>0</v>
      </c>
      <c r="M227" s="36">
        <f ca="1">SUMIFS(СВЦЭМ!$G$40:$G$783,СВЦЭМ!$A$40:$A$783,$A227,СВЦЭМ!$B$39:$B$782,M$225)+'СЕТ СН'!$F$15</f>
        <v>0</v>
      </c>
      <c r="N227" s="36">
        <f ca="1">SUMIFS(СВЦЭМ!$G$40:$G$783,СВЦЭМ!$A$40:$A$783,$A227,СВЦЭМ!$B$39:$B$782,N$225)+'СЕТ СН'!$F$15</f>
        <v>0</v>
      </c>
      <c r="O227" s="36">
        <f ca="1">SUMIFS(СВЦЭМ!$G$40:$G$783,СВЦЭМ!$A$40:$A$783,$A227,СВЦЭМ!$B$39:$B$782,O$225)+'СЕТ СН'!$F$15</f>
        <v>0</v>
      </c>
      <c r="P227" s="36">
        <f ca="1">SUMIFS(СВЦЭМ!$G$40:$G$783,СВЦЭМ!$A$40:$A$783,$A227,СВЦЭМ!$B$39:$B$782,P$225)+'СЕТ СН'!$F$15</f>
        <v>0</v>
      </c>
      <c r="Q227" s="36">
        <f ca="1">SUMIFS(СВЦЭМ!$G$40:$G$783,СВЦЭМ!$A$40:$A$783,$A227,СВЦЭМ!$B$39:$B$782,Q$225)+'СЕТ СН'!$F$15</f>
        <v>0</v>
      </c>
      <c r="R227" s="36">
        <f ca="1">SUMIFS(СВЦЭМ!$G$40:$G$783,СВЦЭМ!$A$40:$A$783,$A227,СВЦЭМ!$B$39:$B$782,R$225)+'СЕТ СН'!$F$15</f>
        <v>0</v>
      </c>
      <c r="S227" s="36">
        <f ca="1">SUMIFS(СВЦЭМ!$G$40:$G$783,СВЦЭМ!$A$40:$A$783,$A227,СВЦЭМ!$B$39:$B$782,S$225)+'СЕТ СН'!$F$15</f>
        <v>0</v>
      </c>
      <c r="T227" s="36">
        <f ca="1">SUMIFS(СВЦЭМ!$G$40:$G$783,СВЦЭМ!$A$40:$A$783,$A227,СВЦЭМ!$B$39:$B$782,T$225)+'СЕТ СН'!$F$15</f>
        <v>0</v>
      </c>
      <c r="U227" s="36">
        <f ca="1">SUMIFS(СВЦЭМ!$G$40:$G$783,СВЦЭМ!$A$40:$A$783,$A227,СВЦЭМ!$B$39:$B$782,U$225)+'СЕТ СН'!$F$15</f>
        <v>0</v>
      </c>
      <c r="V227" s="36">
        <f ca="1">SUMIFS(СВЦЭМ!$G$40:$G$783,СВЦЭМ!$A$40:$A$783,$A227,СВЦЭМ!$B$39:$B$782,V$225)+'СЕТ СН'!$F$15</f>
        <v>0</v>
      </c>
      <c r="W227" s="36">
        <f ca="1">SUMIFS(СВЦЭМ!$G$40:$G$783,СВЦЭМ!$A$40:$A$783,$A227,СВЦЭМ!$B$39:$B$782,W$225)+'СЕТ СН'!$F$15</f>
        <v>0</v>
      </c>
      <c r="X227" s="36">
        <f ca="1">SUMIFS(СВЦЭМ!$G$40:$G$783,СВЦЭМ!$A$40:$A$783,$A227,СВЦЭМ!$B$39:$B$782,X$225)+'СЕТ СН'!$F$15</f>
        <v>0</v>
      </c>
      <c r="Y227" s="36">
        <f ca="1">SUMIFS(СВЦЭМ!$G$40:$G$783,СВЦЭМ!$A$40:$A$783,$A227,СВЦЭМ!$B$39:$B$782,Y$225)+'СЕТ СН'!$F$15</f>
        <v>0</v>
      </c>
    </row>
    <row r="228" spans="1:27" ht="15.75" hidden="1" x14ac:dyDescent="0.2">
      <c r="A228" s="35">
        <f t="shared" ref="A228:A256" si="6">A227+1</f>
        <v>45172</v>
      </c>
      <c r="B228" s="36">
        <f ca="1">SUMIFS(СВЦЭМ!$G$40:$G$783,СВЦЭМ!$A$40:$A$783,$A228,СВЦЭМ!$B$39:$B$782,B$225)+'СЕТ СН'!$F$15</f>
        <v>0</v>
      </c>
      <c r="C228" s="36">
        <f ca="1">SUMIFS(СВЦЭМ!$G$40:$G$783,СВЦЭМ!$A$40:$A$783,$A228,СВЦЭМ!$B$39:$B$782,C$225)+'СЕТ СН'!$F$15</f>
        <v>0</v>
      </c>
      <c r="D228" s="36">
        <f ca="1">SUMIFS(СВЦЭМ!$G$40:$G$783,СВЦЭМ!$A$40:$A$783,$A228,СВЦЭМ!$B$39:$B$782,D$225)+'СЕТ СН'!$F$15</f>
        <v>0</v>
      </c>
      <c r="E228" s="36">
        <f ca="1">SUMIFS(СВЦЭМ!$G$40:$G$783,СВЦЭМ!$A$40:$A$783,$A228,СВЦЭМ!$B$39:$B$782,E$225)+'СЕТ СН'!$F$15</f>
        <v>0</v>
      </c>
      <c r="F228" s="36">
        <f ca="1">SUMIFS(СВЦЭМ!$G$40:$G$783,СВЦЭМ!$A$40:$A$783,$A228,СВЦЭМ!$B$39:$B$782,F$225)+'СЕТ СН'!$F$15</f>
        <v>0</v>
      </c>
      <c r="G228" s="36">
        <f ca="1">SUMIFS(СВЦЭМ!$G$40:$G$783,СВЦЭМ!$A$40:$A$783,$A228,СВЦЭМ!$B$39:$B$782,G$225)+'СЕТ СН'!$F$15</f>
        <v>0</v>
      </c>
      <c r="H228" s="36">
        <f ca="1">SUMIFS(СВЦЭМ!$G$40:$G$783,СВЦЭМ!$A$40:$A$783,$A228,СВЦЭМ!$B$39:$B$782,H$225)+'СЕТ СН'!$F$15</f>
        <v>0</v>
      </c>
      <c r="I228" s="36">
        <f ca="1">SUMIFS(СВЦЭМ!$G$40:$G$783,СВЦЭМ!$A$40:$A$783,$A228,СВЦЭМ!$B$39:$B$782,I$225)+'СЕТ СН'!$F$15</f>
        <v>0</v>
      </c>
      <c r="J228" s="36">
        <f ca="1">SUMIFS(СВЦЭМ!$G$40:$G$783,СВЦЭМ!$A$40:$A$783,$A228,СВЦЭМ!$B$39:$B$782,J$225)+'СЕТ СН'!$F$15</f>
        <v>0</v>
      </c>
      <c r="K228" s="36">
        <f ca="1">SUMIFS(СВЦЭМ!$G$40:$G$783,СВЦЭМ!$A$40:$A$783,$A228,СВЦЭМ!$B$39:$B$782,K$225)+'СЕТ СН'!$F$15</f>
        <v>0</v>
      </c>
      <c r="L228" s="36">
        <f ca="1">SUMIFS(СВЦЭМ!$G$40:$G$783,СВЦЭМ!$A$40:$A$783,$A228,СВЦЭМ!$B$39:$B$782,L$225)+'СЕТ СН'!$F$15</f>
        <v>0</v>
      </c>
      <c r="M228" s="36">
        <f ca="1">SUMIFS(СВЦЭМ!$G$40:$G$783,СВЦЭМ!$A$40:$A$783,$A228,СВЦЭМ!$B$39:$B$782,M$225)+'СЕТ СН'!$F$15</f>
        <v>0</v>
      </c>
      <c r="N228" s="36">
        <f ca="1">SUMIFS(СВЦЭМ!$G$40:$G$783,СВЦЭМ!$A$40:$A$783,$A228,СВЦЭМ!$B$39:$B$782,N$225)+'СЕТ СН'!$F$15</f>
        <v>0</v>
      </c>
      <c r="O228" s="36">
        <f ca="1">SUMIFS(СВЦЭМ!$G$40:$G$783,СВЦЭМ!$A$40:$A$783,$A228,СВЦЭМ!$B$39:$B$782,O$225)+'СЕТ СН'!$F$15</f>
        <v>0</v>
      </c>
      <c r="P228" s="36">
        <f ca="1">SUMIFS(СВЦЭМ!$G$40:$G$783,СВЦЭМ!$A$40:$A$783,$A228,СВЦЭМ!$B$39:$B$782,P$225)+'СЕТ СН'!$F$15</f>
        <v>0</v>
      </c>
      <c r="Q228" s="36">
        <f ca="1">SUMIFS(СВЦЭМ!$G$40:$G$783,СВЦЭМ!$A$40:$A$783,$A228,СВЦЭМ!$B$39:$B$782,Q$225)+'СЕТ СН'!$F$15</f>
        <v>0</v>
      </c>
      <c r="R228" s="36">
        <f ca="1">SUMIFS(СВЦЭМ!$G$40:$G$783,СВЦЭМ!$A$40:$A$783,$A228,СВЦЭМ!$B$39:$B$782,R$225)+'СЕТ СН'!$F$15</f>
        <v>0</v>
      </c>
      <c r="S228" s="36">
        <f ca="1">SUMIFS(СВЦЭМ!$G$40:$G$783,СВЦЭМ!$A$40:$A$783,$A228,СВЦЭМ!$B$39:$B$782,S$225)+'СЕТ СН'!$F$15</f>
        <v>0</v>
      </c>
      <c r="T228" s="36">
        <f ca="1">SUMIFS(СВЦЭМ!$G$40:$G$783,СВЦЭМ!$A$40:$A$783,$A228,СВЦЭМ!$B$39:$B$782,T$225)+'СЕТ СН'!$F$15</f>
        <v>0</v>
      </c>
      <c r="U228" s="36">
        <f ca="1">SUMIFS(СВЦЭМ!$G$40:$G$783,СВЦЭМ!$A$40:$A$783,$A228,СВЦЭМ!$B$39:$B$782,U$225)+'СЕТ СН'!$F$15</f>
        <v>0</v>
      </c>
      <c r="V228" s="36">
        <f ca="1">SUMIFS(СВЦЭМ!$G$40:$G$783,СВЦЭМ!$A$40:$A$783,$A228,СВЦЭМ!$B$39:$B$782,V$225)+'СЕТ СН'!$F$15</f>
        <v>0</v>
      </c>
      <c r="W228" s="36">
        <f ca="1">SUMIFS(СВЦЭМ!$G$40:$G$783,СВЦЭМ!$A$40:$A$783,$A228,СВЦЭМ!$B$39:$B$782,W$225)+'СЕТ СН'!$F$15</f>
        <v>0</v>
      </c>
      <c r="X228" s="36">
        <f ca="1">SUMIFS(СВЦЭМ!$G$40:$G$783,СВЦЭМ!$A$40:$A$783,$A228,СВЦЭМ!$B$39:$B$782,X$225)+'СЕТ СН'!$F$15</f>
        <v>0</v>
      </c>
      <c r="Y228" s="36">
        <f ca="1">SUMIFS(СВЦЭМ!$G$40:$G$783,СВЦЭМ!$A$40:$A$783,$A228,СВЦЭМ!$B$39:$B$782,Y$225)+'СЕТ СН'!$F$15</f>
        <v>0</v>
      </c>
    </row>
    <row r="229" spans="1:27" ht="15.75" hidden="1" x14ac:dyDescent="0.2">
      <c r="A229" s="35">
        <f t="shared" si="6"/>
        <v>45173</v>
      </c>
      <c r="B229" s="36">
        <f ca="1">SUMIFS(СВЦЭМ!$G$40:$G$783,СВЦЭМ!$A$40:$A$783,$A229,СВЦЭМ!$B$39:$B$782,B$225)+'СЕТ СН'!$F$15</f>
        <v>0</v>
      </c>
      <c r="C229" s="36">
        <f ca="1">SUMIFS(СВЦЭМ!$G$40:$G$783,СВЦЭМ!$A$40:$A$783,$A229,СВЦЭМ!$B$39:$B$782,C$225)+'СЕТ СН'!$F$15</f>
        <v>0</v>
      </c>
      <c r="D229" s="36">
        <f ca="1">SUMIFS(СВЦЭМ!$G$40:$G$783,СВЦЭМ!$A$40:$A$783,$A229,СВЦЭМ!$B$39:$B$782,D$225)+'СЕТ СН'!$F$15</f>
        <v>0</v>
      </c>
      <c r="E229" s="36">
        <f ca="1">SUMIFS(СВЦЭМ!$G$40:$G$783,СВЦЭМ!$A$40:$A$783,$A229,СВЦЭМ!$B$39:$B$782,E$225)+'СЕТ СН'!$F$15</f>
        <v>0</v>
      </c>
      <c r="F229" s="36">
        <f ca="1">SUMIFS(СВЦЭМ!$G$40:$G$783,СВЦЭМ!$A$40:$A$783,$A229,СВЦЭМ!$B$39:$B$782,F$225)+'СЕТ СН'!$F$15</f>
        <v>0</v>
      </c>
      <c r="G229" s="36">
        <f ca="1">SUMIFS(СВЦЭМ!$G$40:$G$783,СВЦЭМ!$A$40:$A$783,$A229,СВЦЭМ!$B$39:$B$782,G$225)+'СЕТ СН'!$F$15</f>
        <v>0</v>
      </c>
      <c r="H229" s="36">
        <f ca="1">SUMIFS(СВЦЭМ!$G$40:$G$783,СВЦЭМ!$A$40:$A$783,$A229,СВЦЭМ!$B$39:$B$782,H$225)+'СЕТ СН'!$F$15</f>
        <v>0</v>
      </c>
      <c r="I229" s="36">
        <f ca="1">SUMIFS(СВЦЭМ!$G$40:$G$783,СВЦЭМ!$A$40:$A$783,$A229,СВЦЭМ!$B$39:$B$782,I$225)+'СЕТ СН'!$F$15</f>
        <v>0</v>
      </c>
      <c r="J229" s="36">
        <f ca="1">SUMIFS(СВЦЭМ!$G$40:$G$783,СВЦЭМ!$A$40:$A$783,$A229,СВЦЭМ!$B$39:$B$782,J$225)+'СЕТ СН'!$F$15</f>
        <v>0</v>
      </c>
      <c r="K229" s="36">
        <f ca="1">SUMIFS(СВЦЭМ!$G$40:$G$783,СВЦЭМ!$A$40:$A$783,$A229,СВЦЭМ!$B$39:$B$782,K$225)+'СЕТ СН'!$F$15</f>
        <v>0</v>
      </c>
      <c r="L229" s="36">
        <f ca="1">SUMIFS(СВЦЭМ!$G$40:$G$783,СВЦЭМ!$A$40:$A$783,$A229,СВЦЭМ!$B$39:$B$782,L$225)+'СЕТ СН'!$F$15</f>
        <v>0</v>
      </c>
      <c r="M229" s="36">
        <f ca="1">SUMIFS(СВЦЭМ!$G$40:$G$783,СВЦЭМ!$A$40:$A$783,$A229,СВЦЭМ!$B$39:$B$782,M$225)+'СЕТ СН'!$F$15</f>
        <v>0</v>
      </c>
      <c r="N229" s="36">
        <f ca="1">SUMIFS(СВЦЭМ!$G$40:$G$783,СВЦЭМ!$A$40:$A$783,$A229,СВЦЭМ!$B$39:$B$782,N$225)+'СЕТ СН'!$F$15</f>
        <v>0</v>
      </c>
      <c r="O229" s="36">
        <f ca="1">SUMIFS(СВЦЭМ!$G$40:$G$783,СВЦЭМ!$A$40:$A$783,$A229,СВЦЭМ!$B$39:$B$782,O$225)+'СЕТ СН'!$F$15</f>
        <v>0</v>
      </c>
      <c r="P229" s="36">
        <f ca="1">SUMIFS(СВЦЭМ!$G$40:$G$783,СВЦЭМ!$A$40:$A$783,$A229,СВЦЭМ!$B$39:$B$782,P$225)+'СЕТ СН'!$F$15</f>
        <v>0</v>
      </c>
      <c r="Q229" s="36">
        <f ca="1">SUMIFS(СВЦЭМ!$G$40:$G$783,СВЦЭМ!$A$40:$A$783,$A229,СВЦЭМ!$B$39:$B$782,Q$225)+'СЕТ СН'!$F$15</f>
        <v>0</v>
      </c>
      <c r="R229" s="36">
        <f ca="1">SUMIFS(СВЦЭМ!$G$40:$G$783,СВЦЭМ!$A$40:$A$783,$A229,СВЦЭМ!$B$39:$B$782,R$225)+'СЕТ СН'!$F$15</f>
        <v>0</v>
      </c>
      <c r="S229" s="36">
        <f ca="1">SUMIFS(СВЦЭМ!$G$40:$G$783,СВЦЭМ!$A$40:$A$783,$A229,СВЦЭМ!$B$39:$B$782,S$225)+'СЕТ СН'!$F$15</f>
        <v>0</v>
      </c>
      <c r="T229" s="36">
        <f ca="1">SUMIFS(СВЦЭМ!$G$40:$G$783,СВЦЭМ!$A$40:$A$783,$A229,СВЦЭМ!$B$39:$B$782,T$225)+'СЕТ СН'!$F$15</f>
        <v>0</v>
      </c>
      <c r="U229" s="36">
        <f ca="1">SUMIFS(СВЦЭМ!$G$40:$G$783,СВЦЭМ!$A$40:$A$783,$A229,СВЦЭМ!$B$39:$B$782,U$225)+'СЕТ СН'!$F$15</f>
        <v>0</v>
      </c>
      <c r="V229" s="36">
        <f ca="1">SUMIFS(СВЦЭМ!$G$40:$G$783,СВЦЭМ!$A$40:$A$783,$A229,СВЦЭМ!$B$39:$B$782,V$225)+'СЕТ СН'!$F$15</f>
        <v>0</v>
      </c>
      <c r="W229" s="36">
        <f ca="1">SUMIFS(СВЦЭМ!$G$40:$G$783,СВЦЭМ!$A$40:$A$783,$A229,СВЦЭМ!$B$39:$B$782,W$225)+'СЕТ СН'!$F$15</f>
        <v>0</v>
      </c>
      <c r="X229" s="36">
        <f ca="1">SUMIFS(СВЦЭМ!$G$40:$G$783,СВЦЭМ!$A$40:$A$783,$A229,СВЦЭМ!$B$39:$B$782,X$225)+'СЕТ СН'!$F$15</f>
        <v>0</v>
      </c>
      <c r="Y229" s="36">
        <f ca="1">SUMIFS(СВЦЭМ!$G$40:$G$783,СВЦЭМ!$A$40:$A$783,$A229,СВЦЭМ!$B$39:$B$782,Y$225)+'СЕТ СН'!$F$15</f>
        <v>0</v>
      </c>
    </row>
    <row r="230" spans="1:27" ht="15.75" hidden="1" x14ac:dyDescent="0.2">
      <c r="A230" s="35">
        <f t="shared" si="6"/>
        <v>45174</v>
      </c>
      <c r="B230" s="36">
        <f ca="1">SUMIFS(СВЦЭМ!$G$40:$G$783,СВЦЭМ!$A$40:$A$783,$A230,СВЦЭМ!$B$39:$B$782,B$225)+'СЕТ СН'!$F$15</f>
        <v>0</v>
      </c>
      <c r="C230" s="36">
        <f ca="1">SUMIFS(СВЦЭМ!$G$40:$G$783,СВЦЭМ!$A$40:$A$783,$A230,СВЦЭМ!$B$39:$B$782,C$225)+'СЕТ СН'!$F$15</f>
        <v>0</v>
      </c>
      <c r="D230" s="36">
        <f ca="1">SUMIFS(СВЦЭМ!$G$40:$G$783,СВЦЭМ!$A$40:$A$783,$A230,СВЦЭМ!$B$39:$B$782,D$225)+'СЕТ СН'!$F$15</f>
        <v>0</v>
      </c>
      <c r="E230" s="36">
        <f ca="1">SUMIFS(СВЦЭМ!$G$40:$G$783,СВЦЭМ!$A$40:$A$783,$A230,СВЦЭМ!$B$39:$B$782,E$225)+'СЕТ СН'!$F$15</f>
        <v>0</v>
      </c>
      <c r="F230" s="36">
        <f ca="1">SUMIFS(СВЦЭМ!$G$40:$G$783,СВЦЭМ!$A$40:$A$783,$A230,СВЦЭМ!$B$39:$B$782,F$225)+'СЕТ СН'!$F$15</f>
        <v>0</v>
      </c>
      <c r="G230" s="36">
        <f ca="1">SUMIFS(СВЦЭМ!$G$40:$G$783,СВЦЭМ!$A$40:$A$783,$A230,СВЦЭМ!$B$39:$B$782,G$225)+'СЕТ СН'!$F$15</f>
        <v>0</v>
      </c>
      <c r="H230" s="36">
        <f ca="1">SUMIFS(СВЦЭМ!$G$40:$G$783,СВЦЭМ!$A$40:$A$783,$A230,СВЦЭМ!$B$39:$B$782,H$225)+'СЕТ СН'!$F$15</f>
        <v>0</v>
      </c>
      <c r="I230" s="36">
        <f ca="1">SUMIFS(СВЦЭМ!$G$40:$G$783,СВЦЭМ!$A$40:$A$783,$A230,СВЦЭМ!$B$39:$B$782,I$225)+'СЕТ СН'!$F$15</f>
        <v>0</v>
      </c>
      <c r="J230" s="36">
        <f ca="1">SUMIFS(СВЦЭМ!$G$40:$G$783,СВЦЭМ!$A$40:$A$783,$A230,СВЦЭМ!$B$39:$B$782,J$225)+'СЕТ СН'!$F$15</f>
        <v>0</v>
      </c>
      <c r="K230" s="36">
        <f ca="1">SUMIFS(СВЦЭМ!$G$40:$G$783,СВЦЭМ!$A$40:$A$783,$A230,СВЦЭМ!$B$39:$B$782,K$225)+'СЕТ СН'!$F$15</f>
        <v>0</v>
      </c>
      <c r="L230" s="36">
        <f ca="1">SUMIFS(СВЦЭМ!$G$40:$G$783,СВЦЭМ!$A$40:$A$783,$A230,СВЦЭМ!$B$39:$B$782,L$225)+'СЕТ СН'!$F$15</f>
        <v>0</v>
      </c>
      <c r="M230" s="36">
        <f ca="1">SUMIFS(СВЦЭМ!$G$40:$G$783,СВЦЭМ!$A$40:$A$783,$A230,СВЦЭМ!$B$39:$B$782,M$225)+'СЕТ СН'!$F$15</f>
        <v>0</v>
      </c>
      <c r="N230" s="36">
        <f ca="1">SUMIFS(СВЦЭМ!$G$40:$G$783,СВЦЭМ!$A$40:$A$783,$A230,СВЦЭМ!$B$39:$B$782,N$225)+'СЕТ СН'!$F$15</f>
        <v>0</v>
      </c>
      <c r="O230" s="36">
        <f ca="1">SUMIFS(СВЦЭМ!$G$40:$G$783,СВЦЭМ!$A$40:$A$783,$A230,СВЦЭМ!$B$39:$B$782,O$225)+'СЕТ СН'!$F$15</f>
        <v>0</v>
      </c>
      <c r="P230" s="36">
        <f ca="1">SUMIFS(СВЦЭМ!$G$40:$G$783,СВЦЭМ!$A$40:$A$783,$A230,СВЦЭМ!$B$39:$B$782,P$225)+'СЕТ СН'!$F$15</f>
        <v>0</v>
      </c>
      <c r="Q230" s="36">
        <f ca="1">SUMIFS(СВЦЭМ!$G$40:$G$783,СВЦЭМ!$A$40:$A$783,$A230,СВЦЭМ!$B$39:$B$782,Q$225)+'СЕТ СН'!$F$15</f>
        <v>0</v>
      </c>
      <c r="R230" s="36">
        <f ca="1">SUMIFS(СВЦЭМ!$G$40:$G$783,СВЦЭМ!$A$40:$A$783,$A230,СВЦЭМ!$B$39:$B$782,R$225)+'СЕТ СН'!$F$15</f>
        <v>0</v>
      </c>
      <c r="S230" s="36">
        <f ca="1">SUMIFS(СВЦЭМ!$G$40:$G$783,СВЦЭМ!$A$40:$A$783,$A230,СВЦЭМ!$B$39:$B$782,S$225)+'СЕТ СН'!$F$15</f>
        <v>0</v>
      </c>
      <c r="T230" s="36">
        <f ca="1">SUMIFS(СВЦЭМ!$G$40:$G$783,СВЦЭМ!$A$40:$A$783,$A230,СВЦЭМ!$B$39:$B$782,T$225)+'СЕТ СН'!$F$15</f>
        <v>0</v>
      </c>
      <c r="U230" s="36">
        <f ca="1">SUMIFS(СВЦЭМ!$G$40:$G$783,СВЦЭМ!$A$40:$A$783,$A230,СВЦЭМ!$B$39:$B$782,U$225)+'СЕТ СН'!$F$15</f>
        <v>0</v>
      </c>
      <c r="V230" s="36">
        <f ca="1">SUMIFS(СВЦЭМ!$G$40:$G$783,СВЦЭМ!$A$40:$A$783,$A230,СВЦЭМ!$B$39:$B$782,V$225)+'СЕТ СН'!$F$15</f>
        <v>0</v>
      </c>
      <c r="W230" s="36">
        <f ca="1">SUMIFS(СВЦЭМ!$G$40:$G$783,СВЦЭМ!$A$40:$A$783,$A230,СВЦЭМ!$B$39:$B$782,W$225)+'СЕТ СН'!$F$15</f>
        <v>0</v>
      </c>
      <c r="X230" s="36">
        <f ca="1">SUMIFS(СВЦЭМ!$G$40:$G$783,СВЦЭМ!$A$40:$A$783,$A230,СВЦЭМ!$B$39:$B$782,X$225)+'СЕТ СН'!$F$15</f>
        <v>0</v>
      </c>
      <c r="Y230" s="36">
        <f ca="1">SUMIFS(СВЦЭМ!$G$40:$G$783,СВЦЭМ!$A$40:$A$783,$A230,СВЦЭМ!$B$39:$B$782,Y$225)+'СЕТ СН'!$F$15</f>
        <v>0</v>
      </c>
    </row>
    <row r="231" spans="1:27" ht="15.75" hidden="1" x14ac:dyDescent="0.2">
      <c r="A231" s="35">
        <f t="shared" si="6"/>
        <v>45175</v>
      </c>
      <c r="B231" s="36">
        <f ca="1">SUMIFS(СВЦЭМ!$G$40:$G$783,СВЦЭМ!$A$40:$A$783,$A231,СВЦЭМ!$B$39:$B$782,B$225)+'СЕТ СН'!$F$15</f>
        <v>0</v>
      </c>
      <c r="C231" s="36">
        <f ca="1">SUMIFS(СВЦЭМ!$G$40:$G$783,СВЦЭМ!$A$40:$A$783,$A231,СВЦЭМ!$B$39:$B$782,C$225)+'СЕТ СН'!$F$15</f>
        <v>0</v>
      </c>
      <c r="D231" s="36">
        <f ca="1">SUMIFS(СВЦЭМ!$G$40:$G$783,СВЦЭМ!$A$40:$A$783,$A231,СВЦЭМ!$B$39:$B$782,D$225)+'СЕТ СН'!$F$15</f>
        <v>0</v>
      </c>
      <c r="E231" s="36">
        <f ca="1">SUMIFS(СВЦЭМ!$G$40:$G$783,СВЦЭМ!$A$40:$A$783,$A231,СВЦЭМ!$B$39:$B$782,E$225)+'СЕТ СН'!$F$15</f>
        <v>0</v>
      </c>
      <c r="F231" s="36">
        <f ca="1">SUMIFS(СВЦЭМ!$G$40:$G$783,СВЦЭМ!$A$40:$A$783,$A231,СВЦЭМ!$B$39:$B$782,F$225)+'СЕТ СН'!$F$15</f>
        <v>0</v>
      </c>
      <c r="G231" s="36">
        <f ca="1">SUMIFS(СВЦЭМ!$G$40:$G$783,СВЦЭМ!$A$40:$A$783,$A231,СВЦЭМ!$B$39:$B$782,G$225)+'СЕТ СН'!$F$15</f>
        <v>0</v>
      </c>
      <c r="H231" s="36">
        <f ca="1">SUMIFS(СВЦЭМ!$G$40:$G$783,СВЦЭМ!$A$40:$A$783,$A231,СВЦЭМ!$B$39:$B$782,H$225)+'СЕТ СН'!$F$15</f>
        <v>0</v>
      </c>
      <c r="I231" s="36">
        <f ca="1">SUMIFS(СВЦЭМ!$G$40:$G$783,СВЦЭМ!$A$40:$A$783,$A231,СВЦЭМ!$B$39:$B$782,I$225)+'СЕТ СН'!$F$15</f>
        <v>0</v>
      </c>
      <c r="J231" s="36">
        <f ca="1">SUMIFS(СВЦЭМ!$G$40:$G$783,СВЦЭМ!$A$40:$A$783,$A231,СВЦЭМ!$B$39:$B$782,J$225)+'СЕТ СН'!$F$15</f>
        <v>0</v>
      </c>
      <c r="K231" s="36">
        <f ca="1">SUMIFS(СВЦЭМ!$G$40:$G$783,СВЦЭМ!$A$40:$A$783,$A231,СВЦЭМ!$B$39:$B$782,K$225)+'СЕТ СН'!$F$15</f>
        <v>0</v>
      </c>
      <c r="L231" s="36">
        <f ca="1">SUMIFS(СВЦЭМ!$G$40:$G$783,СВЦЭМ!$A$40:$A$783,$A231,СВЦЭМ!$B$39:$B$782,L$225)+'СЕТ СН'!$F$15</f>
        <v>0</v>
      </c>
      <c r="M231" s="36">
        <f ca="1">SUMIFS(СВЦЭМ!$G$40:$G$783,СВЦЭМ!$A$40:$A$783,$A231,СВЦЭМ!$B$39:$B$782,M$225)+'СЕТ СН'!$F$15</f>
        <v>0</v>
      </c>
      <c r="N231" s="36">
        <f ca="1">SUMIFS(СВЦЭМ!$G$40:$G$783,СВЦЭМ!$A$40:$A$783,$A231,СВЦЭМ!$B$39:$B$782,N$225)+'СЕТ СН'!$F$15</f>
        <v>0</v>
      </c>
      <c r="O231" s="36">
        <f ca="1">SUMIFS(СВЦЭМ!$G$40:$G$783,СВЦЭМ!$A$40:$A$783,$A231,СВЦЭМ!$B$39:$B$782,O$225)+'СЕТ СН'!$F$15</f>
        <v>0</v>
      </c>
      <c r="P231" s="36">
        <f ca="1">SUMIFS(СВЦЭМ!$G$40:$G$783,СВЦЭМ!$A$40:$A$783,$A231,СВЦЭМ!$B$39:$B$782,P$225)+'СЕТ СН'!$F$15</f>
        <v>0</v>
      </c>
      <c r="Q231" s="36">
        <f ca="1">SUMIFS(СВЦЭМ!$G$40:$G$783,СВЦЭМ!$A$40:$A$783,$A231,СВЦЭМ!$B$39:$B$782,Q$225)+'СЕТ СН'!$F$15</f>
        <v>0</v>
      </c>
      <c r="R231" s="36">
        <f ca="1">SUMIFS(СВЦЭМ!$G$40:$G$783,СВЦЭМ!$A$40:$A$783,$A231,СВЦЭМ!$B$39:$B$782,R$225)+'СЕТ СН'!$F$15</f>
        <v>0</v>
      </c>
      <c r="S231" s="36">
        <f ca="1">SUMIFS(СВЦЭМ!$G$40:$G$783,СВЦЭМ!$A$40:$A$783,$A231,СВЦЭМ!$B$39:$B$782,S$225)+'СЕТ СН'!$F$15</f>
        <v>0</v>
      </c>
      <c r="T231" s="36">
        <f ca="1">SUMIFS(СВЦЭМ!$G$40:$G$783,СВЦЭМ!$A$40:$A$783,$A231,СВЦЭМ!$B$39:$B$782,T$225)+'СЕТ СН'!$F$15</f>
        <v>0</v>
      </c>
      <c r="U231" s="36">
        <f ca="1">SUMIFS(СВЦЭМ!$G$40:$G$783,СВЦЭМ!$A$40:$A$783,$A231,СВЦЭМ!$B$39:$B$782,U$225)+'СЕТ СН'!$F$15</f>
        <v>0</v>
      </c>
      <c r="V231" s="36">
        <f ca="1">SUMIFS(СВЦЭМ!$G$40:$G$783,СВЦЭМ!$A$40:$A$783,$A231,СВЦЭМ!$B$39:$B$782,V$225)+'СЕТ СН'!$F$15</f>
        <v>0</v>
      </c>
      <c r="W231" s="36">
        <f ca="1">SUMIFS(СВЦЭМ!$G$40:$G$783,СВЦЭМ!$A$40:$A$783,$A231,СВЦЭМ!$B$39:$B$782,W$225)+'СЕТ СН'!$F$15</f>
        <v>0</v>
      </c>
      <c r="X231" s="36">
        <f ca="1">SUMIFS(СВЦЭМ!$G$40:$G$783,СВЦЭМ!$A$40:$A$783,$A231,СВЦЭМ!$B$39:$B$782,X$225)+'СЕТ СН'!$F$15</f>
        <v>0</v>
      </c>
      <c r="Y231" s="36">
        <f ca="1">SUMIFS(СВЦЭМ!$G$40:$G$783,СВЦЭМ!$A$40:$A$783,$A231,СВЦЭМ!$B$39:$B$782,Y$225)+'СЕТ СН'!$F$15</f>
        <v>0</v>
      </c>
    </row>
    <row r="232" spans="1:27" ht="15.75" hidden="1" x14ac:dyDescent="0.2">
      <c r="A232" s="35">
        <f t="shared" si="6"/>
        <v>45176</v>
      </c>
      <c r="B232" s="36">
        <f ca="1">SUMIFS(СВЦЭМ!$G$40:$G$783,СВЦЭМ!$A$40:$A$783,$A232,СВЦЭМ!$B$39:$B$782,B$225)+'СЕТ СН'!$F$15</f>
        <v>0</v>
      </c>
      <c r="C232" s="36">
        <f ca="1">SUMIFS(СВЦЭМ!$G$40:$G$783,СВЦЭМ!$A$40:$A$783,$A232,СВЦЭМ!$B$39:$B$782,C$225)+'СЕТ СН'!$F$15</f>
        <v>0</v>
      </c>
      <c r="D232" s="36">
        <f ca="1">SUMIFS(СВЦЭМ!$G$40:$G$783,СВЦЭМ!$A$40:$A$783,$A232,СВЦЭМ!$B$39:$B$782,D$225)+'СЕТ СН'!$F$15</f>
        <v>0</v>
      </c>
      <c r="E232" s="36">
        <f ca="1">SUMIFS(СВЦЭМ!$G$40:$G$783,СВЦЭМ!$A$40:$A$783,$A232,СВЦЭМ!$B$39:$B$782,E$225)+'СЕТ СН'!$F$15</f>
        <v>0</v>
      </c>
      <c r="F232" s="36">
        <f ca="1">SUMIFS(СВЦЭМ!$G$40:$G$783,СВЦЭМ!$A$40:$A$783,$A232,СВЦЭМ!$B$39:$B$782,F$225)+'СЕТ СН'!$F$15</f>
        <v>0</v>
      </c>
      <c r="G232" s="36">
        <f ca="1">SUMIFS(СВЦЭМ!$G$40:$G$783,СВЦЭМ!$A$40:$A$783,$A232,СВЦЭМ!$B$39:$B$782,G$225)+'СЕТ СН'!$F$15</f>
        <v>0</v>
      </c>
      <c r="H232" s="36">
        <f ca="1">SUMIFS(СВЦЭМ!$G$40:$G$783,СВЦЭМ!$A$40:$A$783,$A232,СВЦЭМ!$B$39:$B$782,H$225)+'СЕТ СН'!$F$15</f>
        <v>0</v>
      </c>
      <c r="I232" s="36">
        <f ca="1">SUMIFS(СВЦЭМ!$G$40:$G$783,СВЦЭМ!$A$40:$A$783,$A232,СВЦЭМ!$B$39:$B$782,I$225)+'СЕТ СН'!$F$15</f>
        <v>0</v>
      </c>
      <c r="J232" s="36">
        <f ca="1">SUMIFS(СВЦЭМ!$G$40:$G$783,СВЦЭМ!$A$40:$A$783,$A232,СВЦЭМ!$B$39:$B$782,J$225)+'СЕТ СН'!$F$15</f>
        <v>0</v>
      </c>
      <c r="K232" s="36">
        <f ca="1">SUMIFS(СВЦЭМ!$G$40:$G$783,СВЦЭМ!$A$40:$A$783,$A232,СВЦЭМ!$B$39:$B$782,K$225)+'СЕТ СН'!$F$15</f>
        <v>0</v>
      </c>
      <c r="L232" s="36">
        <f ca="1">SUMIFS(СВЦЭМ!$G$40:$G$783,СВЦЭМ!$A$40:$A$783,$A232,СВЦЭМ!$B$39:$B$782,L$225)+'СЕТ СН'!$F$15</f>
        <v>0</v>
      </c>
      <c r="M232" s="36">
        <f ca="1">SUMIFS(СВЦЭМ!$G$40:$G$783,СВЦЭМ!$A$40:$A$783,$A232,СВЦЭМ!$B$39:$B$782,M$225)+'СЕТ СН'!$F$15</f>
        <v>0</v>
      </c>
      <c r="N232" s="36">
        <f ca="1">SUMIFS(СВЦЭМ!$G$40:$G$783,СВЦЭМ!$A$40:$A$783,$A232,СВЦЭМ!$B$39:$B$782,N$225)+'СЕТ СН'!$F$15</f>
        <v>0</v>
      </c>
      <c r="O232" s="36">
        <f ca="1">SUMIFS(СВЦЭМ!$G$40:$G$783,СВЦЭМ!$A$40:$A$783,$A232,СВЦЭМ!$B$39:$B$782,O$225)+'СЕТ СН'!$F$15</f>
        <v>0</v>
      </c>
      <c r="P232" s="36">
        <f ca="1">SUMIFS(СВЦЭМ!$G$40:$G$783,СВЦЭМ!$A$40:$A$783,$A232,СВЦЭМ!$B$39:$B$782,P$225)+'СЕТ СН'!$F$15</f>
        <v>0</v>
      </c>
      <c r="Q232" s="36">
        <f ca="1">SUMIFS(СВЦЭМ!$G$40:$G$783,СВЦЭМ!$A$40:$A$783,$A232,СВЦЭМ!$B$39:$B$782,Q$225)+'СЕТ СН'!$F$15</f>
        <v>0</v>
      </c>
      <c r="R232" s="36">
        <f ca="1">SUMIFS(СВЦЭМ!$G$40:$G$783,СВЦЭМ!$A$40:$A$783,$A232,СВЦЭМ!$B$39:$B$782,R$225)+'СЕТ СН'!$F$15</f>
        <v>0</v>
      </c>
      <c r="S232" s="36">
        <f ca="1">SUMIFS(СВЦЭМ!$G$40:$G$783,СВЦЭМ!$A$40:$A$783,$A232,СВЦЭМ!$B$39:$B$782,S$225)+'СЕТ СН'!$F$15</f>
        <v>0</v>
      </c>
      <c r="T232" s="36">
        <f ca="1">SUMIFS(СВЦЭМ!$G$40:$G$783,СВЦЭМ!$A$40:$A$783,$A232,СВЦЭМ!$B$39:$B$782,T$225)+'СЕТ СН'!$F$15</f>
        <v>0</v>
      </c>
      <c r="U232" s="36">
        <f ca="1">SUMIFS(СВЦЭМ!$G$40:$G$783,СВЦЭМ!$A$40:$A$783,$A232,СВЦЭМ!$B$39:$B$782,U$225)+'СЕТ СН'!$F$15</f>
        <v>0</v>
      </c>
      <c r="V232" s="36">
        <f ca="1">SUMIFS(СВЦЭМ!$G$40:$G$783,СВЦЭМ!$A$40:$A$783,$A232,СВЦЭМ!$B$39:$B$782,V$225)+'СЕТ СН'!$F$15</f>
        <v>0</v>
      </c>
      <c r="W232" s="36">
        <f ca="1">SUMIFS(СВЦЭМ!$G$40:$G$783,СВЦЭМ!$A$40:$A$783,$A232,СВЦЭМ!$B$39:$B$782,W$225)+'СЕТ СН'!$F$15</f>
        <v>0</v>
      </c>
      <c r="X232" s="36">
        <f ca="1">SUMIFS(СВЦЭМ!$G$40:$G$783,СВЦЭМ!$A$40:$A$783,$A232,СВЦЭМ!$B$39:$B$782,X$225)+'СЕТ СН'!$F$15</f>
        <v>0</v>
      </c>
      <c r="Y232" s="36">
        <f ca="1">SUMIFS(СВЦЭМ!$G$40:$G$783,СВЦЭМ!$A$40:$A$783,$A232,СВЦЭМ!$B$39:$B$782,Y$225)+'СЕТ СН'!$F$15</f>
        <v>0</v>
      </c>
    </row>
    <row r="233" spans="1:27" ht="15.75" hidden="1" x14ac:dyDescent="0.2">
      <c r="A233" s="35">
        <f t="shared" si="6"/>
        <v>45177</v>
      </c>
      <c r="B233" s="36">
        <f ca="1">SUMIFS(СВЦЭМ!$G$40:$G$783,СВЦЭМ!$A$40:$A$783,$A233,СВЦЭМ!$B$39:$B$782,B$225)+'СЕТ СН'!$F$15</f>
        <v>0</v>
      </c>
      <c r="C233" s="36">
        <f ca="1">SUMIFS(СВЦЭМ!$G$40:$G$783,СВЦЭМ!$A$40:$A$783,$A233,СВЦЭМ!$B$39:$B$782,C$225)+'СЕТ СН'!$F$15</f>
        <v>0</v>
      </c>
      <c r="D233" s="36">
        <f ca="1">SUMIFS(СВЦЭМ!$G$40:$G$783,СВЦЭМ!$A$40:$A$783,$A233,СВЦЭМ!$B$39:$B$782,D$225)+'СЕТ СН'!$F$15</f>
        <v>0</v>
      </c>
      <c r="E233" s="36">
        <f ca="1">SUMIFS(СВЦЭМ!$G$40:$G$783,СВЦЭМ!$A$40:$A$783,$A233,СВЦЭМ!$B$39:$B$782,E$225)+'СЕТ СН'!$F$15</f>
        <v>0</v>
      </c>
      <c r="F233" s="36">
        <f ca="1">SUMIFS(СВЦЭМ!$G$40:$G$783,СВЦЭМ!$A$40:$A$783,$A233,СВЦЭМ!$B$39:$B$782,F$225)+'СЕТ СН'!$F$15</f>
        <v>0</v>
      </c>
      <c r="G233" s="36">
        <f ca="1">SUMIFS(СВЦЭМ!$G$40:$G$783,СВЦЭМ!$A$40:$A$783,$A233,СВЦЭМ!$B$39:$B$782,G$225)+'СЕТ СН'!$F$15</f>
        <v>0</v>
      </c>
      <c r="H233" s="36">
        <f ca="1">SUMIFS(СВЦЭМ!$G$40:$G$783,СВЦЭМ!$A$40:$A$783,$A233,СВЦЭМ!$B$39:$B$782,H$225)+'СЕТ СН'!$F$15</f>
        <v>0</v>
      </c>
      <c r="I233" s="36">
        <f ca="1">SUMIFS(СВЦЭМ!$G$40:$G$783,СВЦЭМ!$A$40:$A$783,$A233,СВЦЭМ!$B$39:$B$782,I$225)+'СЕТ СН'!$F$15</f>
        <v>0</v>
      </c>
      <c r="J233" s="36">
        <f ca="1">SUMIFS(СВЦЭМ!$G$40:$G$783,СВЦЭМ!$A$40:$A$783,$A233,СВЦЭМ!$B$39:$B$782,J$225)+'СЕТ СН'!$F$15</f>
        <v>0</v>
      </c>
      <c r="K233" s="36">
        <f ca="1">SUMIFS(СВЦЭМ!$G$40:$G$783,СВЦЭМ!$A$40:$A$783,$A233,СВЦЭМ!$B$39:$B$782,K$225)+'СЕТ СН'!$F$15</f>
        <v>0</v>
      </c>
      <c r="L233" s="36">
        <f ca="1">SUMIFS(СВЦЭМ!$G$40:$G$783,СВЦЭМ!$A$40:$A$783,$A233,СВЦЭМ!$B$39:$B$782,L$225)+'СЕТ СН'!$F$15</f>
        <v>0</v>
      </c>
      <c r="M233" s="36">
        <f ca="1">SUMIFS(СВЦЭМ!$G$40:$G$783,СВЦЭМ!$A$40:$A$783,$A233,СВЦЭМ!$B$39:$B$782,M$225)+'СЕТ СН'!$F$15</f>
        <v>0</v>
      </c>
      <c r="N233" s="36">
        <f ca="1">SUMIFS(СВЦЭМ!$G$40:$G$783,СВЦЭМ!$A$40:$A$783,$A233,СВЦЭМ!$B$39:$B$782,N$225)+'СЕТ СН'!$F$15</f>
        <v>0</v>
      </c>
      <c r="O233" s="36">
        <f ca="1">SUMIFS(СВЦЭМ!$G$40:$G$783,СВЦЭМ!$A$40:$A$783,$A233,СВЦЭМ!$B$39:$B$782,O$225)+'СЕТ СН'!$F$15</f>
        <v>0</v>
      </c>
      <c r="P233" s="36">
        <f ca="1">SUMIFS(СВЦЭМ!$G$40:$G$783,СВЦЭМ!$A$40:$A$783,$A233,СВЦЭМ!$B$39:$B$782,P$225)+'СЕТ СН'!$F$15</f>
        <v>0</v>
      </c>
      <c r="Q233" s="36">
        <f ca="1">SUMIFS(СВЦЭМ!$G$40:$G$783,СВЦЭМ!$A$40:$A$783,$A233,СВЦЭМ!$B$39:$B$782,Q$225)+'СЕТ СН'!$F$15</f>
        <v>0</v>
      </c>
      <c r="R233" s="36">
        <f ca="1">SUMIFS(СВЦЭМ!$G$40:$G$783,СВЦЭМ!$A$40:$A$783,$A233,СВЦЭМ!$B$39:$B$782,R$225)+'СЕТ СН'!$F$15</f>
        <v>0</v>
      </c>
      <c r="S233" s="36">
        <f ca="1">SUMIFS(СВЦЭМ!$G$40:$G$783,СВЦЭМ!$A$40:$A$783,$A233,СВЦЭМ!$B$39:$B$782,S$225)+'СЕТ СН'!$F$15</f>
        <v>0</v>
      </c>
      <c r="T233" s="36">
        <f ca="1">SUMIFS(СВЦЭМ!$G$40:$G$783,СВЦЭМ!$A$40:$A$783,$A233,СВЦЭМ!$B$39:$B$782,T$225)+'СЕТ СН'!$F$15</f>
        <v>0</v>
      </c>
      <c r="U233" s="36">
        <f ca="1">SUMIFS(СВЦЭМ!$G$40:$G$783,СВЦЭМ!$A$40:$A$783,$A233,СВЦЭМ!$B$39:$B$782,U$225)+'СЕТ СН'!$F$15</f>
        <v>0</v>
      </c>
      <c r="V233" s="36">
        <f ca="1">SUMIFS(СВЦЭМ!$G$40:$G$783,СВЦЭМ!$A$40:$A$783,$A233,СВЦЭМ!$B$39:$B$782,V$225)+'СЕТ СН'!$F$15</f>
        <v>0</v>
      </c>
      <c r="W233" s="36">
        <f ca="1">SUMIFS(СВЦЭМ!$G$40:$G$783,СВЦЭМ!$A$40:$A$783,$A233,СВЦЭМ!$B$39:$B$782,W$225)+'СЕТ СН'!$F$15</f>
        <v>0</v>
      </c>
      <c r="X233" s="36">
        <f ca="1">SUMIFS(СВЦЭМ!$G$40:$G$783,СВЦЭМ!$A$40:$A$783,$A233,СВЦЭМ!$B$39:$B$782,X$225)+'СЕТ СН'!$F$15</f>
        <v>0</v>
      </c>
      <c r="Y233" s="36">
        <f ca="1">SUMIFS(СВЦЭМ!$G$40:$G$783,СВЦЭМ!$A$40:$A$783,$A233,СВЦЭМ!$B$39:$B$782,Y$225)+'СЕТ СН'!$F$15</f>
        <v>0</v>
      </c>
    </row>
    <row r="234" spans="1:27" ht="15.75" hidden="1" x14ac:dyDescent="0.2">
      <c r="A234" s="35">
        <f t="shared" si="6"/>
        <v>45178</v>
      </c>
      <c r="B234" s="36">
        <f ca="1">SUMIFS(СВЦЭМ!$G$40:$G$783,СВЦЭМ!$A$40:$A$783,$A234,СВЦЭМ!$B$39:$B$782,B$225)+'СЕТ СН'!$F$15</f>
        <v>0</v>
      </c>
      <c r="C234" s="36">
        <f ca="1">SUMIFS(СВЦЭМ!$G$40:$G$783,СВЦЭМ!$A$40:$A$783,$A234,СВЦЭМ!$B$39:$B$782,C$225)+'СЕТ СН'!$F$15</f>
        <v>0</v>
      </c>
      <c r="D234" s="36">
        <f ca="1">SUMIFS(СВЦЭМ!$G$40:$G$783,СВЦЭМ!$A$40:$A$783,$A234,СВЦЭМ!$B$39:$B$782,D$225)+'СЕТ СН'!$F$15</f>
        <v>0</v>
      </c>
      <c r="E234" s="36">
        <f ca="1">SUMIFS(СВЦЭМ!$G$40:$G$783,СВЦЭМ!$A$40:$A$783,$A234,СВЦЭМ!$B$39:$B$782,E$225)+'СЕТ СН'!$F$15</f>
        <v>0</v>
      </c>
      <c r="F234" s="36">
        <f ca="1">SUMIFS(СВЦЭМ!$G$40:$G$783,СВЦЭМ!$A$40:$A$783,$A234,СВЦЭМ!$B$39:$B$782,F$225)+'СЕТ СН'!$F$15</f>
        <v>0</v>
      </c>
      <c r="G234" s="36">
        <f ca="1">SUMIFS(СВЦЭМ!$G$40:$G$783,СВЦЭМ!$A$40:$A$783,$A234,СВЦЭМ!$B$39:$B$782,G$225)+'СЕТ СН'!$F$15</f>
        <v>0</v>
      </c>
      <c r="H234" s="36">
        <f ca="1">SUMIFS(СВЦЭМ!$G$40:$G$783,СВЦЭМ!$A$40:$A$783,$A234,СВЦЭМ!$B$39:$B$782,H$225)+'СЕТ СН'!$F$15</f>
        <v>0</v>
      </c>
      <c r="I234" s="36">
        <f ca="1">SUMIFS(СВЦЭМ!$G$40:$G$783,СВЦЭМ!$A$40:$A$783,$A234,СВЦЭМ!$B$39:$B$782,I$225)+'СЕТ СН'!$F$15</f>
        <v>0</v>
      </c>
      <c r="J234" s="36">
        <f ca="1">SUMIFS(СВЦЭМ!$G$40:$G$783,СВЦЭМ!$A$40:$A$783,$A234,СВЦЭМ!$B$39:$B$782,J$225)+'СЕТ СН'!$F$15</f>
        <v>0</v>
      </c>
      <c r="K234" s="36">
        <f ca="1">SUMIFS(СВЦЭМ!$G$40:$G$783,СВЦЭМ!$A$40:$A$783,$A234,СВЦЭМ!$B$39:$B$782,K$225)+'СЕТ СН'!$F$15</f>
        <v>0</v>
      </c>
      <c r="L234" s="36">
        <f ca="1">SUMIFS(СВЦЭМ!$G$40:$G$783,СВЦЭМ!$A$40:$A$783,$A234,СВЦЭМ!$B$39:$B$782,L$225)+'СЕТ СН'!$F$15</f>
        <v>0</v>
      </c>
      <c r="M234" s="36">
        <f ca="1">SUMIFS(СВЦЭМ!$G$40:$G$783,СВЦЭМ!$A$40:$A$783,$A234,СВЦЭМ!$B$39:$B$782,M$225)+'СЕТ СН'!$F$15</f>
        <v>0</v>
      </c>
      <c r="N234" s="36">
        <f ca="1">SUMIFS(СВЦЭМ!$G$40:$G$783,СВЦЭМ!$A$40:$A$783,$A234,СВЦЭМ!$B$39:$B$782,N$225)+'СЕТ СН'!$F$15</f>
        <v>0</v>
      </c>
      <c r="O234" s="36">
        <f ca="1">SUMIFS(СВЦЭМ!$G$40:$G$783,СВЦЭМ!$A$40:$A$783,$A234,СВЦЭМ!$B$39:$B$782,O$225)+'СЕТ СН'!$F$15</f>
        <v>0</v>
      </c>
      <c r="P234" s="36">
        <f ca="1">SUMIFS(СВЦЭМ!$G$40:$G$783,СВЦЭМ!$A$40:$A$783,$A234,СВЦЭМ!$B$39:$B$782,P$225)+'СЕТ СН'!$F$15</f>
        <v>0</v>
      </c>
      <c r="Q234" s="36">
        <f ca="1">SUMIFS(СВЦЭМ!$G$40:$G$783,СВЦЭМ!$A$40:$A$783,$A234,СВЦЭМ!$B$39:$B$782,Q$225)+'СЕТ СН'!$F$15</f>
        <v>0</v>
      </c>
      <c r="R234" s="36">
        <f ca="1">SUMIFS(СВЦЭМ!$G$40:$G$783,СВЦЭМ!$A$40:$A$783,$A234,СВЦЭМ!$B$39:$B$782,R$225)+'СЕТ СН'!$F$15</f>
        <v>0</v>
      </c>
      <c r="S234" s="36">
        <f ca="1">SUMIFS(СВЦЭМ!$G$40:$G$783,СВЦЭМ!$A$40:$A$783,$A234,СВЦЭМ!$B$39:$B$782,S$225)+'СЕТ СН'!$F$15</f>
        <v>0</v>
      </c>
      <c r="T234" s="36">
        <f ca="1">SUMIFS(СВЦЭМ!$G$40:$G$783,СВЦЭМ!$A$40:$A$783,$A234,СВЦЭМ!$B$39:$B$782,T$225)+'СЕТ СН'!$F$15</f>
        <v>0</v>
      </c>
      <c r="U234" s="36">
        <f ca="1">SUMIFS(СВЦЭМ!$G$40:$G$783,СВЦЭМ!$A$40:$A$783,$A234,СВЦЭМ!$B$39:$B$782,U$225)+'СЕТ СН'!$F$15</f>
        <v>0</v>
      </c>
      <c r="V234" s="36">
        <f ca="1">SUMIFS(СВЦЭМ!$G$40:$G$783,СВЦЭМ!$A$40:$A$783,$A234,СВЦЭМ!$B$39:$B$782,V$225)+'СЕТ СН'!$F$15</f>
        <v>0</v>
      </c>
      <c r="W234" s="36">
        <f ca="1">SUMIFS(СВЦЭМ!$G$40:$G$783,СВЦЭМ!$A$40:$A$783,$A234,СВЦЭМ!$B$39:$B$782,W$225)+'СЕТ СН'!$F$15</f>
        <v>0</v>
      </c>
      <c r="X234" s="36">
        <f ca="1">SUMIFS(СВЦЭМ!$G$40:$G$783,СВЦЭМ!$A$40:$A$783,$A234,СВЦЭМ!$B$39:$B$782,X$225)+'СЕТ СН'!$F$15</f>
        <v>0</v>
      </c>
      <c r="Y234" s="36">
        <f ca="1">SUMIFS(СВЦЭМ!$G$40:$G$783,СВЦЭМ!$A$40:$A$783,$A234,СВЦЭМ!$B$39:$B$782,Y$225)+'СЕТ СН'!$F$15</f>
        <v>0</v>
      </c>
    </row>
    <row r="235" spans="1:27" ht="15.75" hidden="1" x14ac:dyDescent="0.2">
      <c r="A235" s="35">
        <f t="shared" si="6"/>
        <v>45179</v>
      </c>
      <c r="B235" s="36">
        <f ca="1">SUMIFS(СВЦЭМ!$G$40:$G$783,СВЦЭМ!$A$40:$A$783,$A235,СВЦЭМ!$B$39:$B$782,B$225)+'СЕТ СН'!$F$15</f>
        <v>0</v>
      </c>
      <c r="C235" s="36">
        <f ca="1">SUMIFS(СВЦЭМ!$G$40:$G$783,СВЦЭМ!$A$40:$A$783,$A235,СВЦЭМ!$B$39:$B$782,C$225)+'СЕТ СН'!$F$15</f>
        <v>0</v>
      </c>
      <c r="D235" s="36">
        <f ca="1">SUMIFS(СВЦЭМ!$G$40:$G$783,СВЦЭМ!$A$40:$A$783,$A235,СВЦЭМ!$B$39:$B$782,D$225)+'СЕТ СН'!$F$15</f>
        <v>0</v>
      </c>
      <c r="E235" s="36">
        <f ca="1">SUMIFS(СВЦЭМ!$G$40:$G$783,СВЦЭМ!$A$40:$A$783,$A235,СВЦЭМ!$B$39:$B$782,E$225)+'СЕТ СН'!$F$15</f>
        <v>0</v>
      </c>
      <c r="F235" s="36">
        <f ca="1">SUMIFS(СВЦЭМ!$G$40:$G$783,СВЦЭМ!$A$40:$A$783,$A235,СВЦЭМ!$B$39:$B$782,F$225)+'СЕТ СН'!$F$15</f>
        <v>0</v>
      </c>
      <c r="G235" s="36">
        <f ca="1">SUMIFS(СВЦЭМ!$G$40:$G$783,СВЦЭМ!$A$40:$A$783,$A235,СВЦЭМ!$B$39:$B$782,G$225)+'СЕТ СН'!$F$15</f>
        <v>0</v>
      </c>
      <c r="H235" s="36">
        <f ca="1">SUMIFS(СВЦЭМ!$G$40:$G$783,СВЦЭМ!$A$40:$A$783,$A235,СВЦЭМ!$B$39:$B$782,H$225)+'СЕТ СН'!$F$15</f>
        <v>0</v>
      </c>
      <c r="I235" s="36">
        <f ca="1">SUMIFS(СВЦЭМ!$G$40:$G$783,СВЦЭМ!$A$40:$A$783,$A235,СВЦЭМ!$B$39:$B$782,I$225)+'СЕТ СН'!$F$15</f>
        <v>0</v>
      </c>
      <c r="J235" s="36">
        <f ca="1">SUMIFS(СВЦЭМ!$G$40:$G$783,СВЦЭМ!$A$40:$A$783,$A235,СВЦЭМ!$B$39:$B$782,J$225)+'СЕТ СН'!$F$15</f>
        <v>0</v>
      </c>
      <c r="K235" s="36">
        <f ca="1">SUMIFS(СВЦЭМ!$G$40:$G$783,СВЦЭМ!$A$40:$A$783,$A235,СВЦЭМ!$B$39:$B$782,K$225)+'СЕТ СН'!$F$15</f>
        <v>0</v>
      </c>
      <c r="L235" s="36">
        <f ca="1">SUMIFS(СВЦЭМ!$G$40:$G$783,СВЦЭМ!$A$40:$A$783,$A235,СВЦЭМ!$B$39:$B$782,L$225)+'СЕТ СН'!$F$15</f>
        <v>0</v>
      </c>
      <c r="M235" s="36">
        <f ca="1">SUMIFS(СВЦЭМ!$G$40:$G$783,СВЦЭМ!$A$40:$A$783,$A235,СВЦЭМ!$B$39:$B$782,M$225)+'СЕТ СН'!$F$15</f>
        <v>0</v>
      </c>
      <c r="N235" s="36">
        <f ca="1">SUMIFS(СВЦЭМ!$G$40:$G$783,СВЦЭМ!$A$40:$A$783,$A235,СВЦЭМ!$B$39:$B$782,N$225)+'СЕТ СН'!$F$15</f>
        <v>0</v>
      </c>
      <c r="O235" s="36">
        <f ca="1">SUMIFS(СВЦЭМ!$G$40:$G$783,СВЦЭМ!$A$40:$A$783,$A235,СВЦЭМ!$B$39:$B$782,O$225)+'СЕТ СН'!$F$15</f>
        <v>0</v>
      </c>
      <c r="P235" s="36">
        <f ca="1">SUMIFS(СВЦЭМ!$G$40:$G$783,СВЦЭМ!$A$40:$A$783,$A235,СВЦЭМ!$B$39:$B$782,P$225)+'СЕТ СН'!$F$15</f>
        <v>0</v>
      </c>
      <c r="Q235" s="36">
        <f ca="1">SUMIFS(СВЦЭМ!$G$40:$G$783,СВЦЭМ!$A$40:$A$783,$A235,СВЦЭМ!$B$39:$B$782,Q$225)+'СЕТ СН'!$F$15</f>
        <v>0</v>
      </c>
      <c r="R235" s="36">
        <f ca="1">SUMIFS(СВЦЭМ!$G$40:$G$783,СВЦЭМ!$A$40:$A$783,$A235,СВЦЭМ!$B$39:$B$782,R$225)+'СЕТ СН'!$F$15</f>
        <v>0</v>
      </c>
      <c r="S235" s="36">
        <f ca="1">SUMIFS(СВЦЭМ!$G$40:$G$783,СВЦЭМ!$A$40:$A$783,$A235,СВЦЭМ!$B$39:$B$782,S$225)+'СЕТ СН'!$F$15</f>
        <v>0</v>
      </c>
      <c r="T235" s="36">
        <f ca="1">SUMIFS(СВЦЭМ!$G$40:$G$783,СВЦЭМ!$A$40:$A$783,$A235,СВЦЭМ!$B$39:$B$782,T$225)+'СЕТ СН'!$F$15</f>
        <v>0</v>
      </c>
      <c r="U235" s="36">
        <f ca="1">SUMIFS(СВЦЭМ!$G$40:$G$783,СВЦЭМ!$A$40:$A$783,$A235,СВЦЭМ!$B$39:$B$782,U$225)+'СЕТ СН'!$F$15</f>
        <v>0</v>
      </c>
      <c r="V235" s="36">
        <f ca="1">SUMIFS(СВЦЭМ!$G$40:$G$783,СВЦЭМ!$A$40:$A$783,$A235,СВЦЭМ!$B$39:$B$782,V$225)+'СЕТ СН'!$F$15</f>
        <v>0</v>
      </c>
      <c r="W235" s="36">
        <f ca="1">SUMIFS(СВЦЭМ!$G$40:$G$783,СВЦЭМ!$A$40:$A$783,$A235,СВЦЭМ!$B$39:$B$782,W$225)+'СЕТ СН'!$F$15</f>
        <v>0</v>
      </c>
      <c r="X235" s="36">
        <f ca="1">SUMIFS(СВЦЭМ!$G$40:$G$783,СВЦЭМ!$A$40:$A$783,$A235,СВЦЭМ!$B$39:$B$782,X$225)+'СЕТ СН'!$F$15</f>
        <v>0</v>
      </c>
      <c r="Y235" s="36">
        <f ca="1">SUMIFS(СВЦЭМ!$G$40:$G$783,СВЦЭМ!$A$40:$A$783,$A235,СВЦЭМ!$B$39:$B$782,Y$225)+'СЕТ СН'!$F$15</f>
        <v>0</v>
      </c>
    </row>
    <row r="236" spans="1:27" ht="15.75" hidden="1" x14ac:dyDescent="0.2">
      <c r="A236" s="35">
        <f t="shared" si="6"/>
        <v>45180</v>
      </c>
      <c r="B236" s="36">
        <f ca="1">SUMIFS(СВЦЭМ!$G$40:$G$783,СВЦЭМ!$A$40:$A$783,$A236,СВЦЭМ!$B$39:$B$782,B$225)+'СЕТ СН'!$F$15</f>
        <v>0</v>
      </c>
      <c r="C236" s="36">
        <f ca="1">SUMIFS(СВЦЭМ!$G$40:$G$783,СВЦЭМ!$A$40:$A$783,$A236,СВЦЭМ!$B$39:$B$782,C$225)+'СЕТ СН'!$F$15</f>
        <v>0</v>
      </c>
      <c r="D236" s="36">
        <f ca="1">SUMIFS(СВЦЭМ!$G$40:$G$783,СВЦЭМ!$A$40:$A$783,$A236,СВЦЭМ!$B$39:$B$782,D$225)+'СЕТ СН'!$F$15</f>
        <v>0</v>
      </c>
      <c r="E236" s="36">
        <f ca="1">SUMIFS(СВЦЭМ!$G$40:$G$783,СВЦЭМ!$A$40:$A$783,$A236,СВЦЭМ!$B$39:$B$782,E$225)+'СЕТ СН'!$F$15</f>
        <v>0</v>
      </c>
      <c r="F236" s="36">
        <f ca="1">SUMIFS(СВЦЭМ!$G$40:$G$783,СВЦЭМ!$A$40:$A$783,$A236,СВЦЭМ!$B$39:$B$782,F$225)+'СЕТ СН'!$F$15</f>
        <v>0</v>
      </c>
      <c r="G236" s="36">
        <f ca="1">SUMIFS(СВЦЭМ!$G$40:$G$783,СВЦЭМ!$A$40:$A$783,$A236,СВЦЭМ!$B$39:$B$782,G$225)+'СЕТ СН'!$F$15</f>
        <v>0</v>
      </c>
      <c r="H236" s="36">
        <f ca="1">SUMIFS(СВЦЭМ!$G$40:$G$783,СВЦЭМ!$A$40:$A$783,$A236,СВЦЭМ!$B$39:$B$782,H$225)+'СЕТ СН'!$F$15</f>
        <v>0</v>
      </c>
      <c r="I236" s="36">
        <f ca="1">SUMIFS(СВЦЭМ!$G$40:$G$783,СВЦЭМ!$A$40:$A$783,$A236,СВЦЭМ!$B$39:$B$782,I$225)+'СЕТ СН'!$F$15</f>
        <v>0</v>
      </c>
      <c r="J236" s="36">
        <f ca="1">SUMIFS(СВЦЭМ!$G$40:$G$783,СВЦЭМ!$A$40:$A$783,$A236,СВЦЭМ!$B$39:$B$782,J$225)+'СЕТ СН'!$F$15</f>
        <v>0</v>
      </c>
      <c r="K236" s="36">
        <f ca="1">SUMIFS(СВЦЭМ!$G$40:$G$783,СВЦЭМ!$A$40:$A$783,$A236,СВЦЭМ!$B$39:$B$782,K$225)+'СЕТ СН'!$F$15</f>
        <v>0</v>
      </c>
      <c r="L236" s="36">
        <f ca="1">SUMIFS(СВЦЭМ!$G$40:$G$783,СВЦЭМ!$A$40:$A$783,$A236,СВЦЭМ!$B$39:$B$782,L$225)+'СЕТ СН'!$F$15</f>
        <v>0</v>
      </c>
      <c r="M236" s="36">
        <f ca="1">SUMIFS(СВЦЭМ!$G$40:$G$783,СВЦЭМ!$A$40:$A$783,$A236,СВЦЭМ!$B$39:$B$782,M$225)+'СЕТ СН'!$F$15</f>
        <v>0</v>
      </c>
      <c r="N236" s="36">
        <f ca="1">SUMIFS(СВЦЭМ!$G$40:$G$783,СВЦЭМ!$A$40:$A$783,$A236,СВЦЭМ!$B$39:$B$782,N$225)+'СЕТ СН'!$F$15</f>
        <v>0</v>
      </c>
      <c r="O236" s="36">
        <f ca="1">SUMIFS(СВЦЭМ!$G$40:$G$783,СВЦЭМ!$A$40:$A$783,$A236,СВЦЭМ!$B$39:$B$782,O$225)+'СЕТ СН'!$F$15</f>
        <v>0</v>
      </c>
      <c r="P236" s="36">
        <f ca="1">SUMIFS(СВЦЭМ!$G$40:$G$783,СВЦЭМ!$A$40:$A$783,$A236,СВЦЭМ!$B$39:$B$782,P$225)+'СЕТ СН'!$F$15</f>
        <v>0</v>
      </c>
      <c r="Q236" s="36">
        <f ca="1">SUMIFS(СВЦЭМ!$G$40:$G$783,СВЦЭМ!$A$40:$A$783,$A236,СВЦЭМ!$B$39:$B$782,Q$225)+'СЕТ СН'!$F$15</f>
        <v>0</v>
      </c>
      <c r="R236" s="36">
        <f ca="1">SUMIFS(СВЦЭМ!$G$40:$G$783,СВЦЭМ!$A$40:$A$783,$A236,СВЦЭМ!$B$39:$B$782,R$225)+'СЕТ СН'!$F$15</f>
        <v>0</v>
      </c>
      <c r="S236" s="36">
        <f ca="1">SUMIFS(СВЦЭМ!$G$40:$G$783,СВЦЭМ!$A$40:$A$783,$A236,СВЦЭМ!$B$39:$B$782,S$225)+'СЕТ СН'!$F$15</f>
        <v>0</v>
      </c>
      <c r="T236" s="36">
        <f ca="1">SUMIFS(СВЦЭМ!$G$40:$G$783,СВЦЭМ!$A$40:$A$783,$A236,СВЦЭМ!$B$39:$B$782,T$225)+'СЕТ СН'!$F$15</f>
        <v>0</v>
      </c>
      <c r="U236" s="36">
        <f ca="1">SUMIFS(СВЦЭМ!$G$40:$G$783,СВЦЭМ!$A$40:$A$783,$A236,СВЦЭМ!$B$39:$B$782,U$225)+'СЕТ СН'!$F$15</f>
        <v>0</v>
      </c>
      <c r="V236" s="36">
        <f ca="1">SUMIFS(СВЦЭМ!$G$40:$G$783,СВЦЭМ!$A$40:$A$783,$A236,СВЦЭМ!$B$39:$B$782,V$225)+'СЕТ СН'!$F$15</f>
        <v>0</v>
      </c>
      <c r="W236" s="36">
        <f ca="1">SUMIFS(СВЦЭМ!$G$40:$G$783,СВЦЭМ!$A$40:$A$783,$A236,СВЦЭМ!$B$39:$B$782,W$225)+'СЕТ СН'!$F$15</f>
        <v>0</v>
      </c>
      <c r="X236" s="36">
        <f ca="1">SUMIFS(СВЦЭМ!$G$40:$G$783,СВЦЭМ!$A$40:$A$783,$A236,СВЦЭМ!$B$39:$B$782,X$225)+'СЕТ СН'!$F$15</f>
        <v>0</v>
      </c>
      <c r="Y236" s="36">
        <f ca="1">SUMIFS(СВЦЭМ!$G$40:$G$783,СВЦЭМ!$A$40:$A$783,$A236,СВЦЭМ!$B$39:$B$782,Y$225)+'СЕТ СН'!$F$15</f>
        <v>0</v>
      </c>
    </row>
    <row r="237" spans="1:27" ht="15.75" hidden="1" x14ac:dyDescent="0.2">
      <c r="A237" s="35">
        <f t="shared" si="6"/>
        <v>45181</v>
      </c>
      <c r="B237" s="36">
        <f ca="1">SUMIFS(СВЦЭМ!$G$40:$G$783,СВЦЭМ!$A$40:$A$783,$A237,СВЦЭМ!$B$39:$B$782,B$225)+'СЕТ СН'!$F$15</f>
        <v>0</v>
      </c>
      <c r="C237" s="36">
        <f ca="1">SUMIFS(СВЦЭМ!$G$40:$G$783,СВЦЭМ!$A$40:$A$783,$A237,СВЦЭМ!$B$39:$B$782,C$225)+'СЕТ СН'!$F$15</f>
        <v>0</v>
      </c>
      <c r="D237" s="36">
        <f ca="1">SUMIFS(СВЦЭМ!$G$40:$G$783,СВЦЭМ!$A$40:$A$783,$A237,СВЦЭМ!$B$39:$B$782,D$225)+'СЕТ СН'!$F$15</f>
        <v>0</v>
      </c>
      <c r="E237" s="36">
        <f ca="1">SUMIFS(СВЦЭМ!$G$40:$G$783,СВЦЭМ!$A$40:$A$783,$A237,СВЦЭМ!$B$39:$B$782,E$225)+'СЕТ СН'!$F$15</f>
        <v>0</v>
      </c>
      <c r="F237" s="36">
        <f ca="1">SUMIFS(СВЦЭМ!$G$40:$G$783,СВЦЭМ!$A$40:$A$783,$A237,СВЦЭМ!$B$39:$B$782,F$225)+'СЕТ СН'!$F$15</f>
        <v>0</v>
      </c>
      <c r="G237" s="36">
        <f ca="1">SUMIFS(СВЦЭМ!$G$40:$G$783,СВЦЭМ!$A$40:$A$783,$A237,СВЦЭМ!$B$39:$B$782,G$225)+'СЕТ СН'!$F$15</f>
        <v>0</v>
      </c>
      <c r="H237" s="36">
        <f ca="1">SUMIFS(СВЦЭМ!$G$40:$G$783,СВЦЭМ!$A$40:$A$783,$A237,СВЦЭМ!$B$39:$B$782,H$225)+'СЕТ СН'!$F$15</f>
        <v>0</v>
      </c>
      <c r="I237" s="36">
        <f ca="1">SUMIFS(СВЦЭМ!$G$40:$G$783,СВЦЭМ!$A$40:$A$783,$A237,СВЦЭМ!$B$39:$B$782,I$225)+'СЕТ СН'!$F$15</f>
        <v>0</v>
      </c>
      <c r="J237" s="36">
        <f ca="1">SUMIFS(СВЦЭМ!$G$40:$G$783,СВЦЭМ!$A$40:$A$783,$A237,СВЦЭМ!$B$39:$B$782,J$225)+'СЕТ СН'!$F$15</f>
        <v>0</v>
      </c>
      <c r="K237" s="36">
        <f ca="1">SUMIFS(СВЦЭМ!$G$40:$G$783,СВЦЭМ!$A$40:$A$783,$A237,СВЦЭМ!$B$39:$B$782,K$225)+'СЕТ СН'!$F$15</f>
        <v>0</v>
      </c>
      <c r="L237" s="36">
        <f ca="1">SUMIFS(СВЦЭМ!$G$40:$G$783,СВЦЭМ!$A$40:$A$783,$A237,СВЦЭМ!$B$39:$B$782,L$225)+'СЕТ СН'!$F$15</f>
        <v>0</v>
      </c>
      <c r="M237" s="36">
        <f ca="1">SUMIFS(СВЦЭМ!$G$40:$G$783,СВЦЭМ!$A$40:$A$783,$A237,СВЦЭМ!$B$39:$B$782,M$225)+'СЕТ СН'!$F$15</f>
        <v>0</v>
      </c>
      <c r="N237" s="36">
        <f ca="1">SUMIFS(СВЦЭМ!$G$40:$G$783,СВЦЭМ!$A$40:$A$783,$A237,СВЦЭМ!$B$39:$B$782,N$225)+'СЕТ СН'!$F$15</f>
        <v>0</v>
      </c>
      <c r="O237" s="36">
        <f ca="1">SUMIFS(СВЦЭМ!$G$40:$G$783,СВЦЭМ!$A$40:$A$783,$A237,СВЦЭМ!$B$39:$B$782,O$225)+'СЕТ СН'!$F$15</f>
        <v>0</v>
      </c>
      <c r="P237" s="36">
        <f ca="1">SUMIFS(СВЦЭМ!$G$40:$G$783,СВЦЭМ!$A$40:$A$783,$A237,СВЦЭМ!$B$39:$B$782,P$225)+'СЕТ СН'!$F$15</f>
        <v>0</v>
      </c>
      <c r="Q237" s="36">
        <f ca="1">SUMIFS(СВЦЭМ!$G$40:$G$783,СВЦЭМ!$A$40:$A$783,$A237,СВЦЭМ!$B$39:$B$782,Q$225)+'СЕТ СН'!$F$15</f>
        <v>0</v>
      </c>
      <c r="R237" s="36">
        <f ca="1">SUMIFS(СВЦЭМ!$G$40:$G$783,СВЦЭМ!$A$40:$A$783,$A237,СВЦЭМ!$B$39:$B$782,R$225)+'СЕТ СН'!$F$15</f>
        <v>0</v>
      </c>
      <c r="S237" s="36">
        <f ca="1">SUMIFS(СВЦЭМ!$G$40:$G$783,СВЦЭМ!$A$40:$A$783,$A237,СВЦЭМ!$B$39:$B$782,S$225)+'СЕТ СН'!$F$15</f>
        <v>0</v>
      </c>
      <c r="T237" s="36">
        <f ca="1">SUMIFS(СВЦЭМ!$G$40:$G$783,СВЦЭМ!$A$40:$A$783,$A237,СВЦЭМ!$B$39:$B$782,T$225)+'СЕТ СН'!$F$15</f>
        <v>0</v>
      </c>
      <c r="U237" s="36">
        <f ca="1">SUMIFS(СВЦЭМ!$G$40:$G$783,СВЦЭМ!$A$40:$A$783,$A237,СВЦЭМ!$B$39:$B$782,U$225)+'СЕТ СН'!$F$15</f>
        <v>0</v>
      </c>
      <c r="V237" s="36">
        <f ca="1">SUMIFS(СВЦЭМ!$G$40:$G$783,СВЦЭМ!$A$40:$A$783,$A237,СВЦЭМ!$B$39:$B$782,V$225)+'СЕТ СН'!$F$15</f>
        <v>0</v>
      </c>
      <c r="W237" s="36">
        <f ca="1">SUMIFS(СВЦЭМ!$G$40:$G$783,СВЦЭМ!$A$40:$A$783,$A237,СВЦЭМ!$B$39:$B$782,W$225)+'СЕТ СН'!$F$15</f>
        <v>0</v>
      </c>
      <c r="X237" s="36">
        <f ca="1">SUMIFS(СВЦЭМ!$G$40:$G$783,СВЦЭМ!$A$40:$A$783,$A237,СВЦЭМ!$B$39:$B$782,X$225)+'СЕТ СН'!$F$15</f>
        <v>0</v>
      </c>
      <c r="Y237" s="36">
        <f ca="1">SUMIFS(СВЦЭМ!$G$40:$G$783,СВЦЭМ!$A$40:$A$783,$A237,СВЦЭМ!$B$39:$B$782,Y$225)+'СЕТ СН'!$F$15</f>
        <v>0</v>
      </c>
    </row>
    <row r="238" spans="1:27" ht="15.75" hidden="1" x14ac:dyDescent="0.2">
      <c r="A238" s="35">
        <f t="shared" si="6"/>
        <v>45182</v>
      </c>
      <c r="B238" s="36">
        <f ca="1">SUMIFS(СВЦЭМ!$G$40:$G$783,СВЦЭМ!$A$40:$A$783,$A238,СВЦЭМ!$B$39:$B$782,B$225)+'СЕТ СН'!$F$15</f>
        <v>0</v>
      </c>
      <c r="C238" s="36">
        <f ca="1">SUMIFS(СВЦЭМ!$G$40:$G$783,СВЦЭМ!$A$40:$A$783,$A238,СВЦЭМ!$B$39:$B$782,C$225)+'СЕТ СН'!$F$15</f>
        <v>0</v>
      </c>
      <c r="D238" s="36">
        <f ca="1">SUMIFS(СВЦЭМ!$G$40:$G$783,СВЦЭМ!$A$40:$A$783,$A238,СВЦЭМ!$B$39:$B$782,D$225)+'СЕТ СН'!$F$15</f>
        <v>0</v>
      </c>
      <c r="E238" s="36">
        <f ca="1">SUMIFS(СВЦЭМ!$G$40:$G$783,СВЦЭМ!$A$40:$A$783,$A238,СВЦЭМ!$B$39:$B$782,E$225)+'СЕТ СН'!$F$15</f>
        <v>0</v>
      </c>
      <c r="F238" s="36">
        <f ca="1">SUMIFS(СВЦЭМ!$G$40:$G$783,СВЦЭМ!$A$40:$A$783,$A238,СВЦЭМ!$B$39:$B$782,F$225)+'СЕТ СН'!$F$15</f>
        <v>0</v>
      </c>
      <c r="G238" s="36">
        <f ca="1">SUMIFS(СВЦЭМ!$G$40:$G$783,СВЦЭМ!$A$40:$A$783,$A238,СВЦЭМ!$B$39:$B$782,G$225)+'СЕТ СН'!$F$15</f>
        <v>0</v>
      </c>
      <c r="H238" s="36">
        <f ca="1">SUMIFS(СВЦЭМ!$G$40:$G$783,СВЦЭМ!$A$40:$A$783,$A238,СВЦЭМ!$B$39:$B$782,H$225)+'СЕТ СН'!$F$15</f>
        <v>0</v>
      </c>
      <c r="I238" s="36">
        <f ca="1">SUMIFS(СВЦЭМ!$G$40:$G$783,СВЦЭМ!$A$40:$A$783,$A238,СВЦЭМ!$B$39:$B$782,I$225)+'СЕТ СН'!$F$15</f>
        <v>0</v>
      </c>
      <c r="J238" s="36">
        <f ca="1">SUMIFS(СВЦЭМ!$G$40:$G$783,СВЦЭМ!$A$40:$A$783,$A238,СВЦЭМ!$B$39:$B$782,J$225)+'СЕТ СН'!$F$15</f>
        <v>0</v>
      </c>
      <c r="K238" s="36">
        <f ca="1">SUMIFS(СВЦЭМ!$G$40:$G$783,СВЦЭМ!$A$40:$A$783,$A238,СВЦЭМ!$B$39:$B$782,K$225)+'СЕТ СН'!$F$15</f>
        <v>0</v>
      </c>
      <c r="L238" s="36">
        <f ca="1">SUMIFS(СВЦЭМ!$G$40:$G$783,СВЦЭМ!$A$40:$A$783,$A238,СВЦЭМ!$B$39:$B$782,L$225)+'СЕТ СН'!$F$15</f>
        <v>0</v>
      </c>
      <c r="M238" s="36">
        <f ca="1">SUMIFS(СВЦЭМ!$G$40:$G$783,СВЦЭМ!$A$40:$A$783,$A238,СВЦЭМ!$B$39:$B$782,M$225)+'СЕТ СН'!$F$15</f>
        <v>0</v>
      </c>
      <c r="N238" s="36">
        <f ca="1">SUMIFS(СВЦЭМ!$G$40:$G$783,СВЦЭМ!$A$40:$A$783,$A238,СВЦЭМ!$B$39:$B$782,N$225)+'СЕТ СН'!$F$15</f>
        <v>0</v>
      </c>
      <c r="O238" s="36">
        <f ca="1">SUMIFS(СВЦЭМ!$G$40:$G$783,СВЦЭМ!$A$40:$A$783,$A238,СВЦЭМ!$B$39:$B$782,O$225)+'СЕТ СН'!$F$15</f>
        <v>0</v>
      </c>
      <c r="P238" s="36">
        <f ca="1">SUMIFS(СВЦЭМ!$G$40:$G$783,СВЦЭМ!$A$40:$A$783,$A238,СВЦЭМ!$B$39:$B$782,P$225)+'СЕТ СН'!$F$15</f>
        <v>0</v>
      </c>
      <c r="Q238" s="36">
        <f ca="1">SUMIFS(СВЦЭМ!$G$40:$G$783,СВЦЭМ!$A$40:$A$783,$A238,СВЦЭМ!$B$39:$B$782,Q$225)+'СЕТ СН'!$F$15</f>
        <v>0</v>
      </c>
      <c r="R238" s="36">
        <f ca="1">SUMIFS(СВЦЭМ!$G$40:$G$783,СВЦЭМ!$A$40:$A$783,$A238,СВЦЭМ!$B$39:$B$782,R$225)+'СЕТ СН'!$F$15</f>
        <v>0</v>
      </c>
      <c r="S238" s="36">
        <f ca="1">SUMIFS(СВЦЭМ!$G$40:$G$783,СВЦЭМ!$A$40:$A$783,$A238,СВЦЭМ!$B$39:$B$782,S$225)+'СЕТ СН'!$F$15</f>
        <v>0</v>
      </c>
      <c r="T238" s="36">
        <f ca="1">SUMIFS(СВЦЭМ!$G$40:$G$783,СВЦЭМ!$A$40:$A$783,$A238,СВЦЭМ!$B$39:$B$782,T$225)+'СЕТ СН'!$F$15</f>
        <v>0</v>
      </c>
      <c r="U238" s="36">
        <f ca="1">SUMIFS(СВЦЭМ!$G$40:$G$783,СВЦЭМ!$A$40:$A$783,$A238,СВЦЭМ!$B$39:$B$782,U$225)+'СЕТ СН'!$F$15</f>
        <v>0</v>
      </c>
      <c r="V238" s="36">
        <f ca="1">SUMIFS(СВЦЭМ!$G$40:$G$783,СВЦЭМ!$A$40:$A$783,$A238,СВЦЭМ!$B$39:$B$782,V$225)+'СЕТ СН'!$F$15</f>
        <v>0</v>
      </c>
      <c r="W238" s="36">
        <f ca="1">SUMIFS(СВЦЭМ!$G$40:$G$783,СВЦЭМ!$A$40:$A$783,$A238,СВЦЭМ!$B$39:$B$782,W$225)+'СЕТ СН'!$F$15</f>
        <v>0</v>
      </c>
      <c r="X238" s="36">
        <f ca="1">SUMIFS(СВЦЭМ!$G$40:$G$783,СВЦЭМ!$A$40:$A$783,$A238,СВЦЭМ!$B$39:$B$782,X$225)+'СЕТ СН'!$F$15</f>
        <v>0</v>
      </c>
      <c r="Y238" s="36">
        <f ca="1">SUMIFS(СВЦЭМ!$G$40:$G$783,СВЦЭМ!$A$40:$A$783,$A238,СВЦЭМ!$B$39:$B$782,Y$225)+'СЕТ СН'!$F$15</f>
        <v>0</v>
      </c>
    </row>
    <row r="239" spans="1:27" ht="15.75" hidden="1" x14ac:dyDescent="0.2">
      <c r="A239" s="35">
        <f t="shared" si="6"/>
        <v>45183</v>
      </c>
      <c r="B239" s="36">
        <f ca="1">SUMIFS(СВЦЭМ!$G$40:$G$783,СВЦЭМ!$A$40:$A$783,$A239,СВЦЭМ!$B$39:$B$782,B$225)+'СЕТ СН'!$F$15</f>
        <v>0</v>
      </c>
      <c r="C239" s="36">
        <f ca="1">SUMIFS(СВЦЭМ!$G$40:$G$783,СВЦЭМ!$A$40:$A$783,$A239,СВЦЭМ!$B$39:$B$782,C$225)+'СЕТ СН'!$F$15</f>
        <v>0</v>
      </c>
      <c r="D239" s="36">
        <f ca="1">SUMIFS(СВЦЭМ!$G$40:$G$783,СВЦЭМ!$A$40:$A$783,$A239,СВЦЭМ!$B$39:$B$782,D$225)+'СЕТ СН'!$F$15</f>
        <v>0</v>
      </c>
      <c r="E239" s="36">
        <f ca="1">SUMIFS(СВЦЭМ!$G$40:$G$783,СВЦЭМ!$A$40:$A$783,$A239,СВЦЭМ!$B$39:$B$782,E$225)+'СЕТ СН'!$F$15</f>
        <v>0</v>
      </c>
      <c r="F239" s="36">
        <f ca="1">SUMIFS(СВЦЭМ!$G$40:$G$783,СВЦЭМ!$A$40:$A$783,$A239,СВЦЭМ!$B$39:$B$782,F$225)+'СЕТ СН'!$F$15</f>
        <v>0</v>
      </c>
      <c r="G239" s="36">
        <f ca="1">SUMIFS(СВЦЭМ!$G$40:$G$783,СВЦЭМ!$A$40:$A$783,$A239,СВЦЭМ!$B$39:$B$782,G$225)+'СЕТ СН'!$F$15</f>
        <v>0</v>
      </c>
      <c r="H239" s="36">
        <f ca="1">SUMIFS(СВЦЭМ!$G$40:$G$783,СВЦЭМ!$A$40:$A$783,$A239,СВЦЭМ!$B$39:$B$782,H$225)+'СЕТ СН'!$F$15</f>
        <v>0</v>
      </c>
      <c r="I239" s="36">
        <f ca="1">SUMIFS(СВЦЭМ!$G$40:$G$783,СВЦЭМ!$A$40:$A$783,$A239,СВЦЭМ!$B$39:$B$782,I$225)+'СЕТ СН'!$F$15</f>
        <v>0</v>
      </c>
      <c r="J239" s="36">
        <f ca="1">SUMIFS(СВЦЭМ!$G$40:$G$783,СВЦЭМ!$A$40:$A$783,$A239,СВЦЭМ!$B$39:$B$782,J$225)+'СЕТ СН'!$F$15</f>
        <v>0</v>
      </c>
      <c r="K239" s="36">
        <f ca="1">SUMIFS(СВЦЭМ!$G$40:$G$783,СВЦЭМ!$A$40:$A$783,$A239,СВЦЭМ!$B$39:$B$782,K$225)+'СЕТ СН'!$F$15</f>
        <v>0</v>
      </c>
      <c r="L239" s="36">
        <f ca="1">SUMIFS(СВЦЭМ!$G$40:$G$783,СВЦЭМ!$A$40:$A$783,$A239,СВЦЭМ!$B$39:$B$782,L$225)+'СЕТ СН'!$F$15</f>
        <v>0</v>
      </c>
      <c r="M239" s="36">
        <f ca="1">SUMIFS(СВЦЭМ!$G$40:$G$783,СВЦЭМ!$A$40:$A$783,$A239,СВЦЭМ!$B$39:$B$782,M$225)+'СЕТ СН'!$F$15</f>
        <v>0</v>
      </c>
      <c r="N239" s="36">
        <f ca="1">SUMIFS(СВЦЭМ!$G$40:$G$783,СВЦЭМ!$A$40:$A$783,$A239,СВЦЭМ!$B$39:$B$782,N$225)+'СЕТ СН'!$F$15</f>
        <v>0</v>
      </c>
      <c r="O239" s="36">
        <f ca="1">SUMIFS(СВЦЭМ!$G$40:$G$783,СВЦЭМ!$A$40:$A$783,$A239,СВЦЭМ!$B$39:$B$782,O$225)+'СЕТ СН'!$F$15</f>
        <v>0</v>
      </c>
      <c r="P239" s="36">
        <f ca="1">SUMIFS(СВЦЭМ!$G$40:$G$783,СВЦЭМ!$A$40:$A$783,$A239,СВЦЭМ!$B$39:$B$782,P$225)+'СЕТ СН'!$F$15</f>
        <v>0</v>
      </c>
      <c r="Q239" s="36">
        <f ca="1">SUMIFS(СВЦЭМ!$G$40:$G$783,СВЦЭМ!$A$40:$A$783,$A239,СВЦЭМ!$B$39:$B$782,Q$225)+'СЕТ СН'!$F$15</f>
        <v>0</v>
      </c>
      <c r="R239" s="36">
        <f ca="1">SUMIFS(СВЦЭМ!$G$40:$G$783,СВЦЭМ!$A$40:$A$783,$A239,СВЦЭМ!$B$39:$B$782,R$225)+'СЕТ СН'!$F$15</f>
        <v>0</v>
      </c>
      <c r="S239" s="36">
        <f ca="1">SUMIFS(СВЦЭМ!$G$40:$G$783,СВЦЭМ!$A$40:$A$783,$A239,СВЦЭМ!$B$39:$B$782,S$225)+'СЕТ СН'!$F$15</f>
        <v>0</v>
      </c>
      <c r="T239" s="36">
        <f ca="1">SUMIFS(СВЦЭМ!$G$40:$G$783,СВЦЭМ!$A$40:$A$783,$A239,СВЦЭМ!$B$39:$B$782,T$225)+'СЕТ СН'!$F$15</f>
        <v>0</v>
      </c>
      <c r="U239" s="36">
        <f ca="1">SUMIFS(СВЦЭМ!$G$40:$G$783,СВЦЭМ!$A$40:$A$783,$A239,СВЦЭМ!$B$39:$B$782,U$225)+'СЕТ СН'!$F$15</f>
        <v>0</v>
      </c>
      <c r="V239" s="36">
        <f ca="1">SUMIFS(СВЦЭМ!$G$40:$G$783,СВЦЭМ!$A$40:$A$783,$A239,СВЦЭМ!$B$39:$B$782,V$225)+'СЕТ СН'!$F$15</f>
        <v>0</v>
      </c>
      <c r="W239" s="36">
        <f ca="1">SUMIFS(СВЦЭМ!$G$40:$G$783,СВЦЭМ!$A$40:$A$783,$A239,СВЦЭМ!$B$39:$B$782,W$225)+'СЕТ СН'!$F$15</f>
        <v>0</v>
      </c>
      <c r="X239" s="36">
        <f ca="1">SUMIFS(СВЦЭМ!$G$40:$G$783,СВЦЭМ!$A$40:$A$783,$A239,СВЦЭМ!$B$39:$B$782,X$225)+'СЕТ СН'!$F$15</f>
        <v>0</v>
      </c>
      <c r="Y239" s="36">
        <f ca="1">SUMIFS(СВЦЭМ!$G$40:$G$783,СВЦЭМ!$A$40:$A$783,$A239,СВЦЭМ!$B$39:$B$782,Y$225)+'СЕТ СН'!$F$15</f>
        <v>0</v>
      </c>
    </row>
    <row r="240" spans="1:27" ht="15.75" hidden="1" x14ac:dyDescent="0.2">
      <c r="A240" s="35">
        <f t="shared" si="6"/>
        <v>45184</v>
      </c>
      <c r="B240" s="36">
        <f ca="1">SUMIFS(СВЦЭМ!$G$40:$G$783,СВЦЭМ!$A$40:$A$783,$A240,СВЦЭМ!$B$39:$B$782,B$225)+'СЕТ СН'!$F$15</f>
        <v>0</v>
      </c>
      <c r="C240" s="36">
        <f ca="1">SUMIFS(СВЦЭМ!$G$40:$G$783,СВЦЭМ!$A$40:$A$783,$A240,СВЦЭМ!$B$39:$B$782,C$225)+'СЕТ СН'!$F$15</f>
        <v>0</v>
      </c>
      <c r="D240" s="36">
        <f ca="1">SUMIFS(СВЦЭМ!$G$40:$G$783,СВЦЭМ!$A$40:$A$783,$A240,СВЦЭМ!$B$39:$B$782,D$225)+'СЕТ СН'!$F$15</f>
        <v>0</v>
      </c>
      <c r="E240" s="36">
        <f ca="1">SUMIFS(СВЦЭМ!$G$40:$G$783,СВЦЭМ!$A$40:$A$783,$A240,СВЦЭМ!$B$39:$B$782,E$225)+'СЕТ СН'!$F$15</f>
        <v>0</v>
      </c>
      <c r="F240" s="36">
        <f ca="1">SUMIFS(СВЦЭМ!$G$40:$G$783,СВЦЭМ!$A$40:$A$783,$A240,СВЦЭМ!$B$39:$B$782,F$225)+'СЕТ СН'!$F$15</f>
        <v>0</v>
      </c>
      <c r="G240" s="36">
        <f ca="1">SUMIFS(СВЦЭМ!$G$40:$G$783,СВЦЭМ!$A$40:$A$783,$A240,СВЦЭМ!$B$39:$B$782,G$225)+'СЕТ СН'!$F$15</f>
        <v>0</v>
      </c>
      <c r="H240" s="36">
        <f ca="1">SUMIFS(СВЦЭМ!$G$40:$G$783,СВЦЭМ!$A$40:$A$783,$A240,СВЦЭМ!$B$39:$B$782,H$225)+'СЕТ СН'!$F$15</f>
        <v>0</v>
      </c>
      <c r="I240" s="36">
        <f ca="1">SUMIFS(СВЦЭМ!$G$40:$G$783,СВЦЭМ!$A$40:$A$783,$A240,СВЦЭМ!$B$39:$B$782,I$225)+'СЕТ СН'!$F$15</f>
        <v>0</v>
      </c>
      <c r="J240" s="36">
        <f ca="1">SUMIFS(СВЦЭМ!$G$40:$G$783,СВЦЭМ!$A$40:$A$783,$A240,СВЦЭМ!$B$39:$B$782,J$225)+'СЕТ СН'!$F$15</f>
        <v>0</v>
      </c>
      <c r="K240" s="36">
        <f ca="1">SUMIFS(СВЦЭМ!$G$40:$G$783,СВЦЭМ!$A$40:$A$783,$A240,СВЦЭМ!$B$39:$B$782,K$225)+'СЕТ СН'!$F$15</f>
        <v>0</v>
      </c>
      <c r="L240" s="36">
        <f ca="1">SUMIFS(СВЦЭМ!$G$40:$G$783,СВЦЭМ!$A$40:$A$783,$A240,СВЦЭМ!$B$39:$B$782,L$225)+'СЕТ СН'!$F$15</f>
        <v>0</v>
      </c>
      <c r="M240" s="36">
        <f ca="1">SUMIFS(СВЦЭМ!$G$40:$G$783,СВЦЭМ!$A$40:$A$783,$A240,СВЦЭМ!$B$39:$B$782,M$225)+'СЕТ СН'!$F$15</f>
        <v>0</v>
      </c>
      <c r="N240" s="36">
        <f ca="1">SUMIFS(СВЦЭМ!$G$40:$G$783,СВЦЭМ!$A$40:$A$783,$A240,СВЦЭМ!$B$39:$B$782,N$225)+'СЕТ СН'!$F$15</f>
        <v>0</v>
      </c>
      <c r="O240" s="36">
        <f ca="1">SUMIFS(СВЦЭМ!$G$40:$G$783,СВЦЭМ!$A$40:$A$783,$A240,СВЦЭМ!$B$39:$B$782,O$225)+'СЕТ СН'!$F$15</f>
        <v>0</v>
      </c>
      <c r="P240" s="36">
        <f ca="1">SUMIFS(СВЦЭМ!$G$40:$G$783,СВЦЭМ!$A$40:$A$783,$A240,СВЦЭМ!$B$39:$B$782,P$225)+'СЕТ СН'!$F$15</f>
        <v>0</v>
      </c>
      <c r="Q240" s="36">
        <f ca="1">SUMIFS(СВЦЭМ!$G$40:$G$783,СВЦЭМ!$A$40:$A$783,$A240,СВЦЭМ!$B$39:$B$782,Q$225)+'СЕТ СН'!$F$15</f>
        <v>0</v>
      </c>
      <c r="R240" s="36">
        <f ca="1">SUMIFS(СВЦЭМ!$G$40:$G$783,СВЦЭМ!$A$40:$A$783,$A240,СВЦЭМ!$B$39:$B$782,R$225)+'СЕТ СН'!$F$15</f>
        <v>0</v>
      </c>
      <c r="S240" s="36">
        <f ca="1">SUMIFS(СВЦЭМ!$G$40:$G$783,СВЦЭМ!$A$40:$A$783,$A240,СВЦЭМ!$B$39:$B$782,S$225)+'СЕТ СН'!$F$15</f>
        <v>0</v>
      </c>
      <c r="T240" s="36">
        <f ca="1">SUMIFS(СВЦЭМ!$G$40:$G$783,СВЦЭМ!$A$40:$A$783,$A240,СВЦЭМ!$B$39:$B$782,T$225)+'СЕТ СН'!$F$15</f>
        <v>0</v>
      </c>
      <c r="U240" s="36">
        <f ca="1">SUMIFS(СВЦЭМ!$G$40:$G$783,СВЦЭМ!$A$40:$A$783,$A240,СВЦЭМ!$B$39:$B$782,U$225)+'СЕТ СН'!$F$15</f>
        <v>0</v>
      </c>
      <c r="V240" s="36">
        <f ca="1">SUMIFS(СВЦЭМ!$G$40:$G$783,СВЦЭМ!$A$40:$A$783,$A240,СВЦЭМ!$B$39:$B$782,V$225)+'СЕТ СН'!$F$15</f>
        <v>0</v>
      </c>
      <c r="W240" s="36">
        <f ca="1">SUMIFS(СВЦЭМ!$G$40:$G$783,СВЦЭМ!$A$40:$A$783,$A240,СВЦЭМ!$B$39:$B$782,W$225)+'СЕТ СН'!$F$15</f>
        <v>0</v>
      </c>
      <c r="X240" s="36">
        <f ca="1">SUMIFS(СВЦЭМ!$G$40:$G$783,СВЦЭМ!$A$40:$A$783,$A240,СВЦЭМ!$B$39:$B$782,X$225)+'СЕТ СН'!$F$15</f>
        <v>0</v>
      </c>
      <c r="Y240" s="36">
        <f ca="1">SUMIFS(СВЦЭМ!$G$40:$G$783,СВЦЭМ!$A$40:$A$783,$A240,СВЦЭМ!$B$39:$B$782,Y$225)+'СЕТ СН'!$F$15</f>
        <v>0</v>
      </c>
    </row>
    <row r="241" spans="1:25" ht="15.75" hidden="1" x14ac:dyDescent="0.2">
      <c r="A241" s="35">
        <f t="shared" si="6"/>
        <v>45185</v>
      </c>
      <c r="B241" s="36">
        <f ca="1">SUMIFS(СВЦЭМ!$G$40:$G$783,СВЦЭМ!$A$40:$A$783,$A241,СВЦЭМ!$B$39:$B$782,B$225)+'СЕТ СН'!$F$15</f>
        <v>0</v>
      </c>
      <c r="C241" s="36">
        <f ca="1">SUMIFS(СВЦЭМ!$G$40:$G$783,СВЦЭМ!$A$40:$A$783,$A241,СВЦЭМ!$B$39:$B$782,C$225)+'СЕТ СН'!$F$15</f>
        <v>0</v>
      </c>
      <c r="D241" s="36">
        <f ca="1">SUMIFS(СВЦЭМ!$G$40:$G$783,СВЦЭМ!$A$40:$A$783,$A241,СВЦЭМ!$B$39:$B$782,D$225)+'СЕТ СН'!$F$15</f>
        <v>0</v>
      </c>
      <c r="E241" s="36">
        <f ca="1">SUMIFS(СВЦЭМ!$G$40:$G$783,СВЦЭМ!$A$40:$A$783,$A241,СВЦЭМ!$B$39:$B$782,E$225)+'СЕТ СН'!$F$15</f>
        <v>0</v>
      </c>
      <c r="F241" s="36">
        <f ca="1">SUMIFS(СВЦЭМ!$G$40:$G$783,СВЦЭМ!$A$40:$A$783,$A241,СВЦЭМ!$B$39:$B$782,F$225)+'СЕТ СН'!$F$15</f>
        <v>0</v>
      </c>
      <c r="G241" s="36">
        <f ca="1">SUMIFS(СВЦЭМ!$G$40:$G$783,СВЦЭМ!$A$40:$A$783,$A241,СВЦЭМ!$B$39:$B$782,G$225)+'СЕТ СН'!$F$15</f>
        <v>0</v>
      </c>
      <c r="H241" s="36">
        <f ca="1">SUMIFS(СВЦЭМ!$G$40:$G$783,СВЦЭМ!$A$40:$A$783,$A241,СВЦЭМ!$B$39:$B$782,H$225)+'СЕТ СН'!$F$15</f>
        <v>0</v>
      </c>
      <c r="I241" s="36">
        <f ca="1">SUMIFS(СВЦЭМ!$G$40:$G$783,СВЦЭМ!$A$40:$A$783,$A241,СВЦЭМ!$B$39:$B$782,I$225)+'СЕТ СН'!$F$15</f>
        <v>0</v>
      </c>
      <c r="J241" s="36">
        <f ca="1">SUMIFS(СВЦЭМ!$G$40:$G$783,СВЦЭМ!$A$40:$A$783,$A241,СВЦЭМ!$B$39:$B$782,J$225)+'СЕТ СН'!$F$15</f>
        <v>0</v>
      </c>
      <c r="K241" s="36">
        <f ca="1">SUMIFS(СВЦЭМ!$G$40:$G$783,СВЦЭМ!$A$40:$A$783,$A241,СВЦЭМ!$B$39:$B$782,K$225)+'СЕТ СН'!$F$15</f>
        <v>0</v>
      </c>
      <c r="L241" s="36">
        <f ca="1">SUMIFS(СВЦЭМ!$G$40:$G$783,СВЦЭМ!$A$40:$A$783,$A241,СВЦЭМ!$B$39:$B$782,L$225)+'СЕТ СН'!$F$15</f>
        <v>0</v>
      </c>
      <c r="M241" s="36">
        <f ca="1">SUMIFS(СВЦЭМ!$G$40:$G$783,СВЦЭМ!$A$40:$A$783,$A241,СВЦЭМ!$B$39:$B$782,M$225)+'СЕТ СН'!$F$15</f>
        <v>0</v>
      </c>
      <c r="N241" s="36">
        <f ca="1">SUMIFS(СВЦЭМ!$G$40:$G$783,СВЦЭМ!$A$40:$A$783,$A241,СВЦЭМ!$B$39:$B$782,N$225)+'СЕТ СН'!$F$15</f>
        <v>0</v>
      </c>
      <c r="O241" s="36">
        <f ca="1">SUMIFS(СВЦЭМ!$G$40:$G$783,СВЦЭМ!$A$40:$A$783,$A241,СВЦЭМ!$B$39:$B$782,O$225)+'СЕТ СН'!$F$15</f>
        <v>0</v>
      </c>
      <c r="P241" s="36">
        <f ca="1">SUMIFS(СВЦЭМ!$G$40:$G$783,СВЦЭМ!$A$40:$A$783,$A241,СВЦЭМ!$B$39:$B$782,P$225)+'СЕТ СН'!$F$15</f>
        <v>0</v>
      </c>
      <c r="Q241" s="36">
        <f ca="1">SUMIFS(СВЦЭМ!$G$40:$G$783,СВЦЭМ!$A$40:$A$783,$A241,СВЦЭМ!$B$39:$B$782,Q$225)+'СЕТ СН'!$F$15</f>
        <v>0</v>
      </c>
      <c r="R241" s="36">
        <f ca="1">SUMIFS(СВЦЭМ!$G$40:$G$783,СВЦЭМ!$A$40:$A$783,$A241,СВЦЭМ!$B$39:$B$782,R$225)+'СЕТ СН'!$F$15</f>
        <v>0</v>
      </c>
      <c r="S241" s="36">
        <f ca="1">SUMIFS(СВЦЭМ!$G$40:$G$783,СВЦЭМ!$A$40:$A$783,$A241,СВЦЭМ!$B$39:$B$782,S$225)+'СЕТ СН'!$F$15</f>
        <v>0</v>
      </c>
      <c r="T241" s="36">
        <f ca="1">SUMIFS(СВЦЭМ!$G$40:$G$783,СВЦЭМ!$A$40:$A$783,$A241,СВЦЭМ!$B$39:$B$782,T$225)+'СЕТ СН'!$F$15</f>
        <v>0</v>
      </c>
      <c r="U241" s="36">
        <f ca="1">SUMIFS(СВЦЭМ!$G$40:$G$783,СВЦЭМ!$A$40:$A$783,$A241,СВЦЭМ!$B$39:$B$782,U$225)+'СЕТ СН'!$F$15</f>
        <v>0</v>
      </c>
      <c r="V241" s="36">
        <f ca="1">SUMIFS(СВЦЭМ!$G$40:$G$783,СВЦЭМ!$A$40:$A$783,$A241,СВЦЭМ!$B$39:$B$782,V$225)+'СЕТ СН'!$F$15</f>
        <v>0</v>
      </c>
      <c r="W241" s="36">
        <f ca="1">SUMIFS(СВЦЭМ!$G$40:$G$783,СВЦЭМ!$A$40:$A$783,$A241,СВЦЭМ!$B$39:$B$782,W$225)+'СЕТ СН'!$F$15</f>
        <v>0</v>
      </c>
      <c r="X241" s="36">
        <f ca="1">SUMIFS(СВЦЭМ!$G$40:$G$783,СВЦЭМ!$A$40:$A$783,$A241,СВЦЭМ!$B$39:$B$782,X$225)+'СЕТ СН'!$F$15</f>
        <v>0</v>
      </c>
      <c r="Y241" s="36">
        <f ca="1">SUMIFS(СВЦЭМ!$G$40:$G$783,СВЦЭМ!$A$40:$A$783,$A241,СВЦЭМ!$B$39:$B$782,Y$225)+'СЕТ СН'!$F$15</f>
        <v>0</v>
      </c>
    </row>
    <row r="242" spans="1:25" ht="15.75" hidden="1" x14ac:dyDescent="0.2">
      <c r="A242" s="35">
        <f t="shared" si="6"/>
        <v>45186</v>
      </c>
      <c r="B242" s="36">
        <f ca="1">SUMIFS(СВЦЭМ!$G$40:$G$783,СВЦЭМ!$A$40:$A$783,$A242,СВЦЭМ!$B$39:$B$782,B$225)+'СЕТ СН'!$F$15</f>
        <v>0</v>
      </c>
      <c r="C242" s="36">
        <f ca="1">SUMIFS(СВЦЭМ!$G$40:$G$783,СВЦЭМ!$A$40:$A$783,$A242,СВЦЭМ!$B$39:$B$782,C$225)+'СЕТ СН'!$F$15</f>
        <v>0</v>
      </c>
      <c r="D242" s="36">
        <f ca="1">SUMIFS(СВЦЭМ!$G$40:$G$783,СВЦЭМ!$A$40:$A$783,$A242,СВЦЭМ!$B$39:$B$782,D$225)+'СЕТ СН'!$F$15</f>
        <v>0</v>
      </c>
      <c r="E242" s="36">
        <f ca="1">SUMIFS(СВЦЭМ!$G$40:$G$783,СВЦЭМ!$A$40:$A$783,$A242,СВЦЭМ!$B$39:$B$782,E$225)+'СЕТ СН'!$F$15</f>
        <v>0</v>
      </c>
      <c r="F242" s="36">
        <f ca="1">SUMIFS(СВЦЭМ!$G$40:$G$783,СВЦЭМ!$A$40:$A$783,$A242,СВЦЭМ!$B$39:$B$782,F$225)+'СЕТ СН'!$F$15</f>
        <v>0</v>
      </c>
      <c r="G242" s="36">
        <f ca="1">SUMIFS(СВЦЭМ!$G$40:$G$783,СВЦЭМ!$A$40:$A$783,$A242,СВЦЭМ!$B$39:$B$782,G$225)+'СЕТ СН'!$F$15</f>
        <v>0</v>
      </c>
      <c r="H242" s="36">
        <f ca="1">SUMIFS(СВЦЭМ!$G$40:$G$783,СВЦЭМ!$A$40:$A$783,$A242,СВЦЭМ!$B$39:$B$782,H$225)+'СЕТ СН'!$F$15</f>
        <v>0</v>
      </c>
      <c r="I242" s="36">
        <f ca="1">SUMIFS(СВЦЭМ!$G$40:$G$783,СВЦЭМ!$A$40:$A$783,$A242,СВЦЭМ!$B$39:$B$782,I$225)+'СЕТ СН'!$F$15</f>
        <v>0</v>
      </c>
      <c r="J242" s="36">
        <f ca="1">SUMIFS(СВЦЭМ!$G$40:$G$783,СВЦЭМ!$A$40:$A$783,$A242,СВЦЭМ!$B$39:$B$782,J$225)+'СЕТ СН'!$F$15</f>
        <v>0</v>
      </c>
      <c r="K242" s="36">
        <f ca="1">SUMIFS(СВЦЭМ!$G$40:$G$783,СВЦЭМ!$A$40:$A$783,$A242,СВЦЭМ!$B$39:$B$782,K$225)+'СЕТ СН'!$F$15</f>
        <v>0</v>
      </c>
      <c r="L242" s="36">
        <f ca="1">SUMIFS(СВЦЭМ!$G$40:$G$783,СВЦЭМ!$A$40:$A$783,$A242,СВЦЭМ!$B$39:$B$782,L$225)+'СЕТ СН'!$F$15</f>
        <v>0</v>
      </c>
      <c r="M242" s="36">
        <f ca="1">SUMIFS(СВЦЭМ!$G$40:$G$783,СВЦЭМ!$A$40:$A$783,$A242,СВЦЭМ!$B$39:$B$782,M$225)+'СЕТ СН'!$F$15</f>
        <v>0</v>
      </c>
      <c r="N242" s="36">
        <f ca="1">SUMIFS(СВЦЭМ!$G$40:$G$783,СВЦЭМ!$A$40:$A$783,$A242,СВЦЭМ!$B$39:$B$782,N$225)+'СЕТ СН'!$F$15</f>
        <v>0</v>
      </c>
      <c r="O242" s="36">
        <f ca="1">SUMIFS(СВЦЭМ!$G$40:$G$783,СВЦЭМ!$A$40:$A$783,$A242,СВЦЭМ!$B$39:$B$782,O$225)+'СЕТ СН'!$F$15</f>
        <v>0</v>
      </c>
      <c r="P242" s="36">
        <f ca="1">SUMIFS(СВЦЭМ!$G$40:$G$783,СВЦЭМ!$A$40:$A$783,$A242,СВЦЭМ!$B$39:$B$782,P$225)+'СЕТ СН'!$F$15</f>
        <v>0</v>
      </c>
      <c r="Q242" s="36">
        <f ca="1">SUMIFS(СВЦЭМ!$G$40:$G$783,СВЦЭМ!$A$40:$A$783,$A242,СВЦЭМ!$B$39:$B$782,Q$225)+'СЕТ СН'!$F$15</f>
        <v>0</v>
      </c>
      <c r="R242" s="36">
        <f ca="1">SUMIFS(СВЦЭМ!$G$40:$G$783,СВЦЭМ!$A$40:$A$783,$A242,СВЦЭМ!$B$39:$B$782,R$225)+'СЕТ СН'!$F$15</f>
        <v>0</v>
      </c>
      <c r="S242" s="36">
        <f ca="1">SUMIFS(СВЦЭМ!$G$40:$G$783,СВЦЭМ!$A$40:$A$783,$A242,СВЦЭМ!$B$39:$B$782,S$225)+'СЕТ СН'!$F$15</f>
        <v>0</v>
      </c>
      <c r="T242" s="36">
        <f ca="1">SUMIFS(СВЦЭМ!$G$40:$G$783,СВЦЭМ!$A$40:$A$783,$A242,СВЦЭМ!$B$39:$B$782,T$225)+'СЕТ СН'!$F$15</f>
        <v>0</v>
      </c>
      <c r="U242" s="36">
        <f ca="1">SUMIFS(СВЦЭМ!$G$40:$G$783,СВЦЭМ!$A$40:$A$783,$A242,СВЦЭМ!$B$39:$B$782,U$225)+'СЕТ СН'!$F$15</f>
        <v>0</v>
      </c>
      <c r="V242" s="36">
        <f ca="1">SUMIFS(СВЦЭМ!$G$40:$G$783,СВЦЭМ!$A$40:$A$783,$A242,СВЦЭМ!$B$39:$B$782,V$225)+'СЕТ СН'!$F$15</f>
        <v>0</v>
      </c>
      <c r="W242" s="36">
        <f ca="1">SUMIFS(СВЦЭМ!$G$40:$G$783,СВЦЭМ!$A$40:$A$783,$A242,СВЦЭМ!$B$39:$B$782,W$225)+'СЕТ СН'!$F$15</f>
        <v>0</v>
      </c>
      <c r="X242" s="36">
        <f ca="1">SUMIFS(СВЦЭМ!$G$40:$G$783,СВЦЭМ!$A$40:$A$783,$A242,СВЦЭМ!$B$39:$B$782,X$225)+'СЕТ СН'!$F$15</f>
        <v>0</v>
      </c>
      <c r="Y242" s="36">
        <f ca="1">SUMIFS(СВЦЭМ!$G$40:$G$783,СВЦЭМ!$A$40:$A$783,$A242,СВЦЭМ!$B$39:$B$782,Y$225)+'СЕТ СН'!$F$15</f>
        <v>0</v>
      </c>
    </row>
    <row r="243" spans="1:25" ht="15.75" hidden="1" x14ac:dyDescent="0.2">
      <c r="A243" s="35">
        <f t="shared" si="6"/>
        <v>45187</v>
      </c>
      <c r="B243" s="36">
        <f ca="1">SUMIFS(СВЦЭМ!$G$40:$G$783,СВЦЭМ!$A$40:$A$783,$A243,СВЦЭМ!$B$39:$B$782,B$225)+'СЕТ СН'!$F$15</f>
        <v>0</v>
      </c>
      <c r="C243" s="36">
        <f ca="1">SUMIFS(СВЦЭМ!$G$40:$G$783,СВЦЭМ!$A$40:$A$783,$A243,СВЦЭМ!$B$39:$B$782,C$225)+'СЕТ СН'!$F$15</f>
        <v>0</v>
      </c>
      <c r="D243" s="36">
        <f ca="1">SUMIFS(СВЦЭМ!$G$40:$G$783,СВЦЭМ!$A$40:$A$783,$A243,СВЦЭМ!$B$39:$B$782,D$225)+'СЕТ СН'!$F$15</f>
        <v>0</v>
      </c>
      <c r="E243" s="36">
        <f ca="1">SUMIFS(СВЦЭМ!$G$40:$G$783,СВЦЭМ!$A$40:$A$783,$A243,СВЦЭМ!$B$39:$B$782,E$225)+'СЕТ СН'!$F$15</f>
        <v>0</v>
      </c>
      <c r="F243" s="36">
        <f ca="1">SUMIFS(СВЦЭМ!$G$40:$G$783,СВЦЭМ!$A$40:$A$783,$A243,СВЦЭМ!$B$39:$B$782,F$225)+'СЕТ СН'!$F$15</f>
        <v>0</v>
      </c>
      <c r="G243" s="36">
        <f ca="1">SUMIFS(СВЦЭМ!$G$40:$G$783,СВЦЭМ!$A$40:$A$783,$A243,СВЦЭМ!$B$39:$B$782,G$225)+'СЕТ СН'!$F$15</f>
        <v>0</v>
      </c>
      <c r="H243" s="36">
        <f ca="1">SUMIFS(СВЦЭМ!$G$40:$G$783,СВЦЭМ!$A$40:$A$783,$A243,СВЦЭМ!$B$39:$B$782,H$225)+'СЕТ СН'!$F$15</f>
        <v>0</v>
      </c>
      <c r="I243" s="36">
        <f ca="1">SUMIFS(СВЦЭМ!$G$40:$G$783,СВЦЭМ!$A$40:$A$783,$A243,СВЦЭМ!$B$39:$B$782,I$225)+'СЕТ СН'!$F$15</f>
        <v>0</v>
      </c>
      <c r="J243" s="36">
        <f ca="1">SUMIFS(СВЦЭМ!$G$40:$G$783,СВЦЭМ!$A$40:$A$783,$A243,СВЦЭМ!$B$39:$B$782,J$225)+'СЕТ СН'!$F$15</f>
        <v>0</v>
      </c>
      <c r="K243" s="36">
        <f ca="1">SUMIFS(СВЦЭМ!$G$40:$G$783,СВЦЭМ!$A$40:$A$783,$A243,СВЦЭМ!$B$39:$B$782,K$225)+'СЕТ СН'!$F$15</f>
        <v>0</v>
      </c>
      <c r="L243" s="36">
        <f ca="1">SUMIFS(СВЦЭМ!$G$40:$G$783,СВЦЭМ!$A$40:$A$783,$A243,СВЦЭМ!$B$39:$B$782,L$225)+'СЕТ СН'!$F$15</f>
        <v>0</v>
      </c>
      <c r="M243" s="36">
        <f ca="1">SUMIFS(СВЦЭМ!$G$40:$G$783,СВЦЭМ!$A$40:$A$783,$A243,СВЦЭМ!$B$39:$B$782,M$225)+'СЕТ СН'!$F$15</f>
        <v>0</v>
      </c>
      <c r="N243" s="36">
        <f ca="1">SUMIFS(СВЦЭМ!$G$40:$G$783,СВЦЭМ!$A$40:$A$783,$A243,СВЦЭМ!$B$39:$B$782,N$225)+'СЕТ СН'!$F$15</f>
        <v>0</v>
      </c>
      <c r="O243" s="36">
        <f ca="1">SUMIFS(СВЦЭМ!$G$40:$G$783,СВЦЭМ!$A$40:$A$783,$A243,СВЦЭМ!$B$39:$B$782,O$225)+'СЕТ СН'!$F$15</f>
        <v>0</v>
      </c>
      <c r="P243" s="36">
        <f ca="1">SUMIFS(СВЦЭМ!$G$40:$G$783,СВЦЭМ!$A$40:$A$783,$A243,СВЦЭМ!$B$39:$B$782,P$225)+'СЕТ СН'!$F$15</f>
        <v>0</v>
      </c>
      <c r="Q243" s="36">
        <f ca="1">SUMIFS(СВЦЭМ!$G$40:$G$783,СВЦЭМ!$A$40:$A$783,$A243,СВЦЭМ!$B$39:$B$782,Q$225)+'СЕТ СН'!$F$15</f>
        <v>0</v>
      </c>
      <c r="R243" s="36">
        <f ca="1">SUMIFS(СВЦЭМ!$G$40:$G$783,СВЦЭМ!$A$40:$A$783,$A243,СВЦЭМ!$B$39:$B$782,R$225)+'СЕТ СН'!$F$15</f>
        <v>0</v>
      </c>
      <c r="S243" s="36">
        <f ca="1">SUMIFS(СВЦЭМ!$G$40:$G$783,СВЦЭМ!$A$40:$A$783,$A243,СВЦЭМ!$B$39:$B$782,S$225)+'СЕТ СН'!$F$15</f>
        <v>0</v>
      </c>
      <c r="T243" s="36">
        <f ca="1">SUMIFS(СВЦЭМ!$G$40:$G$783,СВЦЭМ!$A$40:$A$783,$A243,СВЦЭМ!$B$39:$B$782,T$225)+'СЕТ СН'!$F$15</f>
        <v>0</v>
      </c>
      <c r="U243" s="36">
        <f ca="1">SUMIFS(СВЦЭМ!$G$40:$G$783,СВЦЭМ!$A$40:$A$783,$A243,СВЦЭМ!$B$39:$B$782,U$225)+'СЕТ СН'!$F$15</f>
        <v>0</v>
      </c>
      <c r="V243" s="36">
        <f ca="1">SUMIFS(СВЦЭМ!$G$40:$G$783,СВЦЭМ!$A$40:$A$783,$A243,СВЦЭМ!$B$39:$B$782,V$225)+'СЕТ СН'!$F$15</f>
        <v>0</v>
      </c>
      <c r="W243" s="36">
        <f ca="1">SUMIFS(СВЦЭМ!$G$40:$G$783,СВЦЭМ!$A$40:$A$783,$A243,СВЦЭМ!$B$39:$B$782,W$225)+'СЕТ СН'!$F$15</f>
        <v>0</v>
      </c>
      <c r="X243" s="36">
        <f ca="1">SUMIFS(СВЦЭМ!$G$40:$G$783,СВЦЭМ!$A$40:$A$783,$A243,СВЦЭМ!$B$39:$B$782,X$225)+'СЕТ СН'!$F$15</f>
        <v>0</v>
      </c>
      <c r="Y243" s="36">
        <f ca="1">SUMIFS(СВЦЭМ!$G$40:$G$783,СВЦЭМ!$A$40:$A$783,$A243,СВЦЭМ!$B$39:$B$782,Y$225)+'СЕТ СН'!$F$15</f>
        <v>0</v>
      </c>
    </row>
    <row r="244" spans="1:25" ht="15.75" hidden="1" x14ac:dyDescent="0.2">
      <c r="A244" s="35">
        <f t="shared" si="6"/>
        <v>45188</v>
      </c>
      <c r="B244" s="36">
        <f ca="1">SUMIFS(СВЦЭМ!$G$40:$G$783,СВЦЭМ!$A$40:$A$783,$A244,СВЦЭМ!$B$39:$B$782,B$225)+'СЕТ СН'!$F$15</f>
        <v>0</v>
      </c>
      <c r="C244" s="36">
        <f ca="1">SUMIFS(СВЦЭМ!$G$40:$G$783,СВЦЭМ!$A$40:$A$783,$A244,СВЦЭМ!$B$39:$B$782,C$225)+'СЕТ СН'!$F$15</f>
        <v>0</v>
      </c>
      <c r="D244" s="36">
        <f ca="1">SUMIFS(СВЦЭМ!$G$40:$G$783,СВЦЭМ!$A$40:$A$783,$A244,СВЦЭМ!$B$39:$B$782,D$225)+'СЕТ СН'!$F$15</f>
        <v>0</v>
      </c>
      <c r="E244" s="36">
        <f ca="1">SUMIFS(СВЦЭМ!$G$40:$G$783,СВЦЭМ!$A$40:$A$783,$A244,СВЦЭМ!$B$39:$B$782,E$225)+'СЕТ СН'!$F$15</f>
        <v>0</v>
      </c>
      <c r="F244" s="36">
        <f ca="1">SUMIFS(СВЦЭМ!$G$40:$G$783,СВЦЭМ!$A$40:$A$783,$A244,СВЦЭМ!$B$39:$B$782,F$225)+'СЕТ СН'!$F$15</f>
        <v>0</v>
      </c>
      <c r="G244" s="36">
        <f ca="1">SUMIFS(СВЦЭМ!$G$40:$G$783,СВЦЭМ!$A$40:$A$783,$A244,СВЦЭМ!$B$39:$B$782,G$225)+'СЕТ СН'!$F$15</f>
        <v>0</v>
      </c>
      <c r="H244" s="36">
        <f ca="1">SUMIFS(СВЦЭМ!$G$40:$G$783,СВЦЭМ!$A$40:$A$783,$A244,СВЦЭМ!$B$39:$B$782,H$225)+'СЕТ СН'!$F$15</f>
        <v>0</v>
      </c>
      <c r="I244" s="36">
        <f ca="1">SUMIFS(СВЦЭМ!$G$40:$G$783,СВЦЭМ!$A$40:$A$783,$A244,СВЦЭМ!$B$39:$B$782,I$225)+'СЕТ СН'!$F$15</f>
        <v>0</v>
      </c>
      <c r="J244" s="36">
        <f ca="1">SUMIFS(СВЦЭМ!$G$40:$G$783,СВЦЭМ!$A$40:$A$783,$A244,СВЦЭМ!$B$39:$B$782,J$225)+'СЕТ СН'!$F$15</f>
        <v>0</v>
      </c>
      <c r="K244" s="36">
        <f ca="1">SUMIFS(СВЦЭМ!$G$40:$G$783,СВЦЭМ!$A$40:$A$783,$A244,СВЦЭМ!$B$39:$B$782,K$225)+'СЕТ СН'!$F$15</f>
        <v>0</v>
      </c>
      <c r="L244" s="36">
        <f ca="1">SUMIFS(СВЦЭМ!$G$40:$G$783,СВЦЭМ!$A$40:$A$783,$A244,СВЦЭМ!$B$39:$B$782,L$225)+'СЕТ СН'!$F$15</f>
        <v>0</v>
      </c>
      <c r="M244" s="36">
        <f ca="1">SUMIFS(СВЦЭМ!$G$40:$G$783,СВЦЭМ!$A$40:$A$783,$A244,СВЦЭМ!$B$39:$B$782,M$225)+'СЕТ СН'!$F$15</f>
        <v>0</v>
      </c>
      <c r="N244" s="36">
        <f ca="1">SUMIFS(СВЦЭМ!$G$40:$G$783,СВЦЭМ!$A$40:$A$783,$A244,СВЦЭМ!$B$39:$B$782,N$225)+'СЕТ СН'!$F$15</f>
        <v>0</v>
      </c>
      <c r="O244" s="36">
        <f ca="1">SUMIFS(СВЦЭМ!$G$40:$G$783,СВЦЭМ!$A$40:$A$783,$A244,СВЦЭМ!$B$39:$B$782,O$225)+'СЕТ СН'!$F$15</f>
        <v>0</v>
      </c>
      <c r="P244" s="36">
        <f ca="1">SUMIFS(СВЦЭМ!$G$40:$G$783,СВЦЭМ!$A$40:$A$783,$A244,СВЦЭМ!$B$39:$B$782,P$225)+'СЕТ СН'!$F$15</f>
        <v>0</v>
      </c>
      <c r="Q244" s="36">
        <f ca="1">SUMIFS(СВЦЭМ!$G$40:$G$783,СВЦЭМ!$A$40:$A$783,$A244,СВЦЭМ!$B$39:$B$782,Q$225)+'СЕТ СН'!$F$15</f>
        <v>0</v>
      </c>
      <c r="R244" s="36">
        <f ca="1">SUMIFS(СВЦЭМ!$G$40:$G$783,СВЦЭМ!$A$40:$A$783,$A244,СВЦЭМ!$B$39:$B$782,R$225)+'СЕТ СН'!$F$15</f>
        <v>0</v>
      </c>
      <c r="S244" s="36">
        <f ca="1">SUMIFS(СВЦЭМ!$G$40:$G$783,СВЦЭМ!$A$40:$A$783,$A244,СВЦЭМ!$B$39:$B$782,S$225)+'СЕТ СН'!$F$15</f>
        <v>0</v>
      </c>
      <c r="T244" s="36">
        <f ca="1">SUMIFS(СВЦЭМ!$G$40:$G$783,СВЦЭМ!$A$40:$A$783,$A244,СВЦЭМ!$B$39:$B$782,T$225)+'СЕТ СН'!$F$15</f>
        <v>0</v>
      </c>
      <c r="U244" s="36">
        <f ca="1">SUMIFS(СВЦЭМ!$G$40:$G$783,СВЦЭМ!$A$40:$A$783,$A244,СВЦЭМ!$B$39:$B$782,U$225)+'СЕТ СН'!$F$15</f>
        <v>0</v>
      </c>
      <c r="V244" s="36">
        <f ca="1">SUMIFS(СВЦЭМ!$G$40:$G$783,СВЦЭМ!$A$40:$A$783,$A244,СВЦЭМ!$B$39:$B$782,V$225)+'СЕТ СН'!$F$15</f>
        <v>0</v>
      </c>
      <c r="W244" s="36">
        <f ca="1">SUMIFS(СВЦЭМ!$G$40:$G$783,СВЦЭМ!$A$40:$A$783,$A244,СВЦЭМ!$B$39:$B$782,W$225)+'СЕТ СН'!$F$15</f>
        <v>0</v>
      </c>
      <c r="X244" s="36">
        <f ca="1">SUMIFS(СВЦЭМ!$G$40:$G$783,СВЦЭМ!$A$40:$A$783,$A244,СВЦЭМ!$B$39:$B$782,X$225)+'СЕТ СН'!$F$15</f>
        <v>0</v>
      </c>
      <c r="Y244" s="36">
        <f ca="1">SUMIFS(СВЦЭМ!$G$40:$G$783,СВЦЭМ!$A$40:$A$783,$A244,СВЦЭМ!$B$39:$B$782,Y$225)+'СЕТ СН'!$F$15</f>
        <v>0</v>
      </c>
    </row>
    <row r="245" spans="1:25" ht="15.75" hidden="1" x14ac:dyDescent="0.2">
      <c r="A245" s="35">
        <f t="shared" si="6"/>
        <v>45189</v>
      </c>
      <c r="B245" s="36">
        <f ca="1">SUMIFS(СВЦЭМ!$G$40:$G$783,СВЦЭМ!$A$40:$A$783,$A245,СВЦЭМ!$B$39:$B$782,B$225)+'СЕТ СН'!$F$15</f>
        <v>0</v>
      </c>
      <c r="C245" s="36">
        <f ca="1">SUMIFS(СВЦЭМ!$G$40:$G$783,СВЦЭМ!$A$40:$A$783,$A245,СВЦЭМ!$B$39:$B$782,C$225)+'СЕТ СН'!$F$15</f>
        <v>0</v>
      </c>
      <c r="D245" s="36">
        <f ca="1">SUMIFS(СВЦЭМ!$G$40:$G$783,СВЦЭМ!$A$40:$A$783,$A245,СВЦЭМ!$B$39:$B$782,D$225)+'СЕТ СН'!$F$15</f>
        <v>0</v>
      </c>
      <c r="E245" s="36">
        <f ca="1">SUMIFS(СВЦЭМ!$G$40:$G$783,СВЦЭМ!$A$40:$A$783,$A245,СВЦЭМ!$B$39:$B$782,E$225)+'СЕТ СН'!$F$15</f>
        <v>0</v>
      </c>
      <c r="F245" s="36">
        <f ca="1">SUMIFS(СВЦЭМ!$G$40:$G$783,СВЦЭМ!$A$40:$A$783,$A245,СВЦЭМ!$B$39:$B$782,F$225)+'СЕТ СН'!$F$15</f>
        <v>0</v>
      </c>
      <c r="G245" s="36">
        <f ca="1">SUMIFS(СВЦЭМ!$G$40:$G$783,СВЦЭМ!$A$40:$A$783,$A245,СВЦЭМ!$B$39:$B$782,G$225)+'СЕТ СН'!$F$15</f>
        <v>0</v>
      </c>
      <c r="H245" s="36">
        <f ca="1">SUMIFS(СВЦЭМ!$G$40:$G$783,СВЦЭМ!$A$40:$A$783,$A245,СВЦЭМ!$B$39:$B$782,H$225)+'СЕТ СН'!$F$15</f>
        <v>0</v>
      </c>
      <c r="I245" s="36">
        <f ca="1">SUMIFS(СВЦЭМ!$G$40:$G$783,СВЦЭМ!$A$40:$A$783,$A245,СВЦЭМ!$B$39:$B$782,I$225)+'СЕТ СН'!$F$15</f>
        <v>0</v>
      </c>
      <c r="J245" s="36">
        <f ca="1">SUMIFS(СВЦЭМ!$G$40:$G$783,СВЦЭМ!$A$40:$A$783,$A245,СВЦЭМ!$B$39:$B$782,J$225)+'СЕТ СН'!$F$15</f>
        <v>0</v>
      </c>
      <c r="K245" s="36">
        <f ca="1">SUMIFS(СВЦЭМ!$G$40:$G$783,СВЦЭМ!$A$40:$A$783,$A245,СВЦЭМ!$B$39:$B$782,K$225)+'СЕТ СН'!$F$15</f>
        <v>0</v>
      </c>
      <c r="L245" s="36">
        <f ca="1">SUMIFS(СВЦЭМ!$G$40:$G$783,СВЦЭМ!$A$40:$A$783,$A245,СВЦЭМ!$B$39:$B$782,L$225)+'СЕТ СН'!$F$15</f>
        <v>0</v>
      </c>
      <c r="M245" s="36">
        <f ca="1">SUMIFS(СВЦЭМ!$G$40:$G$783,СВЦЭМ!$A$40:$A$783,$A245,СВЦЭМ!$B$39:$B$782,M$225)+'СЕТ СН'!$F$15</f>
        <v>0</v>
      </c>
      <c r="N245" s="36">
        <f ca="1">SUMIFS(СВЦЭМ!$G$40:$G$783,СВЦЭМ!$A$40:$A$783,$A245,СВЦЭМ!$B$39:$B$782,N$225)+'СЕТ СН'!$F$15</f>
        <v>0</v>
      </c>
      <c r="O245" s="36">
        <f ca="1">SUMIFS(СВЦЭМ!$G$40:$G$783,СВЦЭМ!$A$40:$A$783,$A245,СВЦЭМ!$B$39:$B$782,O$225)+'СЕТ СН'!$F$15</f>
        <v>0</v>
      </c>
      <c r="P245" s="36">
        <f ca="1">SUMIFS(СВЦЭМ!$G$40:$G$783,СВЦЭМ!$A$40:$A$783,$A245,СВЦЭМ!$B$39:$B$782,P$225)+'СЕТ СН'!$F$15</f>
        <v>0</v>
      </c>
      <c r="Q245" s="36">
        <f ca="1">SUMIFS(СВЦЭМ!$G$40:$G$783,СВЦЭМ!$A$40:$A$783,$A245,СВЦЭМ!$B$39:$B$782,Q$225)+'СЕТ СН'!$F$15</f>
        <v>0</v>
      </c>
      <c r="R245" s="36">
        <f ca="1">SUMIFS(СВЦЭМ!$G$40:$G$783,СВЦЭМ!$A$40:$A$783,$A245,СВЦЭМ!$B$39:$B$782,R$225)+'СЕТ СН'!$F$15</f>
        <v>0</v>
      </c>
      <c r="S245" s="36">
        <f ca="1">SUMIFS(СВЦЭМ!$G$40:$G$783,СВЦЭМ!$A$40:$A$783,$A245,СВЦЭМ!$B$39:$B$782,S$225)+'СЕТ СН'!$F$15</f>
        <v>0</v>
      </c>
      <c r="T245" s="36">
        <f ca="1">SUMIFS(СВЦЭМ!$G$40:$G$783,СВЦЭМ!$A$40:$A$783,$A245,СВЦЭМ!$B$39:$B$782,T$225)+'СЕТ СН'!$F$15</f>
        <v>0</v>
      </c>
      <c r="U245" s="36">
        <f ca="1">SUMIFS(СВЦЭМ!$G$40:$G$783,СВЦЭМ!$A$40:$A$783,$A245,СВЦЭМ!$B$39:$B$782,U$225)+'СЕТ СН'!$F$15</f>
        <v>0</v>
      </c>
      <c r="V245" s="36">
        <f ca="1">SUMIFS(СВЦЭМ!$G$40:$G$783,СВЦЭМ!$A$40:$A$783,$A245,СВЦЭМ!$B$39:$B$782,V$225)+'СЕТ СН'!$F$15</f>
        <v>0</v>
      </c>
      <c r="W245" s="36">
        <f ca="1">SUMIFS(СВЦЭМ!$G$40:$G$783,СВЦЭМ!$A$40:$A$783,$A245,СВЦЭМ!$B$39:$B$782,W$225)+'СЕТ СН'!$F$15</f>
        <v>0</v>
      </c>
      <c r="X245" s="36">
        <f ca="1">SUMIFS(СВЦЭМ!$G$40:$G$783,СВЦЭМ!$A$40:$A$783,$A245,СВЦЭМ!$B$39:$B$782,X$225)+'СЕТ СН'!$F$15</f>
        <v>0</v>
      </c>
      <c r="Y245" s="36">
        <f ca="1">SUMIFS(СВЦЭМ!$G$40:$G$783,СВЦЭМ!$A$40:$A$783,$A245,СВЦЭМ!$B$39:$B$782,Y$225)+'СЕТ СН'!$F$15</f>
        <v>0</v>
      </c>
    </row>
    <row r="246" spans="1:25" ht="15.75" hidden="1" x14ac:dyDescent="0.2">
      <c r="A246" s="35">
        <f t="shared" si="6"/>
        <v>45190</v>
      </c>
      <c r="B246" s="36">
        <f ca="1">SUMIFS(СВЦЭМ!$G$40:$G$783,СВЦЭМ!$A$40:$A$783,$A246,СВЦЭМ!$B$39:$B$782,B$225)+'СЕТ СН'!$F$15</f>
        <v>0</v>
      </c>
      <c r="C246" s="36">
        <f ca="1">SUMIFS(СВЦЭМ!$G$40:$G$783,СВЦЭМ!$A$40:$A$783,$A246,СВЦЭМ!$B$39:$B$782,C$225)+'СЕТ СН'!$F$15</f>
        <v>0</v>
      </c>
      <c r="D246" s="36">
        <f ca="1">SUMIFS(СВЦЭМ!$G$40:$G$783,СВЦЭМ!$A$40:$A$783,$A246,СВЦЭМ!$B$39:$B$782,D$225)+'СЕТ СН'!$F$15</f>
        <v>0</v>
      </c>
      <c r="E246" s="36">
        <f ca="1">SUMIFS(СВЦЭМ!$G$40:$G$783,СВЦЭМ!$A$40:$A$783,$A246,СВЦЭМ!$B$39:$B$782,E$225)+'СЕТ СН'!$F$15</f>
        <v>0</v>
      </c>
      <c r="F246" s="36">
        <f ca="1">SUMIFS(СВЦЭМ!$G$40:$G$783,СВЦЭМ!$A$40:$A$783,$A246,СВЦЭМ!$B$39:$B$782,F$225)+'СЕТ СН'!$F$15</f>
        <v>0</v>
      </c>
      <c r="G246" s="36">
        <f ca="1">SUMIFS(СВЦЭМ!$G$40:$G$783,СВЦЭМ!$A$40:$A$783,$A246,СВЦЭМ!$B$39:$B$782,G$225)+'СЕТ СН'!$F$15</f>
        <v>0</v>
      </c>
      <c r="H246" s="36">
        <f ca="1">SUMIFS(СВЦЭМ!$G$40:$G$783,СВЦЭМ!$A$40:$A$783,$A246,СВЦЭМ!$B$39:$B$782,H$225)+'СЕТ СН'!$F$15</f>
        <v>0</v>
      </c>
      <c r="I246" s="36">
        <f ca="1">SUMIFS(СВЦЭМ!$G$40:$G$783,СВЦЭМ!$A$40:$A$783,$A246,СВЦЭМ!$B$39:$B$782,I$225)+'СЕТ СН'!$F$15</f>
        <v>0</v>
      </c>
      <c r="J246" s="36">
        <f ca="1">SUMIFS(СВЦЭМ!$G$40:$G$783,СВЦЭМ!$A$40:$A$783,$A246,СВЦЭМ!$B$39:$B$782,J$225)+'СЕТ СН'!$F$15</f>
        <v>0</v>
      </c>
      <c r="K246" s="36">
        <f ca="1">SUMIFS(СВЦЭМ!$G$40:$G$783,СВЦЭМ!$A$40:$A$783,$A246,СВЦЭМ!$B$39:$B$782,K$225)+'СЕТ СН'!$F$15</f>
        <v>0</v>
      </c>
      <c r="L246" s="36">
        <f ca="1">SUMIFS(СВЦЭМ!$G$40:$G$783,СВЦЭМ!$A$40:$A$783,$A246,СВЦЭМ!$B$39:$B$782,L$225)+'СЕТ СН'!$F$15</f>
        <v>0</v>
      </c>
      <c r="M246" s="36">
        <f ca="1">SUMIFS(СВЦЭМ!$G$40:$G$783,СВЦЭМ!$A$40:$A$783,$A246,СВЦЭМ!$B$39:$B$782,M$225)+'СЕТ СН'!$F$15</f>
        <v>0</v>
      </c>
      <c r="N246" s="36">
        <f ca="1">SUMIFS(СВЦЭМ!$G$40:$G$783,СВЦЭМ!$A$40:$A$783,$A246,СВЦЭМ!$B$39:$B$782,N$225)+'СЕТ СН'!$F$15</f>
        <v>0</v>
      </c>
      <c r="O246" s="36">
        <f ca="1">SUMIFS(СВЦЭМ!$G$40:$G$783,СВЦЭМ!$A$40:$A$783,$A246,СВЦЭМ!$B$39:$B$782,O$225)+'СЕТ СН'!$F$15</f>
        <v>0</v>
      </c>
      <c r="P246" s="36">
        <f ca="1">SUMIFS(СВЦЭМ!$G$40:$G$783,СВЦЭМ!$A$40:$A$783,$A246,СВЦЭМ!$B$39:$B$782,P$225)+'СЕТ СН'!$F$15</f>
        <v>0</v>
      </c>
      <c r="Q246" s="36">
        <f ca="1">SUMIFS(СВЦЭМ!$G$40:$G$783,СВЦЭМ!$A$40:$A$783,$A246,СВЦЭМ!$B$39:$B$782,Q$225)+'СЕТ СН'!$F$15</f>
        <v>0</v>
      </c>
      <c r="R246" s="36">
        <f ca="1">SUMIFS(СВЦЭМ!$G$40:$G$783,СВЦЭМ!$A$40:$A$783,$A246,СВЦЭМ!$B$39:$B$782,R$225)+'СЕТ СН'!$F$15</f>
        <v>0</v>
      </c>
      <c r="S246" s="36">
        <f ca="1">SUMIFS(СВЦЭМ!$G$40:$G$783,СВЦЭМ!$A$40:$A$783,$A246,СВЦЭМ!$B$39:$B$782,S$225)+'СЕТ СН'!$F$15</f>
        <v>0</v>
      </c>
      <c r="T246" s="36">
        <f ca="1">SUMIFS(СВЦЭМ!$G$40:$G$783,СВЦЭМ!$A$40:$A$783,$A246,СВЦЭМ!$B$39:$B$782,T$225)+'СЕТ СН'!$F$15</f>
        <v>0</v>
      </c>
      <c r="U246" s="36">
        <f ca="1">SUMIFS(СВЦЭМ!$G$40:$G$783,СВЦЭМ!$A$40:$A$783,$A246,СВЦЭМ!$B$39:$B$782,U$225)+'СЕТ СН'!$F$15</f>
        <v>0</v>
      </c>
      <c r="V246" s="36">
        <f ca="1">SUMIFS(СВЦЭМ!$G$40:$G$783,СВЦЭМ!$A$40:$A$783,$A246,СВЦЭМ!$B$39:$B$782,V$225)+'СЕТ СН'!$F$15</f>
        <v>0</v>
      </c>
      <c r="W246" s="36">
        <f ca="1">SUMIFS(СВЦЭМ!$G$40:$G$783,СВЦЭМ!$A$40:$A$783,$A246,СВЦЭМ!$B$39:$B$782,W$225)+'СЕТ СН'!$F$15</f>
        <v>0</v>
      </c>
      <c r="X246" s="36">
        <f ca="1">SUMIFS(СВЦЭМ!$G$40:$G$783,СВЦЭМ!$A$40:$A$783,$A246,СВЦЭМ!$B$39:$B$782,X$225)+'СЕТ СН'!$F$15</f>
        <v>0</v>
      </c>
      <c r="Y246" s="36">
        <f ca="1">SUMIFS(СВЦЭМ!$G$40:$G$783,СВЦЭМ!$A$40:$A$783,$A246,СВЦЭМ!$B$39:$B$782,Y$225)+'СЕТ СН'!$F$15</f>
        <v>0</v>
      </c>
    </row>
    <row r="247" spans="1:25" ht="15.75" hidden="1" x14ac:dyDescent="0.2">
      <c r="A247" s="35">
        <f t="shared" si="6"/>
        <v>45191</v>
      </c>
      <c r="B247" s="36">
        <f ca="1">SUMIFS(СВЦЭМ!$G$40:$G$783,СВЦЭМ!$A$40:$A$783,$A247,СВЦЭМ!$B$39:$B$782,B$225)+'СЕТ СН'!$F$15</f>
        <v>0</v>
      </c>
      <c r="C247" s="36">
        <f ca="1">SUMIFS(СВЦЭМ!$G$40:$G$783,СВЦЭМ!$A$40:$A$783,$A247,СВЦЭМ!$B$39:$B$782,C$225)+'СЕТ СН'!$F$15</f>
        <v>0</v>
      </c>
      <c r="D247" s="36">
        <f ca="1">SUMIFS(СВЦЭМ!$G$40:$G$783,СВЦЭМ!$A$40:$A$783,$A247,СВЦЭМ!$B$39:$B$782,D$225)+'СЕТ СН'!$F$15</f>
        <v>0</v>
      </c>
      <c r="E247" s="36">
        <f ca="1">SUMIFS(СВЦЭМ!$G$40:$G$783,СВЦЭМ!$A$40:$A$783,$A247,СВЦЭМ!$B$39:$B$782,E$225)+'СЕТ СН'!$F$15</f>
        <v>0</v>
      </c>
      <c r="F247" s="36">
        <f ca="1">SUMIFS(СВЦЭМ!$G$40:$G$783,СВЦЭМ!$A$40:$A$783,$A247,СВЦЭМ!$B$39:$B$782,F$225)+'СЕТ СН'!$F$15</f>
        <v>0</v>
      </c>
      <c r="G247" s="36">
        <f ca="1">SUMIFS(СВЦЭМ!$G$40:$G$783,СВЦЭМ!$A$40:$A$783,$A247,СВЦЭМ!$B$39:$B$782,G$225)+'СЕТ СН'!$F$15</f>
        <v>0</v>
      </c>
      <c r="H247" s="36">
        <f ca="1">SUMIFS(СВЦЭМ!$G$40:$G$783,СВЦЭМ!$A$40:$A$783,$A247,СВЦЭМ!$B$39:$B$782,H$225)+'СЕТ СН'!$F$15</f>
        <v>0</v>
      </c>
      <c r="I247" s="36">
        <f ca="1">SUMIFS(СВЦЭМ!$G$40:$G$783,СВЦЭМ!$A$40:$A$783,$A247,СВЦЭМ!$B$39:$B$782,I$225)+'СЕТ СН'!$F$15</f>
        <v>0</v>
      </c>
      <c r="J247" s="36">
        <f ca="1">SUMIFS(СВЦЭМ!$G$40:$G$783,СВЦЭМ!$A$40:$A$783,$A247,СВЦЭМ!$B$39:$B$782,J$225)+'СЕТ СН'!$F$15</f>
        <v>0</v>
      </c>
      <c r="K247" s="36">
        <f ca="1">SUMIFS(СВЦЭМ!$G$40:$G$783,СВЦЭМ!$A$40:$A$783,$A247,СВЦЭМ!$B$39:$B$782,K$225)+'СЕТ СН'!$F$15</f>
        <v>0</v>
      </c>
      <c r="L247" s="36">
        <f ca="1">SUMIFS(СВЦЭМ!$G$40:$G$783,СВЦЭМ!$A$40:$A$783,$A247,СВЦЭМ!$B$39:$B$782,L$225)+'СЕТ СН'!$F$15</f>
        <v>0</v>
      </c>
      <c r="M247" s="36">
        <f ca="1">SUMIFS(СВЦЭМ!$G$40:$G$783,СВЦЭМ!$A$40:$A$783,$A247,СВЦЭМ!$B$39:$B$782,M$225)+'СЕТ СН'!$F$15</f>
        <v>0</v>
      </c>
      <c r="N247" s="36">
        <f ca="1">SUMIFS(СВЦЭМ!$G$40:$G$783,СВЦЭМ!$A$40:$A$783,$A247,СВЦЭМ!$B$39:$B$782,N$225)+'СЕТ СН'!$F$15</f>
        <v>0</v>
      </c>
      <c r="O247" s="36">
        <f ca="1">SUMIFS(СВЦЭМ!$G$40:$G$783,СВЦЭМ!$A$40:$A$783,$A247,СВЦЭМ!$B$39:$B$782,O$225)+'СЕТ СН'!$F$15</f>
        <v>0</v>
      </c>
      <c r="P247" s="36">
        <f ca="1">SUMIFS(СВЦЭМ!$G$40:$G$783,СВЦЭМ!$A$40:$A$783,$A247,СВЦЭМ!$B$39:$B$782,P$225)+'СЕТ СН'!$F$15</f>
        <v>0</v>
      </c>
      <c r="Q247" s="36">
        <f ca="1">SUMIFS(СВЦЭМ!$G$40:$G$783,СВЦЭМ!$A$40:$A$783,$A247,СВЦЭМ!$B$39:$B$782,Q$225)+'СЕТ СН'!$F$15</f>
        <v>0</v>
      </c>
      <c r="R247" s="36">
        <f ca="1">SUMIFS(СВЦЭМ!$G$40:$G$783,СВЦЭМ!$A$40:$A$783,$A247,СВЦЭМ!$B$39:$B$782,R$225)+'СЕТ СН'!$F$15</f>
        <v>0</v>
      </c>
      <c r="S247" s="36">
        <f ca="1">SUMIFS(СВЦЭМ!$G$40:$G$783,СВЦЭМ!$A$40:$A$783,$A247,СВЦЭМ!$B$39:$B$782,S$225)+'СЕТ СН'!$F$15</f>
        <v>0</v>
      </c>
      <c r="T247" s="36">
        <f ca="1">SUMIFS(СВЦЭМ!$G$40:$G$783,СВЦЭМ!$A$40:$A$783,$A247,СВЦЭМ!$B$39:$B$782,T$225)+'СЕТ СН'!$F$15</f>
        <v>0</v>
      </c>
      <c r="U247" s="36">
        <f ca="1">SUMIFS(СВЦЭМ!$G$40:$G$783,СВЦЭМ!$A$40:$A$783,$A247,СВЦЭМ!$B$39:$B$782,U$225)+'СЕТ СН'!$F$15</f>
        <v>0</v>
      </c>
      <c r="V247" s="36">
        <f ca="1">SUMIFS(СВЦЭМ!$G$40:$G$783,СВЦЭМ!$A$40:$A$783,$A247,СВЦЭМ!$B$39:$B$782,V$225)+'СЕТ СН'!$F$15</f>
        <v>0</v>
      </c>
      <c r="W247" s="36">
        <f ca="1">SUMIFS(СВЦЭМ!$G$40:$G$783,СВЦЭМ!$A$40:$A$783,$A247,СВЦЭМ!$B$39:$B$782,W$225)+'СЕТ СН'!$F$15</f>
        <v>0</v>
      </c>
      <c r="X247" s="36">
        <f ca="1">SUMIFS(СВЦЭМ!$G$40:$G$783,СВЦЭМ!$A$40:$A$783,$A247,СВЦЭМ!$B$39:$B$782,X$225)+'СЕТ СН'!$F$15</f>
        <v>0</v>
      </c>
      <c r="Y247" s="36">
        <f ca="1">SUMIFS(СВЦЭМ!$G$40:$G$783,СВЦЭМ!$A$40:$A$783,$A247,СВЦЭМ!$B$39:$B$782,Y$225)+'СЕТ СН'!$F$15</f>
        <v>0</v>
      </c>
    </row>
    <row r="248" spans="1:25" ht="15.75" hidden="1" x14ac:dyDescent="0.2">
      <c r="A248" s="35">
        <f t="shared" si="6"/>
        <v>45192</v>
      </c>
      <c r="B248" s="36">
        <f ca="1">SUMIFS(СВЦЭМ!$G$40:$G$783,СВЦЭМ!$A$40:$A$783,$A248,СВЦЭМ!$B$39:$B$782,B$225)+'СЕТ СН'!$F$15</f>
        <v>0</v>
      </c>
      <c r="C248" s="36">
        <f ca="1">SUMIFS(СВЦЭМ!$G$40:$G$783,СВЦЭМ!$A$40:$A$783,$A248,СВЦЭМ!$B$39:$B$782,C$225)+'СЕТ СН'!$F$15</f>
        <v>0</v>
      </c>
      <c r="D248" s="36">
        <f ca="1">SUMIFS(СВЦЭМ!$G$40:$G$783,СВЦЭМ!$A$40:$A$783,$A248,СВЦЭМ!$B$39:$B$782,D$225)+'СЕТ СН'!$F$15</f>
        <v>0</v>
      </c>
      <c r="E248" s="36">
        <f ca="1">SUMIFS(СВЦЭМ!$G$40:$G$783,СВЦЭМ!$A$40:$A$783,$A248,СВЦЭМ!$B$39:$B$782,E$225)+'СЕТ СН'!$F$15</f>
        <v>0</v>
      </c>
      <c r="F248" s="36">
        <f ca="1">SUMIFS(СВЦЭМ!$G$40:$G$783,СВЦЭМ!$A$40:$A$783,$A248,СВЦЭМ!$B$39:$B$782,F$225)+'СЕТ СН'!$F$15</f>
        <v>0</v>
      </c>
      <c r="G248" s="36">
        <f ca="1">SUMIFS(СВЦЭМ!$G$40:$G$783,СВЦЭМ!$A$40:$A$783,$A248,СВЦЭМ!$B$39:$B$782,G$225)+'СЕТ СН'!$F$15</f>
        <v>0</v>
      </c>
      <c r="H248" s="36">
        <f ca="1">SUMIFS(СВЦЭМ!$G$40:$G$783,СВЦЭМ!$A$40:$A$783,$A248,СВЦЭМ!$B$39:$B$782,H$225)+'СЕТ СН'!$F$15</f>
        <v>0</v>
      </c>
      <c r="I248" s="36">
        <f ca="1">SUMIFS(СВЦЭМ!$G$40:$G$783,СВЦЭМ!$A$40:$A$783,$A248,СВЦЭМ!$B$39:$B$782,I$225)+'СЕТ СН'!$F$15</f>
        <v>0</v>
      </c>
      <c r="J248" s="36">
        <f ca="1">SUMIFS(СВЦЭМ!$G$40:$G$783,СВЦЭМ!$A$40:$A$783,$A248,СВЦЭМ!$B$39:$B$782,J$225)+'СЕТ СН'!$F$15</f>
        <v>0</v>
      </c>
      <c r="K248" s="36">
        <f ca="1">SUMIFS(СВЦЭМ!$G$40:$G$783,СВЦЭМ!$A$40:$A$783,$A248,СВЦЭМ!$B$39:$B$782,K$225)+'СЕТ СН'!$F$15</f>
        <v>0</v>
      </c>
      <c r="L248" s="36">
        <f ca="1">SUMIFS(СВЦЭМ!$G$40:$G$783,СВЦЭМ!$A$40:$A$783,$A248,СВЦЭМ!$B$39:$B$782,L$225)+'СЕТ СН'!$F$15</f>
        <v>0</v>
      </c>
      <c r="M248" s="36">
        <f ca="1">SUMIFS(СВЦЭМ!$G$40:$G$783,СВЦЭМ!$A$40:$A$783,$A248,СВЦЭМ!$B$39:$B$782,M$225)+'СЕТ СН'!$F$15</f>
        <v>0</v>
      </c>
      <c r="N248" s="36">
        <f ca="1">SUMIFS(СВЦЭМ!$G$40:$G$783,СВЦЭМ!$A$40:$A$783,$A248,СВЦЭМ!$B$39:$B$782,N$225)+'СЕТ СН'!$F$15</f>
        <v>0</v>
      </c>
      <c r="O248" s="36">
        <f ca="1">SUMIFS(СВЦЭМ!$G$40:$G$783,СВЦЭМ!$A$40:$A$783,$A248,СВЦЭМ!$B$39:$B$782,O$225)+'СЕТ СН'!$F$15</f>
        <v>0</v>
      </c>
      <c r="P248" s="36">
        <f ca="1">SUMIFS(СВЦЭМ!$G$40:$G$783,СВЦЭМ!$A$40:$A$783,$A248,СВЦЭМ!$B$39:$B$782,P$225)+'СЕТ СН'!$F$15</f>
        <v>0</v>
      </c>
      <c r="Q248" s="36">
        <f ca="1">SUMIFS(СВЦЭМ!$G$40:$G$783,СВЦЭМ!$A$40:$A$783,$A248,СВЦЭМ!$B$39:$B$782,Q$225)+'СЕТ СН'!$F$15</f>
        <v>0</v>
      </c>
      <c r="R248" s="36">
        <f ca="1">SUMIFS(СВЦЭМ!$G$40:$G$783,СВЦЭМ!$A$40:$A$783,$A248,СВЦЭМ!$B$39:$B$782,R$225)+'СЕТ СН'!$F$15</f>
        <v>0</v>
      </c>
      <c r="S248" s="36">
        <f ca="1">SUMIFS(СВЦЭМ!$G$40:$G$783,СВЦЭМ!$A$40:$A$783,$A248,СВЦЭМ!$B$39:$B$782,S$225)+'СЕТ СН'!$F$15</f>
        <v>0</v>
      </c>
      <c r="T248" s="36">
        <f ca="1">SUMIFS(СВЦЭМ!$G$40:$G$783,СВЦЭМ!$A$40:$A$783,$A248,СВЦЭМ!$B$39:$B$782,T$225)+'СЕТ СН'!$F$15</f>
        <v>0</v>
      </c>
      <c r="U248" s="36">
        <f ca="1">SUMIFS(СВЦЭМ!$G$40:$G$783,СВЦЭМ!$A$40:$A$783,$A248,СВЦЭМ!$B$39:$B$782,U$225)+'СЕТ СН'!$F$15</f>
        <v>0</v>
      </c>
      <c r="V248" s="36">
        <f ca="1">SUMIFS(СВЦЭМ!$G$40:$G$783,СВЦЭМ!$A$40:$A$783,$A248,СВЦЭМ!$B$39:$B$782,V$225)+'СЕТ СН'!$F$15</f>
        <v>0</v>
      </c>
      <c r="W248" s="36">
        <f ca="1">SUMIFS(СВЦЭМ!$G$40:$G$783,СВЦЭМ!$A$40:$A$783,$A248,СВЦЭМ!$B$39:$B$782,W$225)+'СЕТ СН'!$F$15</f>
        <v>0</v>
      </c>
      <c r="X248" s="36">
        <f ca="1">SUMIFS(СВЦЭМ!$G$40:$G$783,СВЦЭМ!$A$40:$A$783,$A248,СВЦЭМ!$B$39:$B$782,X$225)+'СЕТ СН'!$F$15</f>
        <v>0</v>
      </c>
      <c r="Y248" s="36">
        <f ca="1">SUMIFS(СВЦЭМ!$G$40:$G$783,СВЦЭМ!$A$40:$A$783,$A248,СВЦЭМ!$B$39:$B$782,Y$225)+'СЕТ СН'!$F$15</f>
        <v>0</v>
      </c>
    </row>
    <row r="249" spans="1:25" ht="15.75" hidden="1" x14ac:dyDescent="0.2">
      <c r="A249" s="35">
        <f t="shared" si="6"/>
        <v>45193</v>
      </c>
      <c r="B249" s="36">
        <f ca="1">SUMIFS(СВЦЭМ!$G$40:$G$783,СВЦЭМ!$A$40:$A$783,$A249,СВЦЭМ!$B$39:$B$782,B$225)+'СЕТ СН'!$F$15</f>
        <v>0</v>
      </c>
      <c r="C249" s="36">
        <f ca="1">SUMIFS(СВЦЭМ!$G$40:$G$783,СВЦЭМ!$A$40:$A$783,$A249,СВЦЭМ!$B$39:$B$782,C$225)+'СЕТ СН'!$F$15</f>
        <v>0</v>
      </c>
      <c r="D249" s="36">
        <f ca="1">SUMIFS(СВЦЭМ!$G$40:$G$783,СВЦЭМ!$A$40:$A$783,$A249,СВЦЭМ!$B$39:$B$782,D$225)+'СЕТ СН'!$F$15</f>
        <v>0</v>
      </c>
      <c r="E249" s="36">
        <f ca="1">SUMIFS(СВЦЭМ!$G$40:$G$783,СВЦЭМ!$A$40:$A$783,$A249,СВЦЭМ!$B$39:$B$782,E$225)+'СЕТ СН'!$F$15</f>
        <v>0</v>
      </c>
      <c r="F249" s="36">
        <f ca="1">SUMIFS(СВЦЭМ!$G$40:$G$783,СВЦЭМ!$A$40:$A$783,$A249,СВЦЭМ!$B$39:$B$782,F$225)+'СЕТ СН'!$F$15</f>
        <v>0</v>
      </c>
      <c r="G249" s="36">
        <f ca="1">SUMIFS(СВЦЭМ!$G$40:$G$783,СВЦЭМ!$A$40:$A$783,$A249,СВЦЭМ!$B$39:$B$782,G$225)+'СЕТ СН'!$F$15</f>
        <v>0</v>
      </c>
      <c r="H249" s="36">
        <f ca="1">SUMIFS(СВЦЭМ!$G$40:$G$783,СВЦЭМ!$A$40:$A$783,$A249,СВЦЭМ!$B$39:$B$782,H$225)+'СЕТ СН'!$F$15</f>
        <v>0</v>
      </c>
      <c r="I249" s="36">
        <f ca="1">SUMIFS(СВЦЭМ!$G$40:$G$783,СВЦЭМ!$A$40:$A$783,$A249,СВЦЭМ!$B$39:$B$782,I$225)+'СЕТ СН'!$F$15</f>
        <v>0</v>
      </c>
      <c r="J249" s="36">
        <f ca="1">SUMIFS(СВЦЭМ!$G$40:$G$783,СВЦЭМ!$A$40:$A$783,$A249,СВЦЭМ!$B$39:$B$782,J$225)+'СЕТ СН'!$F$15</f>
        <v>0</v>
      </c>
      <c r="K249" s="36">
        <f ca="1">SUMIFS(СВЦЭМ!$G$40:$G$783,СВЦЭМ!$A$40:$A$783,$A249,СВЦЭМ!$B$39:$B$782,K$225)+'СЕТ СН'!$F$15</f>
        <v>0</v>
      </c>
      <c r="L249" s="36">
        <f ca="1">SUMIFS(СВЦЭМ!$G$40:$G$783,СВЦЭМ!$A$40:$A$783,$A249,СВЦЭМ!$B$39:$B$782,L$225)+'СЕТ СН'!$F$15</f>
        <v>0</v>
      </c>
      <c r="M249" s="36">
        <f ca="1">SUMIFS(СВЦЭМ!$G$40:$G$783,СВЦЭМ!$A$40:$A$783,$A249,СВЦЭМ!$B$39:$B$782,M$225)+'СЕТ СН'!$F$15</f>
        <v>0</v>
      </c>
      <c r="N249" s="36">
        <f ca="1">SUMIFS(СВЦЭМ!$G$40:$G$783,СВЦЭМ!$A$40:$A$783,$A249,СВЦЭМ!$B$39:$B$782,N$225)+'СЕТ СН'!$F$15</f>
        <v>0</v>
      </c>
      <c r="O249" s="36">
        <f ca="1">SUMIFS(СВЦЭМ!$G$40:$G$783,СВЦЭМ!$A$40:$A$783,$A249,СВЦЭМ!$B$39:$B$782,O$225)+'СЕТ СН'!$F$15</f>
        <v>0</v>
      </c>
      <c r="P249" s="36">
        <f ca="1">SUMIFS(СВЦЭМ!$G$40:$G$783,СВЦЭМ!$A$40:$A$783,$A249,СВЦЭМ!$B$39:$B$782,P$225)+'СЕТ СН'!$F$15</f>
        <v>0</v>
      </c>
      <c r="Q249" s="36">
        <f ca="1">SUMIFS(СВЦЭМ!$G$40:$G$783,СВЦЭМ!$A$40:$A$783,$A249,СВЦЭМ!$B$39:$B$782,Q$225)+'СЕТ СН'!$F$15</f>
        <v>0</v>
      </c>
      <c r="R249" s="36">
        <f ca="1">SUMIFS(СВЦЭМ!$G$40:$G$783,СВЦЭМ!$A$40:$A$783,$A249,СВЦЭМ!$B$39:$B$782,R$225)+'СЕТ СН'!$F$15</f>
        <v>0</v>
      </c>
      <c r="S249" s="36">
        <f ca="1">SUMIFS(СВЦЭМ!$G$40:$G$783,СВЦЭМ!$A$40:$A$783,$A249,СВЦЭМ!$B$39:$B$782,S$225)+'СЕТ СН'!$F$15</f>
        <v>0</v>
      </c>
      <c r="T249" s="36">
        <f ca="1">SUMIFS(СВЦЭМ!$G$40:$G$783,СВЦЭМ!$A$40:$A$783,$A249,СВЦЭМ!$B$39:$B$782,T$225)+'СЕТ СН'!$F$15</f>
        <v>0</v>
      </c>
      <c r="U249" s="36">
        <f ca="1">SUMIFS(СВЦЭМ!$G$40:$G$783,СВЦЭМ!$A$40:$A$783,$A249,СВЦЭМ!$B$39:$B$782,U$225)+'СЕТ СН'!$F$15</f>
        <v>0</v>
      </c>
      <c r="V249" s="36">
        <f ca="1">SUMIFS(СВЦЭМ!$G$40:$G$783,СВЦЭМ!$A$40:$A$783,$A249,СВЦЭМ!$B$39:$B$782,V$225)+'СЕТ СН'!$F$15</f>
        <v>0</v>
      </c>
      <c r="W249" s="36">
        <f ca="1">SUMIFS(СВЦЭМ!$G$40:$G$783,СВЦЭМ!$A$40:$A$783,$A249,СВЦЭМ!$B$39:$B$782,W$225)+'СЕТ СН'!$F$15</f>
        <v>0</v>
      </c>
      <c r="X249" s="36">
        <f ca="1">SUMIFS(СВЦЭМ!$G$40:$G$783,СВЦЭМ!$A$40:$A$783,$A249,СВЦЭМ!$B$39:$B$782,X$225)+'СЕТ СН'!$F$15</f>
        <v>0</v>
      </c>
      <c r="Y249" s="36">
        <f ca="1">SUMIFS(СВЦЭМ!$G$40:$G$783,СВЦЭМ!$A$40:$A$783,$A249,СВЦЭМ!$B$39:$B$782,Y$225)+'СЕТ СН'!$F$15</f>
        <v>0</v>
      </c>
    </row>
    <row r="250" spans="1:25" ht="15.75" hidden="1" x14ac:dyDescent="0.2">
      <c r="A250" s="35">
        <f t="shared" si="6"/>
        <v>45194</v>
      </c>
      <c r="B250" s="36">
        <f ca="1">SUMIFS(СВЦЭМ!$G$40:$G$783,СВЦЭМ!$A$40:$A$783,$A250,СВЦЭМ!$B$39:$B$782,B$225)+'СЕТ СН'!$F$15</f>
        <v>0</v>
      </c>
      <c r="C250" s="36">
        <f ca="1">SUMIFS(СВЦЭМ!$G$40:$G$783,СВЦЭМ!$A$40:$A$783,$A250,СВЦЭМ!$B$39:$B$782,C$225)+'СЕТ СН'!$F$15</f>
        <v>0</v>
      </c>
      <c r="D250" s="36">
        <f ca="1">SUMIFS(СВЦЭМ!$G$40:$G$783,СВЦЭМ!$A$40:$A$783,$A250,СВЦЭМ!$B$39:$B$782,D$225)+'СЕТ СН'!$F$15</f>
        <v>0</v>
      </c>
      <c r="E250" s="36">
        <f ca="1">SUMIFS(СВЦЭМ!$G$40:$G$783,СВЦЭМ!$A$40:$A$783,$A250,СВЦЭМ!$B$39:$B$782,E$225)+'СЕТ СН'!$F$15</f>
        <v>0</v>
      </c>
      <c r="F250" s="36">
        <f ca="1">SUMIFS(СВЦЭМ!$G$40:$G$783,СВЦЭМ!$A$40:$A$783,$A250,СВЦЭМ!$B$39:$B$782,F$225)+'СЕТ СН'!$F$15</f>
        <v>0</v>
      </c>
      <c r="G250" s="36">
        <f ca="1">SUMIFS(СВЦЭМ!$G$40:$G$783,СВЦЭМ!$A$40:$A$783,$A250,СВЦЭМ!$B$39:$B$782,G$225)+'СЕТ СН'!$F$15</f>
        <v>0</v>
      </c>
      <c r="H250" s="36">
        <f ca="1">SUMIFS(СВЦЭМ!$G$40:$G$783,СВЦЭМ!$A$40:$A$783,$A250,СВЦЭМ!$B$39:$B$782,H$225)+'СЕТ СН'!$F$15</f>
        <v>0</v>
      </c>
      <c r="I250" s="36">
        <f ca="1">SUMIFS(СВЦЭМ!$G$40:$G$783,СВЦЭМ!$A$40:$A$783,$A250,СВЦЭМ!$B$39:$B$782,I$225)+'СЕТ СН'!$F$15</f>
        <v>0</v>
      </c>
      <c r="J250" s="36">
        <f ca="1">SUMIFS(СВЦЭМ!$G$40:$G$783,СВЦЭМ!$A$40:$A$783,$A250,СВЦЭМ!$B$39:$B$782,J$225)+'СЕТ СН'!$F$15</f>
        <v>0</v>
      </c>
      <c r="K250" s="36">
        <f ca="1">SUMIFS(СВЦЭМ!$G$40:$G$783,СВЦЭМ!$A$40:$A$783,$A250,СВЦЭМ!$B$39:$B$782,K$225)+'СЕТ СН'!$F$15</f>
        <v>0</v>
      </c>
      <c r="L250" s="36">
        <f ca="1">SUMIFS(СВЦЭМ!$G$40:$G$783,СВЦЭМ!$A$40:$A$783,$A250,СВЦЭМ!$B$39:$B$782,L$225)+'СЕТ СН'!$F$15</f>
        <v>0</v>
      </c>
      <c r="M250" s="36">
        <f ca="1">SUMIFS(СВЦЭМ!$G$40:$G$783,СВЦЭМ!$A$40:$A$783,$A250,СВЦЭМ!$B$39:$B$782,M$225)+'СЕТ СН'!$F$15</f>
        <v>0</v>
      </c>
      <c r="N250" s="36">
        <f ca="1">SUMIFS(СВЦЭМ!$G$40:$G$783,СВЦЭМ!$A$40:$A$783,$A250,СВЦЭМ!$B$39:$B$782,N$225)+'СЕТ СН'!$F$15</f>
        <v>0</v>
      </c>
      <c r="O250" s="36">
        <f ca="1">SUMIFS(СВЦЭМ!$G$40:$G$783,СВЦЭМ!$A$40:$A$783,$A250,СВЦЭМ!$B$39:$B$782,O$225)+'СЕТ СН'!$F$15</f>
        <v>0</v>
      </c>
      <c r="P250" s="36">
        <f ca="1">SUMIFS(СВЦЭМ!$G$40:$G$783,СВЦЭМ!$A$40:$A$783,$A250,СВЦЭМ!$B$39:$B$782,P$225)+'СЕТ СН'!$F$15</f>
        <v>0</v>
      </c>
      <c r="Q250" s="36">
        <f ca="1">SUMIFS(СВЦЭМ!$G$40:$G$783,СВЦЭМ!$A$40:$A$783,$A250,СВЦЭМ!$B$39:$B$782,Q$225)+'СЕТ СН'!$F$15</f>
        <v>0</v>
      </c>
      <c r="R250" s="36">
        <f ca="1">SUMIFS(СВЦЭМ!$G$40:$G$783,СВЦЭМ!$A$40:$A$783,$A250,СВЦЭМ!$B$39:$B$782,R$225)+'СЕТ СН'!$F$15</f>
        <v>0</v>
      </c>
      <c r="S250" s="36">
        <f ca="1">SUMIFS(СВЦЭМ!$G$40:$G$783,СВЦЭМ!$A$40:$A$783,$A250,СВЦЭМ!$B$39:$B$782,S$225)+'СЕТ СН'!$F$15</f>
        <v>0</v>
      </c>
      <c r="T250" s="36">
        <f ca="1">SUMIFS(СВЦЭМ!$G$40:$G$783,СВЦЭМ!$A$40:$A$783,$A250,СВЦЭМ!$B$39:$B$782,T$225)+'СЕТ СН'!$F$15</f>
        <v>0</v>
      </c>
      <c r="U250" s="36">
        <f ca="1">SUMIFS(СВЦЭМ!$G$40:$G$783,СВЦЭМ!$A$40:$A$783,$A250,СВЦЭМ!$B$39:$B$782,U$225)+'СЕТ СН'!$F$15</f>
        <v>0</v>
      </c>
      <c r="V250" s="36">
        <f ca="1">SUMIFS(СВЦЭМ!$G$40:$G$783,СВЦЭМ!$A$40:$A$783,$A250,СВЦЭМ!$B$39:$B$782,V$225)+'СЕТ СН'!$F$15</f>
        <v>0</v>
      </c>
      <c r="W250" s="36">
        <f ca="1">SUMIFS(СВЦЭМ!$G$40:$G$783,СВЦЭМ!$A$40:$A$783,$A250,СВЦЭМ!$B$39:$B$782,W$225)+'СЕТ СН'!$F$15</f>
        <v>0</v>
      </c>
      <c r="X250" s="36">
        <f ca="1">SUMIFS(СВЦЭМ!$G$40:$G$783,СВЦЭМ!$A$40:$A$783,$A250,СВЦЭМ!$B$39:$B$782,X$225)+'СЕТ СН'!$F$15</f>
        <v>0</v>
      </c>
      <c r="Y250" s="36">
        <f ca="1">SUMIFS(СВЦЭМ!$G$40:$G$783,СВЦЭМ!$A$40:$A$783,$A250,СВЦЭМ!$B$39:$B$782,Y$225)+'СЕТ СН'!$F$15</f>
        <v>0</v>
      </c>
    </row>
    <row r="251" spans="1:25" ht="15.75" hidden="1" x14ac:dyDescent="0.2">
      <c r="A251" s="35">
        <f t="shared" si="6"/>
        <v>45195</v>
      </c>
      <c r="B251" s="36">
        <f ca="1">SUMIFS(СВЦЭМ!$G$40:$G$783,СВЦЭМ!$A$40:$A$783,$A251,СВЦЭМ!$B$39:$B$782,B$225)+'СЕТ СН'!$F$15</f>
        <v>0</v>
      </c>
      <c r="C251" s="36">
        <f ca="1">SUMIFS(СВЦЭМ!$G$40:$G$783,СВЦЭМ!$A$40:$A$783,$A251,СВЦЭМ!$B$39:$B$782,C$225)+'СЕТ СН'!$F$15</f>
        <v>0</v>
      </c>
      <c r="D251" s="36">
        <f ca="1">SUMIFS(СВЦЭМ!$G$40:$G$783,СВЦЭМ!$A$40:$A$783,$A251,СВЦЭМ!$B$39:$B$782,D$225)+'СЕТ СН'!$F$15</f>
        <v>0</v>
      </c>
      <c r="E251" s="36">
        <f ca="1">SUMIFS(СВЦЭМ!$G$40:$G$783,СВЦЭМ!$A$40:$A$783,$A251,СВЦЭМ!$B$39:$B$782,E$225)+'СЕТ СН'!$F$15</f>
        <v>0</v>
      </c>
      <c r="F251" s="36">
        <f ca="1">SUMIFS(СВЦЭМ!$G$40:$G$783,СВЦЭМ!$A$40:$A$783,$A251,СВЦЭМ!$B$39:$B$782,F$225)+'СЕТ СН'!$F$15</f>
        <v>0</v>
      </c>
      <c r="G251" s="36">
        <f ca="1">SUMIFS(СВЦЭМ!$G$40:$G$783,СВЦЭМ!$A$40:$A$783,$A251,СВЦЭМ!$B$39:$B$782,G$225)+'СЕТ СН'!$F$15</f>
        <v>0</v>
      </c>
      <c r="H251" s="36">
        <f ca="1">SUMIFS(СВЦЭМ!$G$40:$G$783,СВЦЭМ!$A$40:$A$783,$A251,СВЦЭМ!$B$39:$B$782,H$225)+'СЕТ СН'!$F$15</f>
        <v>0</v>
      </c>
      <c r="I251" s="36">
        <f ca="1">SUMIFS(СВЦЭМ!$G$40:$G$783,СВЦЭМ!$A$40:$A$783,$A251,СВЦЭМ!$B$39:$B$782,I$225)+'СЕТ СН'!$F$15</f>
        <v>0</v>
      </c>
      <c r="J251" s="36">
        <f ca="1">SUMIFS(СВЦЭМ!$G$40:$G$783,СВЦЭМ!$A$40:$A$783,$A251,СВЦЭМ!$B$39:$B$782,J$225)+'СЕТ СН'!$F$15</f>
        <v>0</v>
      </c>
      <c r="K251" s="36">
        <f ca="1">SUMIFS(СВЦЭМ!$G$40:$G$783,СВЦЭМ!$A$40:$A$783,$A251,СВЦЭМ!$B$39:$B$782,K$225)+'СЕТ СН'!$F$15</f>
        <v>0</v>
      </c>
      <c r="L251" s="36">
        <f ca="1">SUMIFS(СВЦЭМ!$G$40:$G$783,СВЦЭМ!$A$40:$A$783,$A251,СВЦЭМ!$B$39:$B$782,L$225)+'СЕТ СН'!$F$15</f>
        <v>0</v>
      </c>
      <c r="M251" s="36">
        <f ca="1">SUMIFS(СВЦЭМ!$G$40:$G$783,СВЦЭМ!$A$40:$A$783,$A251,СВЦЭМ!$B$39:$B$782,M$225)+'СЕТ СН'!$F$15</f>
        <v>0</v>
      </c>
      <c r="N251" s="36">
        <f ca="1">SUMIFS(СВЦЭМ!$G$40:$G$783,СВЦЭМ!$A$40:$A$783,$A251,СВЦЭМ!$B$39:$B$782,N$225)+'СЕТ СН'!$F$15</f>
        <v>0</v>
      </c>
      <c r="O251" s="36">
        <f ca="1">SUMIFS(СВЦЭМ!$G$40:$G$783,СВЦЭМ!$A$40:$A$783,$A251,СВЦЭМ!$B$39:$B$782,O$225)+'СЕТ СН'!$F$15</f>
        <v>0</v>
      </c>
      <c r="P251" s="36">
        <f ca="1">SUMIFS(СВЦЭМ!$G$40:$G$783,СВЦЭМ!$A$40:$A$783,$A251,СВЦЭМ!$B$39:$B$782,P$225)+'СЕТ СН'!$F$15</f>
        <v>0</v>
      </c>
      <c r="Q251" s="36">
        <f ca="1">SUMIFS(СВЦЭМ!$G$40:$G$783,СВЦЭМ!$A$40:$A$783,$A251,СВЦЭМ!$B$39:$B$782,Q$225)+'СЕТ СН'!$F$15</f>
        <v>0</v>
      </c>
      <c r="R251" s="36">
        <f ca="1">SUMIFS(СВЦЭМ!$G$40:$G$783,СВЦЭМ!$A$40:$A$783,$A251,СВЦЭМ!$B$39:$B$782,R$225)+'СЕТ СН'!$F$15</f>
        <v>0</v>
      </c>
      <c r="S251" s="36">
        <f ca="1">SUMIFS(СВЦЭМ!$G$40:$G$783,СВЦЭМ!$A$40:$A$783,$A251,СВЦЭМ!$B$39:$B$782,S$225)+'СЕТ СН'!$F$15</f>
        <v>0</v>
      </c>
      <c r="T251" s="36">
        <f ca="1">SUMIFS(СВЦЭМ!$G$40:$G$783,СВЦЭМ!$A$40:$A$783,$A251,СВЦЭМ!$B$39:$B$782,T$225)+'СЕТ СН'!$F$15</f>
        <v>0</v>
      </c>
      <c r="U251" s="36">
        <f ca="1">SUMIFS(СВЦЭМ!$G$40:$G$783,СВЦЭМ!$A$40:$A$783,$A251,СВЦЭМ!$B$39:$B$782,U$225)+'СЕТ СН'!$F$15</f>
        <v>0</v>
      </c>
      <c r="V251" s="36">
        <f ca="1">SUMIFS(СВЦЭМ!$G$40:$G$783,СВЦЭМ!$A$40:$A$783,$A251,СВЦЭМ!$B$39:$B$782,V$225)+'СЕТ СН'!$F$15</f>
        <v>0</v>
      </c>
      <c r="W251" s="36">
        <f ca="1">SUMIFS(СВЦЭМ!$G$40:$G$783,СВЦЭМ!$A$40:$A$783,$A251,СВЦЭМ!$B$39:$B$782,W$225)+'СЕТ СН'!$F$15</f>
        <v>0</v>
      </c>
      <c r="X251" s="36">
        <f ca="1">SUMIFS(СВЦЭМ!$G$40:$G$783,СВЦЭМ!$A$40:$A$783,$A251,СВЦЭМ!$B$39:$B$782,X$225)+'СЕТ СН'!$F$15</f>
        <v>0</v>
      </c>
      <c r="Y251" s="36">
        <f ca="1">SUMIFS(СВЦЭМ!$G$40:$G$783,СВЦЭМ!$A$40:$A$783,$A251,СВЦЭМ!$B$39:$B$782,Y$225)+'СЕТ СН'!$F$15</f>
        <v>0</v>
      </c>
    </row>
    <row r="252" spans="1:25" ht="15.75" hidden="1" x14ac:dyDescent="0.2">
      <c r="A252" s="35">
        <f t="shared" si="6"/>
        <v>45196</v>
      </c>
      <c r="B252" s="36">
        <f ca="1">SUMIFS(СВЦЭМ!$G$40:$G$783,СВЦЭМ!$A$40:$A$783,$A252,СВЦЭМ!$B$39:$B$782,B$225)+'СЕТ СН'!$F$15</f>
        <v>0</v>
      </c>
      <c r="C252" s="36">
        <f ca="1">SUMIFS(СВЦЭМ!$G$40:$G$783,СВЦЭМ!$A$40:$A$783,$A252,СВЦЭМ!$B$39:$B$782,C$225)+'СЕТ СН'!$F$15</f>
        <v>0</v>
      </c>
      <c r="D252" s="36">
        <f ca="1">SUMIFS(СВЦЭМ!$G$40:$G$783,СВЦЭМ!$A$40:$A$783,$A252,СВЦЭМ!$B$39:$B$782,D$225)+'СЕТ СН'!$F$15</f>
        <v>0</v>
      </c>
      <c r="E252" s="36">
        <f ca="1">SUMIFS(СВЦЭМ!$G$40:$G$783,СВЦЭМ!$A$40:$A$783,$A252,СВЦЭМ!$B$39:$B$782,E$225)+'СЕТ СН'!$F$15</f>
        <v>0</v>
      </c>
      <c r="F252" s="36">
        <f ca="1">SUMIFS(СВЦЭМ!$G$40:$G$783,СВЦЭМ!$A$40:$A$783,$A252,СВЦЭМ!$B$39:$B$782,F$225)+'СЕТ СН'!$F$15</f>
        <v>0</v>
      </c>
      <c r="G252" s="36">
        <f ca="1">SUMIFS(СВЦЭМ!$G$40:$G$783,СВЦЭМ!$A$40:$A$783,$A252,СВЦЭМ!$B$39:$B$782,G$225)+'СЕТ СН'!$F$15</f>
        <v>0</v>
      </c>
      <c r="H252" s="36">
        <f ca="1">SUMIFS(СВЦЭМ!$G$40:$G$783,СВЦЭМ!$A$40:$A$783,$A252,СВЦЭМ!$B$39:$B$782,H$225)+'СЕТ СН'!$F$15</f>
        <v>0</v>
      </c>
      <c r="I252" s="36">
        <f ca="1">SUMIFS(СВЦЭМ!$G$40:$G$783,СВЦЭМ!$A$40:$A$783,$A252,СВЦЭМ!$B$39:$B$782,I$225)+'СЕТ СН'!$F$15</f>
        <v>0</v>
      </c>
      <c r="J252" s="36">
        <f ca="1">SUMIFS(СВЦЭМ!$G$40:$G$783,СВЦЭМ!$A$40:$A$783,$A252,СВЦЭМ!$B$39:$B$782,J$225)+'СЕТ СН'!$F$15</f>
        <v>0</v>
      </c>
      <c r="K252" s="36">
        <f ca="1">SUMIFS(СВЦЭМ!$G$40:$G$783,СВЦЭМ!$A$40:$A$783,$A252,СВЦЭМ!$B$39:$B$782,K$225)+'СЕТ СН'!$F$15</f>
        <v>0</v>
      </c>
      <c r="L252" s="36">
        <f ca="1">SUMIFS(СВЦЭМ!$G$40:$G$783,СВЦЭМ!$A$40:$A$783,$A252,СВЦЭМ!$B$39:$B$782,L$225)+'СЕТ СН'!$F$15</f>
        <v>0</v>
      </c>
      <c r="M252" s="36">
        <f ca="1">SUMIFS(СВЦЭМ!$G$40:$G$783,СВЦЭМ!$A$40:$A$783,$A252,СВЦЭМ!$B$39:$B$782,M$225)+'СЕТ СН'!$F$15</f>
        <v>0</v>
      </c>
      <c r="N252" s="36">
        <f ca="1">SUMIFS(СВЦЭМ!$G$40:$G$783,СВЦЭМ!$A$40:$A$783,$A252,СВЦЭМ!$B$39:$B$782,N$225)+'СЕТ СН'!$F$15</f>
        <v>0</v>
      </c>
      <c r="O252" s="36">
        <f ca="1">SUMIFS(СВЦЭМ!$G$40:$G$783,СВЦЭМ!$A$40:$A$783,$A252,СВЦЭМ!$B$39:$B$782,O$225)+'СЕТ СН'!$F$15</f>
        <v>0</v>
      </c>
      <c r="P252" s="36">
        <f ca="1">SUMIFS(СВЦЭМ!$G$40:$G$783,СВЦЭМ!$A$40:$A$783,$A252,СВЦЭМ!$B$39:$B$782,P$225)+'СЕТ СН'!$F$15</f>
        <v>0</v>
      </c>
      <c r="Q252" s="36">
        <f ca="1">SUMIFS(СВЦЭМ!$G$40:$G$783,СВЦЭМ!$A$40:$A$783,$A252,СВЦЭМ!$B$39:$B$782,Q$225)+'СЕТ СН'!$F$15</f>
        <v>0</v>
      </c>
      <c r="R252" s="36">
        <f ca="1">SUMIFS(СВЦЭМ!$G$40:$G$783,СВЦЭМ!$A$40:$A$783,$A252,СВЦЭМ!$B$39:$B$782,R$225)+'СЕТ СН'!$F$15</f>
        <v>0</v>
      </c>
      <c r="S252" s="36">
        <f ca="1">SUMIFS(СВЦЭМ!$G$40:$G$783,СВЦЭМ!$A$40:$A$783,$A252,СВЦЭМ!$B$39:$B$782,S$225)+'СЕТ СН'!$F$15</f>
        <v>0</v>
      </c>
      <c r="T252" s="36">
        <f ca="1">SUMIFS(СВЦЭМ!$G$40:$G$783,СВЦЭМ!$A$40:$A$783,$A252,СВЦЭМ!$B$39:$B$782,T$225)+'СЕТ СН'!$F$15</f>
        <v>0</v>
      </c>
      <c r="U252" s="36">
        <f ca="1">SUMIFS(СВЦЭМ!$G$40:$G$783,СВЦЭМ!$A$40:$A$783,$A252,СВЦЭМ!$B$39:$B$782,U$225)+'СЕТ СН'!$F$15</f>
        <v>0</v>
      </c>
      <c r="V252" s="36">
        <f ca="1">SUMIFS(СВЦЭМ!$G$40:$G$783,СВЦЭМ!$A$40:$A$783,$A252,СВЦЭМ!$B$39:$B$782,V$225)+'СЕТ СН'!$F$15</f>
        <v>0</v>
      </c>
      <c r="W252" s="36">
        <f ca="1">SUMIFS(СВЦЭМ!$G$40:$G$783,СВЦЭМ!$A$40:$A$783,$A252,СВЦЭМ!$B$39:$B$782,W$225)+'СЕТ СН'!$F$15</f>
        <v>0</v>
      </c>
      <c r="X252" s="36">
        <f ca="1">SUMIFS(СВЦЭМ!$G$40:$G$783,СВЦЭМ!$A$40:$A$783,$A252,СВЦЭМ!$B$39:$B$782,X$225)+'СЕТ СН'!$F$15</f>
        <v>0</v>
      </c>
      <c r="Y252" s="36">
        <f ca="1">SUMIFS(СВЦЭМ!$G$40:$G$783,СВЦЭМ!$A$40:$A$783,$A252,СВЦЭМ!$B$39:$B$782,Y$225)+'СЕТ СН'!$F$15</f>
        <v>0</v>
      </c>
    </row>
    <row r="253" spans="1:25" ht="15.75" hidden="1" x14ac:dyDescent="0.2">
      <c r="A253" s="35">
        <f t="shared" si="6"/>
        <v>45197</v>
      </c>
      <c r="B253" s="36">
        <f ca="1">SUMIFS(СВЦЭМ!$G$40:$G$783,СВЦЭМ!$A$40:$A$783,$A253,СВЦЭМ!$B$39:$B$782,B$225)+'СЕТ СН'!$F$15</f>
        <v>0</v>
      </c>
      <c r="C253" s="36">
        <f ca="1">SUMIFS(СВЦЭМ!$G$40:$G$783,СВЦЭМ!$A$40:$A$783,$A253,СВЦЭМ!$B$39:$B$782,C$225)+'СЕТ СН'!$F$15</f>
        <v>0</v>
      </c>
      <c r="D253" s="36">
        <f ca="1">SUMIFS(СВЦЭМ!$G$40:$G$783,СВЦЭМ!$A$40:$A$783,$A253,СВЦЭМ!$B$39:$B$782,D$225)+'СЕТ СН'!$F$15</f>
        <v>0</v>
      </c>
      <c r="E253" s="36">
        <f ca="1">SUMIFS(СВЦЭМ!$G$40:$G$783,СВЦЭМ!$A$40:$A$783,$A253,СВЦЭМ!$B$39:$B$782,E$225)+'СЕТ СН'!$F$15</f>
        <v>0</v>
      </c>
      <c r="F253" s="36">
        <f ca="1">SUMIFS(СВЦЭМ!$G$40:$G$783,СВЦЭМ!$A$40:$A$783,$A253,СВЦЭМ!$B$39:$B$782,F$225)+'СЕТ СН'!$F$15</f>
        <v>0</v>
      </c>
      <c r="G253" s="36">
        <f ca="1">SUMIFS(СВЦЭМ!$G$40:$G$783,СВЦЭМ!$A$40:$A$783,$A253,СВЦЭМ!$B$39:$B$782,G$225)+'СЕТ СН'!$F$15</f>
        <v>0</v>
      </c>
      <c r="H253" s="36">
        <f ca="1">SUMIFS(СВЦЭМ!$G$40:$G$783,СВЦЭМ!$A$40:$A$783,$A253,СВЦЭМ!$B$39:$B$782,H$225)+'СЕТ СН'!$F$15</f>
        <v>0</v>
      </c>
      <c r="I253" s="36">
        <f ca="1">SUMIFS(СВЦЭМ!$G$40:$G$783,СВЦЭМ!$A$40:$A$783,$A253,СВЦЭМ!$B$39:$B$782,I$225)+'СЕТ СН'!$F$15</f>
        <v>0</v>
      </c>
      <c r="J253" s="36">
        <f ca="1">SUMIFS(СВЦЭМ!$G$40:$G$783,СВЦЭМ!$A$40:$A$783,$A253,СВЦЭМ!$B$39:$B$782,J$225)+'СЕТ СН'!$F$15</f>
        <v>0</v>
      </c>
      <c r="K253" s="36">
        <f ca="1">SUMIFS(СВЦЭМ!$G$40:$G$783,СВЦЭМ!$A$40:$A$783,$A253,СВЦЭМ!$B$39:$B$782,K$225)+'СЕТ СН'!$F$15</f>
        <v>0</v>
      </c>
      <c r="L253" s="36">
        <f ca="1">SUMIFS(СВЦЭМ!$G$40:$G$783,СВЦЭМ!$A$40:$A$783,$A253,СВЦЭМ!$B$39:$B$782,L$225)+'СЕТ СН'!$F$15</f>
        <v>0</v>
      </c>
      <c r="M253" s="36">
        <f ca="1">SUMIFS(СВЦЭМ!$G$40:$G$783,СВЦЭМ!$A$40:$A$783,$A253,СВЦЭМ!$B$39:$B$782,M$225)+'СЕТ СН'!$F$15</f>
        <v>0</v>
      </c>
      <c r="N253" s="36">
        <f ca="1">SUMIFS(СВЦЭМ!$G$40:$G$783,СВЦЭМ!$A$40:$A$783,$A253,СВЦЭМ!$B$39:$B$782,N$225)+'СЕТ СН'!$F$15</f>
        <v>0</v>
      </c>
      <c r="O253" s="36">
        <f ca="1">SUMIFS(СВЦЭМ!$G$40:$G$783,СВЦЭМ!$A$40:$A$783,$A253,СВЦЭМ!$B$39:$B$782,O$225)+'СЕТ СН'!$F$15</f>
        <v>0</v>
      </c>
      <c r="P253" s="36">
        <f ca="1">SUMIFS(СВЦЭМ!$G$40:$G$783,СВЦЭМ!$A$40:$A$783,$A253,СВЦЭМ!$B$39:$B$782,P$225)+'СЕТ СН'!$F$15</f>
        <v>0</v>
      </c>
      <c r="Q253" s="36">
        <f ca="1">SUMIFS(СВЦЭМ!$G$40:$G$783,СВЦЭМ!$A$40:$A$783,$A253,СВЦЭМ!$B$39:$B$782,Q$225)+'СЕТ СН'!$F$15</f>
        <v>0</v>
      </c>
      <c r="R253" s="36">
        <f ca="1">SUMIFS(СВЦЭМ!$G$40:$G$783,СВЦЭМ!$A$40:$A$783,$A253,СВЦЭМ!$B$39:$B$782,R$225)+'СЕТ СН'!$F$15</f>
        <v>0</v>
      </c>
      <c r="S253" s="36">
        <f ca="1">SUMIFS(СВЦЭМ!$G$40:$G$783,СВЦЭМ!$A$40:$A$783,$A253,СВЦЭМ!$B$39:$B$782,S$225)+'СЕТ СН'!$F$15</f>
        <v>0</v>
      </c>
      <c r="T253" s="36">
        <f ca="1">SUMIFS(СВЦЭМ!$G$40:$G$783,СВЦЭМ!$A$40:$A$783,$A253,СВЦЭМ!$B$39:$B$782,T$225)+'СЕТ СН'!$F$15</f>
        <v>0</v>
      </c>
      <c r="U253" s="36">
        <f ca="1">SUMIFS(СВЦЭМ!$G$40:$G$783,СВЦЭМ!$A$40:$A$783,$A253,СВЦЭМ!$B$39:$B$782,U$225)+'СЕТ СН'!$F$15</f>
        <v>0</v>
      </c>
      <c r="V253" s="36">
        <f ca="1">SUMIFS(СВЦЭМ!$G$40:$G$783,СВЦЭМ!$A$40:$A$783,$A253,СВЦЭМ!$B$39:$B$782,V$225)+'СЕТ СН'!$F$15</f>
        <v>0</v>
      </c>
      <c r="W253" s="36">
        <f ca="1">SUMIFS(СВЦЭМ!$G$40:$G$783,СВЦЭМ!$A$40:$A$783,$A253,СВЦЭМ!$B$39:$B$782,W$225)+'СЕТ СН'!$F$15</f>
        <v>0</v>
      </c>
      <c r="X253" s="36">
        <f ca="1">SUMIFS(СВЦЭМ!$G$40:$G$783,СВЦЭМ!$A$40:$A$783,$A253,СВЦЭМ!$B$39:$B$782,X$225)+'СЕТ СН'!$F$15</f>
        <v>0</v>
      </c>
      <c r="Y253" s="36">
        <f ca="1">SUMIFS(СВЦЭМ!$G$40:$G$783,СВЦЭМ!$A$40:$A$783,$A253,СВЦЭМ!$B$39:$B$782,Y$225)+'СЕТ СН'!$F$15</f>
        <v>0</v>
      </c>
    </row>
    <row r="254" spans="1:25" ht="15.75" hidden="1" x14ac:dyDescent="0.2">
      <c r="A254" s="35">
        <f t="shared" si="6"/>
        <v>45198</v>
      </c>
      <c r="B254" s="36">
        <f ca="1">SUMIFS(СВЦЭМ!$G$40:$G$783,СВЦЭМ!$A$40:$A$783,$A254,СВЦЭМ!$B$39:$B$782,B$225)+'СЕТ СН'!$F$15</f>
        <v>0</v>
      </c>
      <c r="C254" s="36">
        <f ca="1">SUMIFS(СВЦЭМ!$G$40:$G$783,СВЦЭМ!$A$40:$A$783,$A254,СВЦЭМ!$B$39:$B$782,C$225)+'СЕТ СН'!$F$15</f>
        <v>0</v>
      </c>
      <c r="D254" s="36">
        <f ca="1">SUMIFS(СВЦЭМ!$G$40:$G$783,СВЦЭМ!$A$40:$A$783,$A254,СВЦЭМ!$B$39:$B$782,D$225)+'СЕТ СН'!$F$15</f>
        <v>0</v>
      </c>
      <c r="E254" s="36">
        <f ca="1">SUMIFS(СВЦЭМ!$G$40:$G$783,СВЦЭМ!$A$40:$A$783,$A254,СВЦЭМ!$B$39:$B$782,E$225)+'СЕТ СН'!$F$15</f>
        <v>0</v>
      </c>
      <c r="F254" s="36">
        <f ca="1">SUMIFS(СВЦЭМ!$G$40:$G$783,СВЦЭМ!$A$40:$A$783,$A254,СВЦЭМ!$B$39:$B$782,F$225)+'СЕТ СН'!$F$15</f>
        <v>0</v>
      </c>
      <c r="G254" s="36">
        <f ca="1">SUMIFS(СВЦЭМ!$G$40:$G$783,СВЦЭМ!$A$40:$A$783,$A254,СВЦЭМ!$B$39:$B$782,G$225)+'СЕТ СН'!$F$15</f>
        <v>0</v>
      </c>
      <c r="H254" s="36">
        <f ca="1">SUMIFS(СВЦЭМ!$G$40:$G$783,СВЦЭМ!$A$40:$A$783,$A254,СВЦЭМ!$B$39:$B$782,H$225)+'СЕТ СН'!$F$15</f>
        <v>0</v>
      </c>
      <c r="I254" s="36">
        <f ca="1">SUMIFS(СВЦЭМ!$G$40:$G$783,СВЦЭМ!$A$40:$A$783,$A254,СВЦЭМ!$B$39:$B$782,I$225)+'СЕТ СН'!$F$15</f>
        <v>0</v>
      </c>
      <c r="J254" s="36">
        <f ca="1">SUMIFS(СВЦЭМ!$G$40:$G$783,СВЦЭМ!$A$40:$A$783,$A254,СВЦЭМ!$B$39:$B$782,J$225)+'СЕТ СН'!$F$15</f>
        <v>0</v>
      </c>
      <c r="K254" s="36">
        <f ca="1">SUMIFS(СВЦЭМ!$G$40:$G$783,СВЦЭМ!$A$40:$A$783,$A254,СВЦЭМ!$B$39:$B$782,K$225)+'СЕТ СН'!$F$15</f>
        <v>0</v>
      </c>
      <c r="L254" s="36">
        <f ca="1">SUMIFS(СВЦЭМ!$G$40:$G$783,СВЦЭМ!$A$40:$A$783,$A254,СВЦЭМ!$B$39:$B$782,L$225)+'СЕТ СН'!$F$15</f>
        <v>0</v>
      </c>
      <c r="M254" s="36">
        <f ca="1">SUMIFS(СВЦЭМ!$G$40:$G$783,СВЦЭМ!$A$40:$A$783,$A254,СВЦЭМ!$B$39:$B$782,M$225)+'СЕТ СН'!$F$15</f>
        <v>0</v>
      </c>
      <c r="N254" s="36">
        <f ca="1">SUMIFS(СВЦЭМ!$G$40:$G$783,СВЦЭМ!$A$40:$A$783,$A254,СВЦЭМ!$B$39:$B$782,N$225)+'СЕТ СН'!$F$15</f>
        <v>0</v>
      </c>
      <c r="O254" s="36">
        <f ca="1">SUMIFS(СВЦЭМ!$G$40:$G$783,СВЦЭМ!$A$40:$A$783,$A254,СВЦЭМ!$B$39:$B$782,O$225)+'СЕТ СН'!$F$15</f>
        <v>0</v>
      </c>
      <c r="P254" s="36">
        <f ca="1">SUMIFS(СВЦЭМ!$G$40:$G$783,СВЦЭМ!$A$40:$A$783,$A254,СВЦЭМ!$B$39:$B$782,P$225)+'СЕТ СН'!$F$15</f>
        <v>0</v>
      </c>
      <c r="Q254" s="36">
        <f ca="1">SUMIFS(СВЦЭМ!$G$40:$G$783,СВЦЭМ!$A$40:$A$783,$A254,СВЦЭМ!$B$39:$B$782,Q$225)+'СЕТ СН'!$F$15</f>
        <v>0</v>
      </c>
      <c r="R254" s="36">
        <f ca="1">SUMIFS(СВЦЭМ!$G$40:$G$783,СВЦЭМ!$A$40:$A$783,$A254,СВЦЭМ!$B$39:$B$782,R$225)+'СЕТ СН'!$F$15</f>
        <v>0</v>
      </c>
      <c r="S254" s="36">
        <f ca="1">SUMIFS(СВЦЭМ!$G$40:$G$783,СВЦЭМ!$A$40:$A$783,$A254,СВЦЭМ!$B$39:$B$782,S$225)+'СЕТ СН'!$F$15</f>
        <v>0</v>
      </c>
      <c r="T254" s="36">
        <f ca="1">SUMIFS(СВЦЭМ!$G$40:$G$783,СВЦЭМ!$A$40:$A$783,$A254,СВЦЭМ!$B$39:$B$782,T$225)+'СЕТ СН'!$F$15</f>
        <v>0</v>
      </c>
      <c r="U254" s="36">
        <f ca="1">SUMIFS(СВЦЭМ!$G$40:$G$783,СВЦЭМ!$A$40:$A$783,$A254,СВЦЭМ!$B$39:$B$782,U$225)+'СЕТ СН'!$F$15</f>
        <v>0</v>
      </c>
      <c r="V254" s="36">
        <f ca="1">SUMIFS(СВЦЭМ!$G$40:$G$783,СВЦЭМ!$A$40:$A$783,$A254,СВЦЭМ!$B$39:$B$782,V$225)+'СЕТ СН'!$F$15</f>
        <v>0</v>
      </c>
      <c r="W254" s="36">
        <f ca="1">SUMIFS(СВЦЭМ!$G$40:$G$783,СВЦЭМ!$A$40:$A$783,$A254,СВЦЭМ!$B$39:$B$782,W$225)+'СЕТ СН'!$F$15</f>
        <v>0</v>
      </c>
      <c r="X254" s="36">
        <f ca="1">SUMIFS(СВЦЭМ!$G$40:$G$783,СВЦЭМ!$A$40:$A$783,$A254,СВЦЭМ!$B$39:$B$782,X$225)+'СЕТ СН'!$F$15</f>
        <v>0</v>
      </c>
      <c r="Y254" s="36">
        <f ca="1">SUMIFS(СВЦЭМ!$G$40:$G$783,СВЦЭМ!$A$40:$A$783,$A254,СВЦЭМ!$B$39:$B$782,Y$225)+'СЕТ СН'!$F$15</f>
        <v>0</v>
      </c>
    </row>
    <row r="255" spans="1:25" ht="15.75" hidden="1" x14ac:dyDescent="0.2">
      <c r="A255" s="35">
        <f t="shared" si="6"/>
        <v>45199</v>
      </c>
      <c r="B255" s="36">
        <f ca="1">SUMIFS(СВЦЭМ!$G$40:$G$783,СВЦЭМ!$A$40:$A$783,$A255,СВЦЭМ!$B$39:$B$782,B$225)+'СЕТ СН'!$F$15</f>
        <v>0</v>
      </c>
      <c r="C255" s="36">
        <f ca="1">SUMIFS(СВЦЭМ!$G$40:$G$783,СВЦЭМ!$A$40:$A$783,$A255,СВЦЭМ!$B$39:$B$782,C$225)+'СЕТ СН'!$F$15</f>
        <v>0</v>
      </c>
      <c r="D255" s="36">
        <f ca="1">SUMIFS(СВЦЭМ!$G$40:$G$783,СВЦЭМ!$A$40:$A$783,$A255,СВЦЭМ!$B$39:$B$782,D$225)+'СЕТ СН'!$F$15</f>
        <v>0</v>
      </c>
      <c r="E255" s="36">
        <f ca="1">SUMIFS(СВЦЭМ!$G$40:$G$783,СВЦЭМ!$A$40:$A$783,$A255,СВЦЭМ!$B$39:$B$782,E$225)+'СЕТ СН'!$F$15</f>
        <v>0</v>
      </c>
      <c r="F255" s="36">
        <f ca="1">SUMIFS(СВЦЭМ!$G$40:$G$783,СВЦЭМ!$A$40:$A$783,$A255,СВЦЭМ!$B$39:$B$782,F$225)+'СЕТ СН'!$F$15</f>
        <v>0</v>
      </c>
      <c r="G255" s="36">
        <f ca="1">SUMIFS(СВЦЭМ!$G$40:$G$783,СВЦЭМ!$A$40:$A$783,$A255,СВЦЭМ!$B$39:$B$782,G$225)+'СЕТ СН'!$F$15</f>
        <v>0</v>
      </c>
      <c r="H255" s="36">
        <f ca="1">SUMIFS(СВЦЭМ!$G$40:$G$783,СВЦЭМ!$A$40:$A$783,$A255,СВЦЭМ!$B$39:$B$782,H$225)+'СЕТ СН'!$F$15</f>
        <v>0</v>
      </c>
      <c r="I255" s="36">
        <f ca="1">SUMIFS(СВЦЭМ!$G$40:$G$783,СВЦЭМ!$A$40:$A$783,$A255,СВЦЭМ!$B$39:$B$782,I$225)+'СЕТ СН'!$F$15</f>
        <v>0</v>
      </c>
      <c r="J255" s="36">
        <f ca="1">SUMIFS(СВЦЭМ!$G$40:$G$783,СВЦЭМ!$A$40:$A$783,$A255,СВЦЭМ!$B$39:$B$782,J$225)+'СЕТ СН'!$F$15</f>
        <v>0</v>
      </c>
      <c r="K255" s="36">
        <f ca="1">SUMIFS(СВЦЭМ!$G$40:$G$783,СВЦЭМ!$A$40:$A$783,$A255,СВЦЭМ!$B$39:$B$782,K$225)+'СЕТ СН'!$F$15</f>
        <v>0</v>
      </c>
      <c r="L255" s="36">
        <f ca="1">SUMIFS(СВЦЭМ!$G$40:$G$783,СВЦЭМ!$A$40:$A$783,$A255,СВЦЭМ!$B$39:$B$782,L$225)+'СЕТ СН'!$F$15</f>
        <v>0</v>
      </c>
      <c r="M255" s="36">
        <f ca="1">SUMIFS(СВЦЭМ!$G$40:$G$783,СВЦЭМ!$A$40:$A$783,$A255,СВЦЭМ!$B$39:$B$782,M$225)+'СЕТ СН'!$F$15</f>
        <v>0</v>
      </c>
      <c r="N255" s="36">
        <f ca="1">SUMIFS(СВЦЭМ!$G$40:$G$783,СВЦЭМ!$A$40:$A$783,$A255,СВЦЭМ!$B$39:$B$782,N$225)+'СЕТ СН'!$F$15</f>
        <v>0</v>
      </c>
      <c r="O255" s="36">
        <f ca="1">SUMIFS(СВЦЭМ!$G$40:$G$783,СВЦЭМ!$A$40:$A$783,$A255,СВЦЭМ!$B$39:$B$782,O$225)+'СЕТ СН'!$F$15</f>
        <v>0</v>
      </c>
      <c r="P255" s="36">
        <f ca="1">SUMIFS(СВЦЭМ!$G$40:$G$783,СВЦЭМ!$A$40:$A$783,$A255,СВЦЭМ!$B$39:$B$782,P$225)+'СЕТ СН'!$F$15</f>
        <v>0</v>
      </c>
      <c r="Q255" s="36">
        <f ca="1">SUMIFS(СВЦЭМ!$G$40:$G$783,СВЦЭМ!$A$40:$A$783,$A255,СВЦЭМ!$B$39:$B$782,Q$225)+'СЕТ СН'!$F$15</f>
        <v>0</v>
      </c>
      <c r="R255" s="36">
        <f ca="1">SUMIFS(СВЦЭМ!$G$40:$G$783,СВЦЭМ!$A$40:$A$783,$A255,СВЦЭМ!$B$39:$B$782,R$225)+'СЕТ СН'!$F$15</f>
        <v>0</v>
      </c>
      <c r="S255" s="36">
        <f ca="1">SUMIFS(СВЦЭМ!$G$40:$G$783,СВЦЭМ!$A$40:$A$783,$A255,СВЦЭМ!$B$39:$B$782,S$225)+'СЕТ СН'!$F$15</f>
        <v>0</v>
      </c>
      <c r="T255" s="36">
        <f ca="1">SUMIFS(СВЦЭМ!$G$40:$G$783,СВЦЭМ!$A$40:$A$783,$A255,СВЦЭМ!$B$39:$B$782,T$225)+'СЕТ СН'!$F$15</f>
        <v>0</v>
      </c>
      <c r="U255" s="36">
        <f ca="1">SUMIFS(СВЦЭМ!$G$40:$G$783,СВЦЭМ!$A$40:$A$783,$A255,СВЦЭМ!$B$39:$B$782,U$225)+'СЕТ СН'!$F$15</f>
        <v>0</v>
      </c>
      <c r="V255" s="36">
        <f ca="1">SUMIFS(СВЦЭМ!$G$40:$G$783,СВЦЭМ!$A$40:$A$783,$A255,СВЦЭМ!$B$39:$B$782,V$225)+'СЕТ СН'!$F$15</f>
        <v>0</v>
      </c>
      <c r="W255" s="36">
        <f ca="1">SUMIFS(СВЦЭМ!$G$40:$G$783,СВЦЭМ!$A$40:$A$783,$A255,СВЦЭМ!$B$39:$B$782,W$225)+'СЕТ СН'!$F$15</f>
        <v>0</v>
      </c>
      <c r="X255" s="36">
        <f ca="1">SUMIFS(СВЦЭМ!$G$40:$G$783,СВЦЭМ!$A$40:$A$783,$A255,СВЦЭМ!$B$39:$B$782,X$225)+'СЕТ СН'!$F$15</f>
        <v>0</v>
      </c>
      <c r="Y255" s="36">
        <f ca="1">SUMIFS(СВЦЭМ!$G$40:$G$783,СВЦЭМ!$A$40:$A$783,$A255,СВЦЭМ!$B$39:$B$782,Y$225)+'СЕТ СН'!$F$15</f>
        <v>0</v>
      </c>
    </row>
    <row r="256" spans="1:25" ht="15.75" hidden="1" x14ac:dyDescent="0.2">
      <c r="A256" s="35">
        <f t="shared" si="6"/>
        <v>45200</v>
      </c>
      <c r="B256" s="36">
        <f ca="1">SUMIFS(СВЦЭМ!$G$40:$G$783,СВЦЭМ!$A$40:$A$783,$A256,СВЦЭМ!$B$39:$B$782,B$225)+'СЕТ СН'!$F$15</f>
        <v>0</v>
      </c>
      <c r="C256" s="36">
        <f ca="1">SUMIFS(СВЦЭМ!$G$40:$G$783,СВЦЭМ!$A$40:$A$783,$A256,СВЦЭМ!$B$39:$B$782,C$225)+'СЕТ СН'!$F$15</f>
        <v>0</v>
      </c>
      <c r="D256" s="36">
        <f ca="1">SUMIFS(СВЦЭМ!$G$40:$G$783,СВЦЭМ!$A$40:$A$783,$A256,СВЦЭМ!$B$39:$B$782,D$225)+'СЕТ СН'!$F$15</f>
        <v>0</v>
      </c>
      <c r="E256" s="36">
        <f ca="1">SUMIFS(СВЦЭМ!$G$40:$G$783,СВЦЭМ!$A$40:$A$783,$A256,СВЦЭМ!$B$39:$B$782,E$225)+'СЕТ СН'!$F$15</f>
        <v>0</v>
      </c>
      <c r="F256" s="36">
        <f ca="1">SUMIFS(СВЦЭМ!$G$40:$G$783,СВЦЭМ!$A$40:$A$783,$A256,СВЦЭМ!$B$39:$B$782,F$225)+'СЕТ СН'!$F$15</f>
        <v>0</v>
      </c>
      <c r="G256" s="36">
        <f ca="1">SUMIFS(СВЦЭМ!$G$40:$G$783,СВЦЭМ!$A$40:$A$783,$A256,СВЦЭМ!$B$39:$B$782,G$225)+'СЕТ СН'!$F$15</f>
        <v>0</v>
      </c>
      <c r="H256" s="36">
        <f ca="1">SUMIFS(СВЦЭМ!$G$40:$G$783,СВЦЭМ!$A$40:$A$783,$A256,СВЦЭМ!$B$39:$B$782,H$225)+'СЕТ СН'!$F$15</f>
        <v>0</v>
      </c>
      <c r="I256" s="36">
        <f ca="1">SUMIFS(СВЦЭМ!$G$40:$G$783,СВЦЭМ!$A$40:$A$783,$A256,СВЦЭМ!$B$39:$B$782,I$225)+'СЕТ СН'!$F$15</f>
        <v>0</v>
      </c>
      <c r="J256" s="36">
        <f ca="1">SUMIFS(СВЦЭМ!$G$40:$G$783,СВЦЭМ!$A$40:$A$783,$A256,СВЦЭМ!$B$39:$B$782,J$225)+'СЕТ СН'!$F$15</f>
        <v>0</v>
      </c>
      <c r="K256" s="36">
        <f ca="1">SUMIFS(СВЦЭМ!$G$40:$G$783,СВЦЭМ!$A$40:$A$783,$A256,СВЦЭМ!$B$39:$B$782,K$225)+'СЕТ СН'!$F$15</f>
        <v>0</v>
      </c>
      <c r="L256" s="36">
        <f ca="1">SUMIFS(СВЦЭМ!$G$40:$G$783,СВЦЭМ!$A$40:$A$783,$A256,СВЦЭМ!$B$39:$B$782,L$225)+'СЕТ СН'!$F$15</f>
        <v>0</v>
      </c>
      <c r="M256" s="36">
        <f ca="1">SUMIFS(СВЦЭМ!$G$40:$G$783,СВЦЭМ!$A$40:$A$783,$A256,СВЦЭМ!$B$39:$B$782,M$225)+'СЕТ СН'!$F$15</f>
        <v>0</v>
      </c>
      <c r="N256" s="36">
        <f ca="1">SUMIFS(СВЦЭМ!$G$40:$G$783,СВЦЭМ!$A$40:$A$783,$A256,СВЦЭМ!$B$39:$B$782,N$225)+'СЕТ СН'!$F$15</f>
        <v>0</v>
      </c>
      <c r="O256" s="36">
        <f ca="1">SUMIFS(СВЦЭМ!$G$40:$G$783,СВЦЭМ!$A$40:$A$783,$A256,СВЦЭМ!$B$39:$B$782,O$225)+'СЕТ СН'!$F$15</f>
        <v>0</v>
      </c>
      <c r="P256" s="36">
        <f ca="1">SUMIFS(СВЦЭМ!$G$40:$G$783,СВЦЭМ!$A$40:$A$783,$A256,СВЦЭМ!$B$39:$B$782,P$225)+'СЕТ СН'!$F$15</f>
        <v>0</v>
      </c>
      <c r="Q256" s="36">
        <f ca="1">SUMIFS(СВЦЭМ!$G$40:$G$783,СВЦЭМ!$A$40:$A$783,$A256,СВЦЭМ!$B$39:$B$782,Q$225)+'СЕТ СН'!$F$15</f>
        <v>0</v>
      </c>
      <c r="R256" s="36">
        <f ca="1">SUMIFS(СВЦЭМ!$G$40:$G$783,СВЦЭМ!$A$40:$A$783,$A256,СВЦЭМ!$B$39:$B$782,R$225)+'СЕТ СН'!$F$15</f>
        <v>0</v>
      </c>
      <c r="S256" s="36">
        <f ca="1">SUMIFS(СВЦЭМ!$G$40:$G$783,СВЦЭМ!$A$40:$A$783,$A256,СВЦЭМ!$B$39:$B$782,S$225)+'СЕТ СН'!$F$15</f>
        <v>0</v>
      </c>
      <c r="T256" s="36">
        <f ca="1">SUMIFS(СВЦЭМ!$G$40:$G$783,СВЦЭМ!$A$40:$A$783,$A256,СВЦЭМ!$B$39:$B$782,T$225)+'СЕТ СН'!$F$15</f>
        <v>0</v>
      </c>
      <c r="U256" s="36">
        <f ca="1">SUMIFS(СВЦЭМ!$G$40:$G$783,СВЦЭМ!$A$40:$A$783,$A256,СВЦЭМ!$B$39:$B$782,U$225)+'СЕТ СН'!$F$15</f>
        <v>0</v>
      </c>
      <c r="V256" s="36">
        <f ca="1">SUMIFS(СВЦЭМ!$G$40:$G$783,СВЦЭМ!$A$40:$A$783,$A256,СВЦЭМ!$B$39:$B$782,V$225)+'СЕТ СН'!$F$15</f>
        <v>0</v>
      </c>
      <c r="W256" s="36">
        <f ca="1">SUMIFS(СВЦЭМ!$G$40:$G$783,СВЦЭМ!$A$40:$A$783,$A256,СВЦЭМ!$B$39:$B$782,W$225)+'СЕТ СН'!$F$15</f>
        <v>0</v>
      </c>
      <c r="X256" s="36">
        <f ca="1">SUMIFS(СВЦЭМ!$G$40:$G$783,СВЦЭМ!$A$40:$A$783,$A256,СВЦЭМ!$B$39:$B$782,X$225)+'СЕТ СН'!$F$15</f>
        <v>0</v>
      </c>
      <c r="Y256" s="36">
        <f ca="1">SUMIFS(СВЦЭМ!$G$40:$G$783,СВЦЭМ!$A$40:$A$783,$A256,СВЦЭМ!$B$39:$B$782,Y$225)+'СЕТ СН'!$F$15</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37" t="s">
        <v>7</v>
      </c>
      <c r="B258" s="131" t="s">
        <v>117</v>
      </c>
      <c r="C258" s="132"/>
      <c r="D258" s="132"/>
      <c r="E258" s="132"/>
      <c r="F258" s="132"/>
      <c r="G258" s="132"/>
      <c r="H258" s="132"/>
      <c r="I258" s="132"/>
      <c r="J258" s="132"/>
      <c r="K258" s="132"/>
      <c r="L258" s="132"/>
      <c r="M258" s="132"/>
      <c r="N258" s="132"/>
      <c r="O258" s="132"/>
      <c r="P258" s="132"/>
      <c r="Q258" s="132"/>
      <c r="R258" s="132"/>
      <c r="S258" s="132"/>
      <c r="T258" s="132"/>
      <c r="U258" s="132"/>
      <c r="V258" s="132"/>
      <c r="W258" s="132"/>
      <c r="X258" s="132"/>
      <c r="Y258" s="133"/>
    </row>
    <row r="259" spans="1:27" ht="12.75" hidden="1" customHeight="1" x14ac:dyDescent="0.2">
      <c r="A259" s="138"/>
      <c r="B259" s="134"/>
      <c r="C259" s="135"/>
      <c r="D259" s="135"/>
      <c r="E259" s="135"/>
      <c r="F259" s="135"/>
      <c r="G259" s="135"/>
      <c r="H259" s="135"/>
      <c r="I259" s="135"/>
      <c r="J259" s="135"/>
      <c r="K259" s="135"/>
      <c r="L259" s="135"/>
      <c r="M259" s="135"/>
      <c r="N259" s="135"/>
      <c r="O259" s="135"/>
      <c r="P259" s="135"/>
      <c r="Q259" s="135"/>
      <c r="R259" s="135"/>
      <c r="S259" s="135"/>
      <c r="T259" s="135"/>
      <c r="U259" s="135"/>
      <c r="V259" s="135"/>
      <c r="W259" s="135"/>
      <c r="X259" s="135"/>
      <c r="Y259" s="136"/>
    </row>
    <row r="260" spans="1:27" s="46" customFormat="1" ht="12.75" hidden="1" customHeight="1" x14ac:dyDescent="0.2">
      <c r="A260" s="139"/>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01.09.2023</v>
      </c>
      <c r="B261" s="36" t="e">
        <f>SUMIFS(СВЦЭМ!#REF!,СВЦЭМ!$A$40:$A$783,$A261,СВЦЭМ!$B$39:$B$782,B$260)+'СЕТ СН'!$F$15</f>
        <v>#REF!</v>
      </c>
      <c r="C261" s="36" t="e">
        <f>SUMIFS(СВЦЭМ!#REF!,СВЦЭМ!$A$40:$A$783,$A261,СВЦЭМ!$B$39:$B$782,C$260)+'СЕТ СН'!$F$15</f>
        <v>#REF!</v>
      </c>
      <c r="D261" s="36" t="e">
        <f>SUMIFS(СВЦЭМ!#REF!,СВЦЭМ!$A$40:$A$783,$A261,СВЦЭМ!$B$39:$B$782,D$260)+'СЕТ СН'!$F$15</f>
        <v>#REF!</v>
      </c>
      <c r="E261" s="36" t="e">
        <f>SUMIFS(СВЦЭМ!#REF!,СВЦЭМ!$A$40:$A$783,$A261,СВЦЭМ!$B$39:$B$782,E$260)+'СЕТ СН'!$F$15</f>
        <v>#REF!</v>
      </c>
      <c r="F261" s="36" t="e">
        <f>SUMIFS(СВЦЭМ!#REF!,СВЦЭМ!$A$40:$A$783,$A261,СВЦЭМ!$B$39:$B$782,F$260)+'СЕТ СН'!$F$15</f>
        <v>#REF!</v>
      </c>
      <c r="G261" s="36" t="e">
        <f>SUMIFS(СВЦЭМ!#REF!,СВЦЭМ!$A$40:$A$783,$A261,СВЦЭМ!$B$39:$B$782,G$260)+'СЕТ СН'!$F$15</f>
        <v>#REF!</v>
      </c>
      <c r="H261" s="36" t="e">
        <f>SUMIFS(СВЦЭМ!#REF!,СВЦЭМ!$A$40:$A$783,$A261,СВЦЭМ!$B$39:$B$782,H$260)+'СЕТ СН'!$F$15</f>
        <v>#REF!</v>
      </c>
      <c r="I261" s="36" t="e">
        <f>SUMIFS(СВЦЭМ!#REF!,СВЦЭМ!$A$40:$A$783,$A261,СВЦЭМ!$B$39:$B$782,I$260)+'СЕТ СН'!$F$15</f>
        <v>#REF!</v>
      </c>
      <c r="J261" s="36" t="e">
        <f>SUMIFS(СВЦЭМ!#REF!,СВЦЭМ!$A$40:$A$783,$A261,СВЦЭМ!$B$39:$B$782,J$260)+'СЕТ СН'!$F$15</f>
        <v>#REF!</v>
      </c>
      <c r="K261" s="36" t="e">
        <f>SUMIFS(СВЦЭМ!#REF!,СВЦЭМ!$A$40:$A$783,$A261,СВЦЭМ!$B$39:$B$782,K$260)+'СЕТ СН'!$F$15</f>
        <v>#REF!</v>
      </c>
      <c r="L261" s="36" t="e">
        <f>SUMIFS(СВЦЭМ!#REF!,СВЦЭМ!$A$40:$A$783,$A261,СВЦЭМ!$B$39:$B$782,L$260)+'СЕТ СН'!$F$15</f>
        <v>#REF!</v>
      </c>
      <c r="M261" s="36" t="e">
        <f>SUMIFS(СВЦЭМ!#REF!,СВЦЭМ!$A$40:$A$783,$A261,СВЦЭМ!$B$39:$B$782,M$260)+'СЕТ СН'!$F$15</f>
        <v>#REF!</v>
      </c>
      <c r="N261" s="36" t="e">
        <f>SUMIFS(СВЦЭМ!#REF!,СВЦЭМ!$A$40:$A$783,$A261,СВЦЭМ!$B$39:$B$782,N$260)+'СЕТ СН'!$F$15</f>
        <v>#REF!</v>
      </c>
      <c r="O261" s="36" t="e">
        <f>SUMIFS(СВЦЭМ!#REF!,СВЦЭМ!$A$40:$A$783,$A261,СВЦЭМ!$B$39:$B$782,O$260)+'СЕТ СН'!$F$15</f>
        <v>#REF!</v>
      </c>
      <c r="P261" s="36" t="e">
        <f>SUMIFS(СВЦЭМ!#REF!,СВЦЭМ!$A$40:$A$783,$A261,СВЦЭМ!$B$39:$B$782,P$260)+'СЕТ СН'!$F$15</f>
        <v>#REF!</v>
      </c>
      <c r="Q261" s="36" t="e">
        <f>SUMIFS(СВЦЭМ!#REF!,СВЦЭМ!$A$40:$A$783,$A261,СВЦЭМ!$B$39:$B$782,Q$260)+'СЕТ СН'!$F$15</f>
        <v>#REF!</v>
      </c>
      <c r="R261" s="36" t="e">
        <f>SUMIFS(СВЦЭМ!#REF!,СВЦЭМ!$A$40:$A$783,$A261,СВЦЭМ!$B$39:$B$782,R$260)+'СЕТ СН'!$F$15</f>
        <v>#REF!</v>
      </c>
      <c r="S261" s="36" t="e">
        <f>SUMIFS(СВЦЭМ!#REF!,СВЦЭМ!$A$40:$A$783,$A261,СВЦЭМ!$B$39:$B$782,S$260)+'СЕТ СН'!$F$15</f>
        <v>#REF!</v>
      </c>
      <c r="T261" s="36" t="e">
        <f>SUMIFS(СВЦЭМ!#REF!,СВЦЭМ!$A$40:$A$783,$A261,СВЦЭМ!$B$39:$B$782,T$260)+'СЕТ СН'!$F$15</f>
        <v>#REF!</v>
      </c>
      <c r="U261" s="36" t="e">
        <f>SUMIFS(СВЦЭМ!#REF!,СВЦЭМ!$A$40:$A$783,$A261,СВЦЭМ!$B$39:$B$782,U$260)+'СЕТ СН'!$F$15</f>
        <v>#REF!</v>
      </c>
      <c r="V261" s="36" t="e">
        <f>SUMIFS(СВЦЭМ!#REF!,СВЦЭМ!$A$40:$A$783,$A261,СВЦЭМ!$B$39:$B$782,V$260)+'СЕТ СН'!$F$15</f>
        <v>#REF!</v>
      </c>
      <c r="W261" s="36" t="e">
        <f>SUMIFS(СВЦЭМ!#REF!,СВЦЭМ!$A$40:$A$783,$A261,СВЦЭМ!$B$39:$B$782,W$260)+'СЕТ СН'!$F$15</f>
        <v>#REF!</v>
      </c>
      <c r="X261" s="36" t="e">
        <f>SUMIFS(СВЦЭМ!#REF!,СВЦЭМ!$A$40:$A$783,$A261,СВЦЭМ!$B$39:$B$782,X$260)+'СЕТ СН'!$F$15</f>
        <v>#REF!</v>
      </c>
      <c r="Y261" s="36" t="e">
        <f>SUMIFS(СВЦЭМ!#REF!,СВЦЭМ!$A$40:$A$783,$A261,СВЦЭМ!$B$39:$B$782,Y$260)+'СЕТ СН'!$F$15</f>
        <v>#REF!</v>
      </c>
      <c r="AA261" s="45"/>
    </row>
    <row r="262" spans="1:27" ht="15.75" hidden="1" x14ac:dyDescent="0.2">
      <c r="A262" s="35">
        <f>A261+1</f>
        <v>45171</v>
      </c>
      <c r="B262" s="36" t="e">
        <f>SUMIFS(СВЦЭМ!#REF!,СВЦЭМ!$A$40:$A$783,$A262,СВЦЭМ!$B$39:$B$782,B$260)+'СЕТ СН'!$F$15</f>
        <v>#REF!</v>
      </c>
      <c r="C262" s="36" t="e">
        <f>SUMIFS(СВЦЭМ!#REF!,СВЦЭМ!$A$40:$A$783,$A262,СВЦЭМ!$B$39:$B$782,C$260)+'СЕТ СН'!$F$15</f>
        <v>#REF!</v>
      </c>
      <c r="D262" s="36" t="e">
        <f>SUMIFS(СВЦЭМ!#REF!,СВЦЭМ!$A$40:$A$783,$A262,СВЦЭМ!$B$39:$B$782,D$260)+'СЕТ СН'!$F$15</f>
        <v>#REF!</v>
      </c>
      <c r="E262" s="36" t="e">
        <f>SUMIFS(СВЦЭМ!#REF!,СВЦЭМ!$A$40:$A$783,$A262,СВЦЭМ!$B$39:$B$782,E$260)+'СЕТ СН'!$F$15</f>
        <v>#REF!</v>
      </c>
      <c r="F262" s="36" t="e">
        <f>SUMIFS(СВЦЭМ!#REF!,СВЦЭМ!$A$40:$A$783,$A262,СВЦЭМ!$B$39:$B$782,F$260)+'СЕТ СН'!$F$15</f>
        <v>#REF!</v>
      </c>
      <c r="G262" s="36" t="e">
        <f>SUMIFS(СВЦЭМ!#REF!,СВЦЭМ!$A$40:$A$783,$A262,СВЦЭМ!$B$39:$B$782,G$260)+'СЕТ СН'!$F$15</f>
        <v>#REF!</v>
      </c>
      <c r="H262" s="36" t="e">
        <f>SUMIFS(СВЦЭМ!#REF!,СВЦЭМ!$A$40:$A$783,$A262,СВЦЭМ!$B$39:$B$782,H$260)+'СЕТ СН'!$F$15</f>
        <v>#REF!</v>
      </c>
      <c r="I262" s="36" t="e">
        <f>SUMIFS(СВЦЭМ!#REF!,СВЦЭМ!$A$40:$A$783,$A262,СВЦЭМ!$B$39:$B$782,I$260)+'СЕТ СН'!$F$15</f>
        <v>#REF!</v>
      </c>
      <c r="J262" s="36" t="e">
        <f>SUMIFS(СВЦЭМ!#REF!,СВЦЭМ!$A$40:$A$783,$A262,СВЦЭМ!$B$39:$B$782,J$260)+'СЕТ СН'!$F$15</f>
        <v>#REF!</v>
      </c>
      <c r="K262" s="36" t="e">
        <f>SUMIFS(СВЦЭМ!#REF!,СВЦЭМ!$A$40:$A$783,$A262,СВЦЭМ!$B$39:$B$782,K$260)+'СЕТ СН'!$F$15</f>
        <v>#REF!</v>
      </c>
      <c r="L262" s="36" t="e">
        <f>SUMIFS(СВЦЭМ!#REF!,СВЦЭМ!$A$40:$A$783,$A262,СВЦЭМ!$B$39:$B$782,L$260)+'СЕТ СН'!$F$15</f>
        <v>#REF!</v>
      </c>
      <c r="M262" s="36" t="e">
        <f>SUMIFS(СВЦЭМ!#REF!,СВЦЭМ!$A$40:$A$783,$A262,СВЦЭМ!$B$39:$B$782,M$260)+'СЕТ СН'!$F$15</f>
        <v>#REF!</v>
      </c>
      <c r="N262" s="36" t="e">
        <f>SUMIFS(СВЦЭМ!#REF!,СВЦЭМ!$A$40:$A$783,$A262,СВЦЭМ!$B$39:$B$782,N$260)+'СЕТ СН'!$F$15</f>
        <v>#REF!</v>
      </c>
      <c r="O262" s="36" t="e">
        <f>SUMIFS(СВЦЭМ!#REF!,СВЦЭМ!$A$40:$A$783,$A262,СВЦЭМ!$B$39:$B$782,O$260)+'СЕТ СН'!$F$15</f>
        <v>#REF!</v>
      </c>
      <c r="P262" s="36" t="e">
        <f>SUMIFS(СВЦЭМ!#REF!,СВЦЭМ!$A$40:$A$783,$A262,СВЦЭМ!$B$39:$B$782,P$260)+'СЕТ СН'!$F$15</f>
        <v>#REF!</v>
      </c>
      <c r="Q262" s="36" t="e">
        <f>SUMIFS(СВЦЭМ!#REF!,СВЦЭМ!$A$40:$A$783,$A262,СВЦЭМ!$B$39:$B$782,Q$260)+'СЕТ СН'!$F$15</f>
        <v>#REF!</v>
      </c>
      <c r="R262" s="36" t="e">
        <f>SUMIFS(СВЦЭМ!#REF!,СВЦЭМ!$A$40:$A$783,$A262,СВЦЭМ!$B$39:$B$782,R$260)+'СЕТ СН'!$F$15</f>
        <v>#REF!</v>
      </c>
      <c r="S262" s="36" t="e">
        <f>SUMIFS(СВЦЭМ!#REF!,СВЦЭМ!$A$40:$A$783,$A262,СВЦЭМ!$B$39:$B$782,S$260)+'СЕТ СН'!$F$15</f>
        <v>#REF!</v>
      </c>
      <c r="T262" s="36" t="e">
        <f>SUMIFS(СВЦЭМ!#REF!,СВЦЭМ!$A$40:$A$783,$A262,СВЦЭМ!$B$39:$B$782,T$260)+'СЕТ СН'!$F$15</f>
        <v>#REF!</v>
      </c>
      <c r="U262" s="36" t="e">
        <f>SUMIFS(СВЦЭМ!#REF!,СВЦЭМ!$A$40:$A$783,$A262,СВЦЭМ!$B$39:$B$782,U$260)+'СЕТ СН'!$F$15</f>
        <v>#REF!</v>
      </c>
      <c r="V262" s="36" t="e">
        <f>SUMIFS(СВЦЭМ!#REF!,СВЦЭМ!$A$40:$A$783,$A262,СВЦЭМ!$B$39:$B$782,V$260)+'СЕТ СН'!$F$15</f>
        <v>#REF!</v>
      </c>
      <c r="W262" s="36" t="e">
        <f>SUMIFS(СВЦЭМ!#REF!,СВЦЭМ!$A$40:$A$783,$A262,СВЦЭМ!$B$39:$B$782,W$260)+'СЕТ СН'!$F$15</f>
        <v>#REF!</v>
      </c>
      <c r="X262" s="36" t="e">
        <f>SUMIFS(СВЦЭМ!#REF!,СВЦЭМ!$A$40:$A$783,$A262,СВЦЭМ!$B$39:$B$782,X$260)+'СЕТ СН'!$F$15</f>
        <v>#REF!</v>
      </c>
      <c r="Y262" s="36" t="e">
        <f>SUMIFS(СВЦЭМ!#REF!,СВЦЭМ!$A$40:$A$783,$A262,СВЦЭМ!$B$39:$B$782,Y$260)+'СЕТ СН'!$F$15</f>
        <v>#REF!</v>
      </c>
    </row>
    <row r="263" spans="1:27" ht="15.75" hidden="1" x14ac:dyDescent="0.2">
      <c r="A263" s="35">
        <f t="shared" ref="A263:A291" si="7">A262+1</f>
        <v>45172</v>
      </c>
      <c r="B263" s="36" t="e">
        <f>SUMIFS(СВЦЭМ!#REF!,СВЦЭМ!$A$40:$A$783,$A263,СВЦЭМ!$B$39:$B$782,B$260)+'СЕТ СН'!$F$15</f>
        <v>#REF!</v>
      </c>
      <c r="C263" s="36" t="e">
        <f>SUMIFS(СВЦЭМ!#REF!,СВЦЭМ!$A$40:$A$783,$A263,СВЦЭМ!$B$39:$B$782,C$260)+'СЕТ СН'!$F$15</f>
        <v>#REF!</v>
      </c>
      <c r="D263" s="36" t="e">
        <f>SUMIFS(СВЦЭМ!#REF!,СВЦЭМ!$A$40:$A$783,$A263,СВЦЭМ!$B$39:$B$782,D$260)+'СЕТ СН'!$F$15</f>
        <v>#REF!</v>
      </c>
      <c r="E263" s="36" t="e">
        <f>SUMIFS(СВЦЭМ!#REF!,СВЦЭМ!$A$40:$A$783,$A263,СВЦЭМ!$B$39:$B$782,E$260)+'СЕТ СН'!$F$15</f>
        <v>#REF!</v>
      </c>
      <c r="F263" s="36" t="e">
        <f>SUMIFS(СВЦЭМ!#REF!,СВЦЭМ!$A$40:$A$783,$A263,СВЦЭМ!$B$39:$B$782,F$260)+'СЕТ СН'!$F$15</f>
        <v>#REF!</v>
      </c>
      <c r="G263" s="36" t="e">
        <f>SUMIFS(СВЦЭМ!#REF!,СВЦЭМ!$A$40:$A$783,$A263,СВЦЭМ!$B$39:$B$782,G$260)+'СЕТ СН'!$F$15</f>
        <v>#REF!</v>
      </c>
      <c r="H263" s="36" t="e">
        <f>SUMIFS(СВЦЭМ!#REF!,СВЦЭМ!$A$40:$A$783,$A263,СВЦЭМ!$B$39:$B$782,H$260)+'СЕТ СН'!$F$15</f>
        <v>#REF!</v>
      </c>
      <c r="I263" s="36" t="e">
        <f>SUMIFS(СВЦЭМ!#REF!,СВЦЭМ!$A$40:$A$783,$A263,СВЦЭМ!$B$39:$B$782,I$260)+'СЕТ СН'!$F$15</f>
        <v>#REF!</v>
      </c>
      <c r="J263" s="36" t="e">
        <f>SUMIFS(СВЦЭМ!#REF!,СВЦЭМ!$A$40:$A$783,$A263,СВЦЭМ!$B$39:$B$782,J$260)+'СЕТ СН'!$F$15</f>
        <v>#REF!</v>
      </c>
      <c r="K263" s="36" t="e">
        <f>SUMIFS(СВЦЭМ!#REF!,СВЦЭМ!$A$40:$A$783,$A263,СВЦЭМ!$B$39:$B$782,K$260)+'СЕТ СН'!$F$15</f>
        <v>#REF!</v>
      </c>
      <c r="L263" s="36" t="e">
        <f>SUMIFS(СВЦЭМ!#REF!,СВЦЭМ!$A$40:$A$783,$A263,СВЦЭМ!$B$39:$B$782,L$260)+'СЕТ СН'!$F$15</f>
        <v>#REF!</v>
      </c>
      <c r="M263" s="36" t="e">
        <f>SUMIFS(СВЦЭМ!#REF!,СВЦЭМ!$A$40:$A$783,$A263,СВЦЭМ!$B$39:$B$782,M$260)+'СЕТ СН'!$F$15</f>
        <v>#REF!</v>
      </c>
      <c r="N263" s="36" t="e">
        <f>SUMIFS(СВЦЭМ!#REF!,СВЦЭМ!$A$40:$A$783,$A263,СВЦЭМ!$B$39:$B$782,N$260)+'СЕТ СН'!$F$15</f>
        <v>#REF!</v>
      </c>
      <c r="O263" s="36" t="e">
        <f>SUMIFS(СВЦЭМ!#REF!,СВЦЭМ!$A$40:$A$783,$A263,СВЦЭМ!$B$39:$B$782,O$260)+'СЕТ СН'!$F$15</f>
        <v>#REF!</v>
      </c>
      <c r="P263" s="36" t="e">
        <f>SUMIFS(СВЦЭМ!#REF!,СВЦЭМ!$A$40:$A$783,$A263,СВЦЭМ!$B$39:$B$782,P$260)+'СЕТ СН'!$F$15</f>
        <v>#REF!</v>
      </c>
      <c r="Q263" s="36" t="e">
        <f>SUMIFS(СВЦЭМ!#REF!,СВЦЭМ!$A$40:$A$783,$A263,СВЦЭМ!$B$39:$B$782,Q$260)+'СЕТ СН'!$F$15</f>
        <v>#REF!</v>
      </c>
      <c r="R263" s="36" t="e">
        <f>SUMIFS(СВЦЭМ!#REF!,СВЦЭМ!$A$40:$A$783,$A263,СВЦЭМ!$B$39:$B$782,R$260)+'СЕТ СН'!$F$15</f>
        <v>#REF!</v>
      </c>
      <c r="S263" s="36" t="e">
        <f>SUMIFS(СВЦЭМ!#REF!,СВЦЭМ!$A$40:$A$783,$A263,СВЦЭМ!$B$39:$B$782,S$260)+'СЕТ СН'!$F$15</f>
        <v>#REF!</v>
      </c>
      <c r="T263" s="36" t="e">
        <f>SUMIFS(СВЦЭМ!#REF!,СВЦЭМ!$A$40:$A$783,$A263,СВЦЭМ!$B$39:$B$782,T$260)+'СЕТ СН'!$F$15</f>
        <v>#REF!</v>
      </c>
      <c r="U263" s="36" t="e">
        <f>SUMIFS(СВЦЭМ!#REF!,СВЦЭМ!$A$40:$A$783,$A263,СВЦЭМ!$B$39:$B$782,U$260)+'СЕТ СН'!$F$15</f>
        <v>#REF!</v>
      </c>
      <c r="V263" s="36" t="e">
        <f>SUMIFS(СВЦЭМ!#REF!,СВЦЭМ!$A$40:$A$783,$A263,СВЦЭМ!$B$39:$B$782,V$260)+'СЕТ СН'!$F$15</f>
        <v>#REF!</v>
      </c>
      <c r="W263" s="36" t="e">
        <f>SUMIFS(СВЦЭМ!#REF!,СВЦЭМ!$A$40:$A$783,$A263,СВЦЭМ!$B$39:$B$782,W$260)+'СЕТ СН'!$F$15</f>
        <v>#REF!</v>
      </c>
      <c r="X263" s="36" t="e">
        <f>SUMIFS(СВЦЭМ!#REF!,СВЦЭМ!$A$40:$A$783,$A263,СВЦЭМ!$B$39:$B$782,X$260)+'СЕТ СН'!$F$15</f>
        <v>#REF!</v>
      </c>
      <c r="Y263" s="36" t="e">
        <f>SUMIFS(СВЦЭМ!#REF!,СВЦЭМ!$A$40:$A$783,$A263,СВЦЭМ!$B$39:$B$782,Y$260)+'СЕТ СН'!$F$15</f>
        <v>#REF!</v>
      </c>
    </row>
    <row r="264" spans="1:27" ht="15.75" hidden="1" x14ac:dyDescent="0.2">
      <c r="A264" s="35">
        <f t="shared" si="7"/>
        <v>45173</v>
      </c>
      <c r="B264" s="36" t="e">
        <f>SUMIFS(СВЦЭМ!#REF!,СВЦЭМ!$A$40:$A$783,$A264,СВЦЭМ!$B$39:$B$782,B$260)+'СЕТ СН'!$F$15</f>
        <v>#REF!</v>
      </c>
      <c r="C264" s="36" t="e">
        <f>SUMIFS(СВЦЭМ!#REF!,СВЦЭМ!$A$40:$A$783,$A264,СВЦЭМ!$B$39:$B$782,C$260)+'СЕТ СН'!$F$15</f>
        <v>#REF!</v>
      </c>
      <c r="D264" s="36" t="e">
        <f>SUMIFS(СВЦЭМ!#REF!,СВЦЭМ!$A$40:$A$783,$A264,СВЦЭМ!$B$39:$B$782,D$260)+'СЕТ СН'!$F$15</f>
        <v>#REF!</v>
      </c>
      <c r="E264" s="36" t="e">
        <f>SUMIFS(СВЦЭМ!#REF!,СВЦЭМ!$A$40:$A$783,$A264,СВЦЭМ!$B$39:$B$782,E$260)+'СЕТ СН'!$F$15</f>
        <v>#REF!</v>
      </c>
      <c r="F264" s="36" t="e">
        <f>SUMIFS(СВЦЭМ!#REF!,СВЦЭМ!$A$40:$A$783,$A264,СВЦЭМ!$B$39:$B$782,F$260)+'СЕТ СН'!$F$15</f>
        <v>#REF!</v>
      </c>
      <c r="G264" s="36" t="e">
        <f>SUMIFS(СВЦЭМ!#REF!,СВЦЭМ!$A$40:$A$783,$A264,СВЦЭМ!$B$39:$B$782,G$260)+'СЕТ СН'!$F$15</f>
        <v>#REF!</v>
      </c>
      <c r="H264" s="36" t="e">
        <f>SUMIFS(СВЦЭМ!#REF!,СВЦЭМ!$A$40:$A$783,$A264,СВЦЭМ!$B$39:$B$782,H$260)+'СЕТ СН'!$F$15</f>
        <v>#REF!</v>
      </c>
      <c r="I264" s="36" t="e">
        <f>SUMIFS(СВЦЭМ!#REF!,СВЦЭМ!$A$40:$A$783,$A264,СВЦЭМ!$B$39:$B$782,I$260)+'СЕТ СН'!$F$15</f>
        <v>#REF!</v>
      </c>
      <c r="J264" s="36" t="e">
        <f>SUMIFS(СВЦЭМ!#REF!,СВЦЭМ!$A$40:$A$783,$A264,СВЦЭМ!$B$39:$B$782,J$260)+'СЕТ СН'!$F$15</f>
        <v>#REF!</v>
      </c>
      <c r="K264" s="36" t="e">
        <f>SUMIFS(СВЦЭМ!#REF!,СВЦЭМ!$A$40:$A$783,$A264,СВЦЭМ!$B$39:$B$782,K$260)+'СЕТ СН'!$F$15</f>
        <v>#REF!</v>
      </c>
      <c r="L264" s="36" t="e">
        <f>SUMIFS(СВЦЭМ!#REF!,СВЦЭМ!$A$40:$A$783,$A264,СВЦЭМ!$B$39:$B$782,L$260)+'СЕТ СН'!$F$15</f>
        <v>#REF!</v>
      </c>
      <c r="M264" s="36" t="e">
        <f>SUMIFS(СВЦЭМ!#REF!,СВЦЭМ!$A$40:$A$783,$A264,СВЦЭМ!$B$39:$B$782,M$260)+'СЕТ СН'!$F$15</f>
        <v>#REF!</v>
      </c>
      <c r="N264" s="36" t="e">
        <f>SUMIFS(СВЦЭМ!#REF!,СВЦЭМ!$A$40:$A$783,$A264,СВЦЭМ!$B$39:$B$782,N$260)+'СЕТ СН'!$F$15</f>
        <v>#REF!</v>
      </c>
      <c r="O264" s="36" t="e">
        <f>SUMIFS(СВЦЭМ!#REF!,СВЦЭМ!$A$40:$A$783,$A264,СВЦЭМ!$B$39:$B$782,O$260)+'СЕТ СН'!$F$15</f>
        <v>#REF!</v>
      </c>
      <c r="P264" s="36" t="e">
        <f>SUMIFS(СВЦЭМ!#REF!,СВЦЭМ!$A$40:$A$783,$A264,СВЦЭМ!$B$39:$B$782,P$260)+'СЕТ СН'!$F$15</f>
        <v>#REF!</v>
      </c>
      <c r="Q264" s="36" t="e">
        <f>SUMIFS(СВЦЭМ!#REF!,СВЦЭМ!$A$40:$A$783,$A264,СВЦЭМ!$B$39:$B$782,Q$260)+'СЕТ СН'!$F$15</f>
        <v>#REF!</v>
      </c>
      <c r="R264" s="36" t="e">
        <f>SUMIFS(СВЦЭМ!#REF!,СВЦЭМ!$A$40:$A$783,$A264,СВЦЭМ!$B$39:$B$782,R$260)+'СЕТ СН'!$F$15</f>
        <v>#REF!</v>
      </c>
      <c r="S264" s="36" t="e">
        <f>SUMIFS(СВЦЭМ!#REF!,СВЦЭМ!$A$40:$A$783,$A264,СВЦЭМ!$B$39:$B$782,S$260)+'СЕТ СН'!$F$15</f>
        <v>#REF!</v>
      </c>
      <c r="T264" s="36" t="e">
        <f>SUMIFS(СВЦЭМ!#REF!,СВЦЭМ!$A$40:$A$783,$A264,СВЦЭМ!$B$39:$B$782,T$260)+'СЕТ СН'!$F$15</f>
        <v>#REF!</v>
      </c>
      <c r="U264" s="36" t="e">
        <f>SUMIFS(СВЦЭМ!#REF!,СВЦЭМ!$A$40:$A$783,$A264,СВЦЭМ!$B$39:$B$782,U$260)+'СЕТ СН'!$F$15</f>
        <v>#REF!</v>
      </c>
      <c r="V264" s="36" t="e">
        <f>SUMIFS(СВЦЭМ!#REF!,СВЦЭМ!$A$40:$A$783,$A264,СВЦЭМ!$B$39:$B$782,V$260)+'СЕТ СН'!$F$15</f>
        <v>#REF!</v>
      </c>
      <c r="W264" s="36" t="e">
        <f>SUMIFS(СВЦЭМ!#REF!,СВЦЭМ!$A$40:$A$783,$A264,СВЦЭМ!$B$39:$B$782,W$260)+'СЕТ СН'!$F$15</f>
        <v>#REF!</v>
      </c>
      <c r="X264" s="36" t="e">
        <f>SUMIFS(СВЦЭМ!#REF!,СВЦЭМ!$A$40:$A$783,$A264,СВЦЭМ!$B$39:$B$782,X$260)+'СЕТ СН'!$F$15</f>
        <v>#REF!</v>
      </c>
      <c r="Y264" s="36" t="e">
        <f>SUMIFS(СВЦЭМ!#REF!,СВЦЭМ!$A$40:$A$783,$A264,СВЦЭМ!$B$39:$B$782,Y$260)+'СЕТ СН'!$F$15</f>
        <v>#REF!</v>
      </c>
    </row>
    <row r="265" spans="1:27" ht="15.75" hidden="1" x14ac:dyDescent="0.2">
      <c r="A265" s="35">
        <f t="shared" si="7"/>
        <v>45174</v>
      </c>
      <c r="B265" s="36" t="e">
        <f>SUMIFS(СВЦЭМ!#REF!,СВЦЭМ!$A$40:$A$783,$A265,СВЦЭМ!$B$39:$B$782,B$260)+'СЕТ СН'!$F$15</f>
        <v>#REF!</v>
      </c>
      <c r="C265" s="36" t="e">
        <f>SUMIFS(СВЦЭМ!#REF!,СВЦЭМ!$A$40:$A$783,$A265,СВЦЭМ!$B$39:$B$782,C$260)+'СЕТ СН'!$F$15</f>
        <v>#REF!</v>
      </c>
      <c r="D265" s="36" t="e">
        <f>SUMIFS(СВЦЭМ!#REF!,СВЦЭМ!$A$40:$A$783,$A265,СВЦЭМ!$B$39:$B$782,D$260)+'СЕТ СН'!$F$15</f>
        <v>#REF!</v>
      </c>
      <c r="E265" s="36" t="e">
        <f>SUMIFS(СВЦЭМ!#REF!,СВЦЭМ!$A$40:$A$783,$A265,СВЦЭМ!$B$39:$B$782,E$260)+'СЕТ СН'!$F$15</f>
        <v>#REF!</v>
      </c>
      <c r="F265" s="36" t="e">
        <f>SUMIFS(СВЦЭМ!#REF!,СВЦЭМ!$A$40:$A$783,$A265,СВЦЭМ!$B$39:$B$782,F$260)+'СЕТ СН'!$F$15</f>
        <v>#REF!</v>
      </c>
      <c r="G265" s="36" t="e">
        <f>SUMIFS(СВЦЭМ!#REF!,СВЦЭМ!$A$40:$A$783,$A265,СВЦЭМ!$B$39:$B$782,G$260)+'СЕТ СН'!$F$15</f>
        <v>#REF!</v>
      </c>
      <c r="H265" s="36" t="e">
        <f>SUMIFS(СВЦЭМ!#REF!,СВЦЭМ!$A$40:$A$783,$A265,СВЦЭМ!$B$39:$B$782,H$260)+'СЕТ СН'!$F$15</f>
        <v>#REF!</v>
      </c>
      <c r="I265" s="36" t="e">
        <f>SUMIFS(СВЦЭМ!#REF!,СВЦЭМ!$A$40:$A$783,$A265,СВЦЭМ!$B$39:$B$782,I$260)+'СЕТ СН'!$F$15</f>
        <v>#REF!</v>
      </c>
      <c r="J265" s="36" t="e">
        <f>SUMIFS(СВЦЭМ!#REF!,СВЦЭМ!$A$40:$A$783,$A265,СВЦЭМ!$B$39:$B$782,J$260)+'СЕТ СН'!$F$15</f>
        <v>#REF!</v>
      </c>
      <c r="K265" s="36" t="e">
        <f>SUMIFS(СВЦЭМ!#REF!,СВЦЭМ!$A$40:$A$783,$A265,СВЦЭМ!$B$39:$B$782,K$260)+'СЕТ СН'!$F$15</f>
        <v>#REF!</v>
      </c>
      <c r="L265" s="36" t="e">
        <f>SUMIFS(СВЦЭМ!#REF!,СВЦЭМ!$A$40:$A$783,$A265,СВЦЭМ!$B$39:$B$782,L$260)+'СЕТ СН'!$F$15</f>
        <v>#REF!</v>
      </c>
      <c r="M265" s="36" t="e">
        <f>SUMIFS(СВЦЭМ!#REF!,СВЦЭМ!$A$40:$A$783,$A265,СВЦЭМ!$B$39:$B$782,M$260)+'СЕТ СН'!$F$15</f>
        <v>#REF!</v>
      </c>
      <c r="N265" s="36" t="e">
        <f>SUMIFS(СВЦЭМ!#REF!,СВЦЭМ!$A$40:$A$783,$A265,СВЦЭМ!$B$39:$B$782,N$260)+'СЕТ СН'!$F$15</f>
        <v>#REF!</v>
      </c>
      <c r="O265" s="36" t="e">
        <f>SUMIFS(СВЦЭМ!#REF!,СВЦЭМ!$A$40:$A$783,$A265,СВЦЭМ!$B$39:$B$782,O$260)+'СЕТ СН'!$F$15</f>
        <v>#REF!</v>
      </c>
      <c r="P265" s="36" t="e">
        <f>SUMIFS(СВЦЭМ!#REF!,СВЦЭМ!$A$40:$A$783,$A265,СВЦЭМ!$B$39:$B$782,P$260)+'СЕТ СН'!$F$15</f>
        <v>#REF!</v>
      </c>
      <c r="Q265" s="36" t="e">
        <f>SUMIFS(СВЦЭМ!#REF!,СВЦЭМ!$A$40:$A$783,$A265,СВЦЭМ!$B$39:$B$782,Q$260)+'СЕТ СН'!$F$15</f>
        <v>#REF!</v>
      </c>
      <c r="R265" s="36" t="e">
        <f>SUMIFS(СВЦЭМ!#REF!,СВЦЭМ!$A$40:$A$783,$A265,СВЦЭМ!$B$39:$B$782,R$260)+'СЕТ СН'!$F$15</f>
        <v>#REF!</v>
      </c>
      <c r="S265" s="36" t="e">
        <f>SUMIFS(СВЦЭМ!#REF!,СВЦЭМ!$A$40:$A$783,$A265,СВЦЭМ!$B$39:$B$782,S$260)+'СЕТ СН'!$F$15</f>
        <v>#REF!</v>
      </c>
      <c r="T265" s="36" t="e">
        <f>SUMIFS(СВЦЭМ!#REF!,СВЦЭМ!$A$40:$A$783,$A265,СВЦЭМ!$B$39:$B$782,T$260)+'СЕТ СН'!$F$15</f>
        <v>#REF!</v>
      </c>
      <c r="U265" s="36" t="e">
        <f>SUMIFS(СВЦЭМ!#REF!,СВЦЭМ!$A$40:$A$783,$A265,СВЦЭМ!$B$39:$B$782,U$260)+'СЕТ СН'!$F$15</f>
        <v>#REF!</v>
      </c>
      <c r="V265" s="36" t="e">
        <f>SUMIFS(СВЦЭМ!#REF!,СВЦЭМ!$A$40:$A$783,$A265,СВЦЭМ!$B$39:$B$782,V$260)+'СЕТ СН'!$F$15</f>
        <v>#REF!</v>
      </c>
      <c r="W265" s="36" t="e">
        <f>SUMIFS(СВЦЭМ!#REF!,СВЦЭМ!$A$40:$A$783,$A265,СВЦЭМ!$B$39:$B$782,W$260)+'СЕТ СН'!$F$15</f>
        <v>#REF!</v>
      </c>
      <c r="X265" s="36" t="e">
        <f>SUMIFS(СВЦЭМ!#REF!,СВЦЭМ!$A$40:$A$783,$A265,СВЦЭМ!$B$39:$B$782,X$260)+'СЕТ СН'!$F$15</f>
        <v>#REF!</v>
      </c>
      <c r="Y265" s="36" t="e">
        <f>SUMIFS(СВЦЭМ!#REF!,СВЦЭМ!$A$40:$A$783,$A265,СВЦЭМ!$B$39:$B$782,Y$260)+'СЕТ СН'!$F$15</f>
        <v>#REF!</v>
      </c>
    </row>
    <row r="266" spans="1:27" ht="15.75" hidden="1" x14ac:dyDescent="0.2">
      <c r="A266" s="35">
        <f t="shared" si="7"/>
        <v>45175</v>
      </c>
      <c r="B266" s="36" t="e">
        <f>SUMIFS(СВЦЭМ!#REF!,СВЦЭМ!$A$40:$A$783,$A266,СВЦЭМ!$B$39:$B$782,B$260)+'СЕТ СН'!$F$15</f>
        <v>#REF!</v>
      </c>
      <c r="C266" s="36" t="e">
        <f>SUMIFS(СВЦЭМ!#REF!,СВЦЭМ!$A$40:$A$783,$A266,СВЦЭМ!$B$39:$B$782,C$260)+'СЕТ СН'!$F$15</f>
        <v>#REF!</v>
      </c>
      <c r="D266" s="36" t="e">
        <f>SUMIFS(СВЦЭМ!#REF!,СВЦЭМ!$A$40:$A$783,$A266,СВЦЭМ!$B$39:$B$782,D$260)+'СЕТ СН'!$F$15</f>
        <v>#REF!</v>
      </c>
      <c r="E266" s="36" t="e">
        <f>SUMIFS(СВЦЭМ!#REF!,СВЦЭМ!$A$40:$A$783,$A266,СВЦЭМ!$B$39:$B$782,E$260)+'СЕТ СН'!$F$15</f>
        <v>#REF!</v>
      </c>
      <c r="F266" s="36" t="e">
        <f>SUMIFS(СВЦЭМ!#REF!,СВЦЭМ!$A$40:$A$783,$A266,СВЦЭМ!$B$39:$B$782,F$260)+'СЕТ СН'!$F$15</f>
        <v>#REF!</v>
      </c>
      <c r="G266" s="36" t="e">
        <f>SUMIFS(СВЦЭМ!#REF!,СВЦЭМ!$A$40:$A$783,$A266,СВЦЭМ!$B$39:$B$782,G$260)+'СЕТ СН'!$F$15</f>
        <v>#REF!</v>
      </c>
      <c r="H266" s="36" t="e">
        <f>SUMIFS(СВЦЭМ!#REF!,СВЦЭМ!$A$40:$A$783,$A266,СВЦЭМ!$B$39:$B$782,H$260)+'СЕТ СН'!$F$15</f>
        <v>#REF!</v>
      </c>
      <c r="I266" s="36" t="e">
        <f>SUMIFS(СВЦЭМ!#REF!,СВЦЭМ!$A$40:$A$783,$A266,СВЦЭМ!$B$39:$B$782,I$260)+'СЕТ СН'!$F$15</f>
        <v>#REF!</v>
      </c>
      <c r="J266" s="36" t="e">
        <f>SUMIFS(СВЦЭМ!#REF!,СВЦЭМ!$A$40:$A$783,$A266,СВЦЭМ!$B$39:$B$782,J$260)+'СЕТ СН'!$F$15</f>
        <v>#REF!</v>
      </c>
      <c r="K266" s="36" t="e">
        <f>SUMIFS(СВЦЭМ!#REF!,СВЦЭМ!$A$40:$A$783,$A266,СВЦЭМ!$B$39:$B$782,K$260)+'СЕТ СН'!$F$15</f>
        <v>#REF!</v>
      </c>
      <c r="L266" s="36" t="e">
        <f>SUMIFS(СВЦЭМ!#REF!,СВЦЭМ!$A$40:$A$783,$A266,СВЦЭМ!$B$39:$B$782,L$260)+'СЕТ СН'!$F$15</f>
        <v>#REF!</v>
      </c>
      <c r="M266" s="36" t="e">
        <f>SUMIFS(СВЦЭМ!#REF!,СВЦЭМ!$A$40:$A$783,$A266,СВЦЭМ!$B$39:$B$782,M$260)+'СЕТ СН'!$F$15</f>
        <v>#REF!</v>
      </c>
      <c r="N266" s="36" t="e">
        <f>SUMIFS(СВЦЭМ!#REF!,СВЦЭМ!$A$40:$A$783,$A266,СВЦЭМ!$B$39:$B$782,N$260)+'СЕТ СН'!$F$15</f>
        <v>#REF!</v>
      </c>
      <c r="O266" s="36" t="e">
        <f>SUMIFS(СВЦЭМ!#REF!,СВЦЭМ!$A$40:$A$783,$A266,СВЦЭМ!$B$39:$B$782,O$260)+'СЕТ СН'!$F$15</f>
        <v>#REF!</v>
      </c>
      <c r="P266" s="36" t="e">
        <f>SUMIFS(СВЦЭМ!#REF!,СВЦЭМ!$A$40:$A$783,$A266,СВЦЭМ!$B$39:$B$782,P$260)+'СЕТ СН'!$F$15</f>
        <v>#REF!</v>
      </c>
      <c r="Q266" s="36" t="e">
        <f>SUMIFS(СВЦЭМ!#REF!,СВЦЭМ!$A$40:$A$783,$A266,СВЦЭМ!$B$39:$B$782,Q$260)+'СЕТ СН'!$F$15</f>
        <v>#REF!</v>
      </c>
      <c r="R266" s="36" t="e">
        <f>SUMIFS(СВЦЭМ!#REF!,СВЦЭМ!$A$40:$A$783,$A266,СВЦЭМ!$B$39:$B$782,R$260)+'СЕТ СН'!$F$15</f>
        <v>#REF!</v>
      </c>
      <c r="S266" s="36" t="e">
        <f>SUMIFS(СВЦЭМ!#REF!,СВЦЭМ!$A$40:$A$783,$A266,СВЦЭМ!$B$39:$B$782,S$260)+'СЕТ СН'!$F$15</f>
        <v>#REF!</v>
      </c>
      <c r="T266" s="36" t="e">
        <f>SUMIFS(СВЦЭМ!#REF!,СВЦЭМ!$A$40:$A$783,$A266,СВЦЭМ!$B$39:$B$782,T$260)+'СЕТ СН'!$F$15</f>
        <v>#REF!</v>
      </c>
      <c r="U266" s="36" t="e">
        <f>SUMIFS(СВЦЭМ!#REF!,СВЦЭМ!$A$40:$A$783,$A266,СВЦЭМ!$B$39:$B$782,U$260)+'СЕТ СН'!$F$15</f>
        <v>#REF!</v>
      </c>
      <c r="V266" s="36" t="e">
        <f>SUMIFS(СВЦЭМ!#REF!,СВЦЭМ!$A$40:$A$783,$A266,СВЦЭМ!$B$39:$B$782,V$260)+'СЕТ СН'!$F$15</f>
        <v>#REF!</v>
      </c>
      <c r="W266" s="36" t="e">
        <f>SUMIFS(СВЦЭМ!#REF!,СВЦЭМ!$A$40:$A$783,$A266,СВЦЭМ!$B$39:$B$782,W$260)+'СЕТ СН'!$F$15</f>
        <v>#REF!</v>
      </c>
      <c r="X266" s="36" t="e">
        <f>SUMIFS(СВЦЭМ!#REF!,СВЦЭМ!$A$40:$A$783,$A266,СВЦЭМ!$B$39:$B$782,X$260)+'СЕТ СН'!$F$15</f>
        <v>#REF!</v>
      </c>
      <c r="Y266" s="36" t="e">
        <f>SUMIFS(СВЦЭМ!#REF!,СВЦЭМ!$A$40:$A$783,$A266,СВЦЭМ!$B$39:$B$782,Y$260)+'СЕТ СН'!$F$15</f>
        <v>#REF!</v>
      </c>
    </row>
    <row r="267" spans="1:27" ht="15.75" hidden="1" x14ac:dyDescent="0.2">
      <c r="A267" s="35">
        <f t="shared" si="7"/>
        <v>45176</v>
      </c>
      <c r="B267" s="36" t="e">
        <f>SUMIFS(СВЦЭМ!#REF!,СВЦЭМ!$A$40:$A$783,$A267,СВЦЭМ!$B$39:$B$782,B$260)+'СЕТ СН'!$F$15</f>
        <v>#REF!</v>
      </c>
      <c r="C267" s="36" t="e">
        <f>SUMIFS(СВЦЭМ!#REF!,СВЦЭМ!$A$40:$A$783,$A267,СВЦЭМ!$B$39:$B$782,C$260)+'СЕТ СН'!$F$15</f>
        <v>#REF!</v>
      </c>
      <c r="D267" s="36" t="e">
        <f>SUMIFS(СВЦЭМ!#REF!,СВЦЭМ!$A$40:$A$783,$A267,СВЦЭМ!$B$39:$B$782,D$260)+'СЕТ СН'!$F$15</f>
        <v>#REF!</v>
      </c>
      <c r="E267" s="36" t="e">
        <f>SUMIFS(СВЦЭМ!#REF!,СВЦЭМ!$A$40:$A$783,$A267,СВЦЭМ!$B$39:$B$782,E$260)+'СЕТ СН'!$F$15</f>
        <v>#REF!</v>
      </c>
      <c r="F267" s="36" t="e">
        <f>SUMIFS(СВЦЭМ!#REF!,СВЦЭМ!$A$40:$A$783,$A267,СВЦЭМ!$B$39:$B$782,F$260)+'СЕТ СН'!$F$15</f>
        <v>#REF!</v>
      </c>
      <c r="G267" s="36" t="e">
        <f>SUMIFS(СВЦЭМ!#REF!,СВЦЭМ!$A$40:$A$783,$A267,СВЦЭМ!$B$39:$B$782,G$260)+'СЕТ СН'!$F$15</f>
        <v>#REF!</v>
      </c>
      <c r="H267" s="36" t="e">
        <f>SUMIFS(СВЦЭМ!#REF!,СВЦЭМ!$A$40:$A$783,$A267,СВЦЭМ!$B$39:$B$782,H$260)+'СЕТ СН'!$F$15</f>
        <v>#REF!</v>
      </c>
      <c r="I267" s="36" t="e">
        <f>SUMIFS(СВЦЭМ!#REF!,СВЦЭМ!$A$40:$A$783,$A267,СВЦЭМ!$B$39:$B$782,I$260)+'СЕТ СН'!$F$15</f>
        <v>#REF!</v>
      </c>
      <c r="J267" s="36" t="e">
        <f>SUMIFS(СВЦЭМ!#REF!,СВЦЭМ!$A$40:$A$783,$A267,СВЦЭМ!$B$39:$B$782,J$260)+'СЕТ СН'!$F$15</f>
        <v>#REF!</v>
      </c>
      <c r="K267" s="36" t="e">
        <f>SUMIFS(СВЦЭМ!#REF!,СВЦЭМ!$A$40:$A$783,$A267,СВЦЭМ!$B$39:$B$782,K$260)+'СЕТ СН'!$F$15</f>
        <v>#REF!</v>
      </c>
      <c r="L267" s="36" t="e">
        <f>SUMIFS(СВЦЭМ!#REF!,СВЦЭМ!$A$40:$A$783,$A267,СВЦЭМ!$B$39:$B$782,L$260)+'СЕТ СН'!$F$15</f>
        <v>#REF!</v>
      </c>
      <c r="M267" s="36" t="e">
        <f>SUMIFS(СВЦЭМ!#REF!,СВЦЭМ!$A$40:$A$783,$A267,СВЦЭМ!$B$39:$B$782,M$260)+'СЕТ СН'!$F$15</f>
        <v>#REF!</v>
      </c>
      <c r="N267" s="36" t="e">
        <f>SUMIFS(СВЦЭМ!#REF!,СВЦЭМ!$A$40:$A$783,$A267,СВЦЭМ!$B$39:$B$782,N$260)+'СЕТ СН'!$F$15</f>
        <v>#REF!</v>
      </c>
      <c r="O267" s="36" t="e">
        <f>SUMIFS(СВЦЭМ!#REF!,СВЦЭМ!$A$40:$A$783,$A267,СВЦЭМ!$B$39:$B$782,O$260)+'СЕТ СН'!$F$15</f>
        <v>#REF!</v>
      </c>
      <c r="P267" s="36" t="e">
        <f>SUMIFS(СВЦЭМ!#REF!,СВЦЭМ!$A$40:$A$783,$A267,СВЦЭМ!$B$39:$B$782,P$260)+'СЕТ СН'!$F$15</f>
        <v>#REF!</v>
      </c>
      <c r="Q267" s="36" t="e">
        <f>SUMIFS(СВЦЭМ!#REF!,СВЦЭМ!$A$40:$A$783,$A267,СВЦЭМ!$B$39:$B$782,Q$260)+'СЕТ СН'!$F$15</f>
        <v>#REF!</v>
      </c>
      <c r="R267" s="36" t="e">
        <f>SUMIFS(СВЦЭМ!#REF!,СВЦЭМ!$A$40:$A$783,$A267,СВЦЭМ!$B$39:$B$782,R$260)+'СЕТ СН'!$F$15</f>
        <v>#REF!</v>
      </c>
      <c r="S267" s="36" t="e">
        <f>SUMIFS(СВЦЭМ!#REF!,СВЦЭМ!$A$40:$A$783,$A267,СВЦЭМ!$B$39:$B$782,S$260)+'СЕТ СН'!$F$15</f>
        <v>#REF!</v>
      </c>
      <c r="T267" s="36" t="e">
        <f>SUMIFS(СВЦЭМ!#REF!,СВЦЭМ!$A$40:$A$783,$A267,СВЦЭМ!$B$39:$B$782,T$260)+'СЕТ СН'!$F$15</f>
        <v>#REF!</v>
      </c>
      <c r="U267" s="36" t="e">
        <f>SUMIFS(СВЦЭМ!#REF!,СВЦЭМ!$A$40:$A$783,$A267,СВЦЭМ!$B$39:$B$782,U$260)+'СЕТ СН'!$F$15</f>
        <v>#REF!</v>
      </c>
      <c r="V267" s="36" t="e">
        <f>SUMIFS(СВЦЭМ!#REF!,СВЦЭМ!$A$40:$A$783,$A267,СВЦЭМ!$B$39:$B$782,V$260)+'СЕТ СН'!$F$15</f>
        <v>#REF!</v>
      </c>
      <c r="W267" s="36" t="e">
        <f>SUMIFS(СВЦЭМ!#REF!,СВЦЭМ!$A$40:$A$783,$A267,СВЦЭМ!$B$39:$B$782,W$260)+'СЕТ СН'!$F$15</f>
        <v>#REF!</v>
      </c>
      <c r="X267" s="36" t="e">
        <f>SUMIFS(СВЦЭМ!#REF!,СВЦЭМ!$A$40:$A$783,$A267,СВЦЭМ!$B$39:$B$782,X$260)+'СЕТ СН'!$F$15</f>
        <v>#REF!</v>
      </c>
      <c r="Y267" s="36" t="e">
        <f>SUMIFS(СВЦЭМ!#REF!,СВЦЭМ!$A$40:$A$783,$A267,СВЦЭМ!$B$39:$B$782,Y$260)+'СЕТ СН'!$F$15</f>
        <v>#REF!</v>
      </c>
    </row>
    <row r="268" spans="1:27" ht="15.75" hidden="1" x14ac:dyDescent="0.2">
      <c r="A268" s="35">
        <f t="shared" si="7"/>
        <v>45177</v>
      </c>
      <c r="B268" s="36" t="e">
        <f>SUMIFS(СВЦЭМ!#REF!,СВЦЭМ!$A$40:$A$783,$A268,СВЦЭМ!$B$39:$B$782,B$260)+'СЕТ СН'!$F$15</f>
        <v>#REF!</v>
      </c>
      <c r="C268" s="36" t="e">
        <f>SUMIFS(СВЦЭМ!#REF!,СВЦЭМ!$A$40:$A$783,$A268,СВЦЭМ!$B$39:$B$782,C$260)+'СЕТ СН'!$F$15</f>
        <v>#REF!</v>
      </c>
      <c r="D268" s="36" t="e">
        <f>SUMIFS(СВЦЭМ!#REF!,СВЦЭМ!$A$40:$A$783,$A268,СВЦЭМ!$B$39:$B$782,D$260)+'СЕТ СН'!$F$15</f>
        <v>#REF!</v>
      </c>
      <c r="E268" s="36" t="e">
        <f>SUMIFS(СВЦЭМ!#REF!,СВЦЭМ!$A$40:$A$783,$A268,СВЦЭМ!$B$39:$B$782,E$260)+'СЕТ СН'!$F$15</f>
        <v>#REF!</v>
      </c>
      <c r="F268" s="36" t="e">
        <f>SUMIFS(СВЦЭМ!#REF!,СВЦЭМ!$A$40:$A$783,$A268,СВЦЭМ!$B$39:$B$782,F$260)+'СЕТ СН'!$F$15</f>
        <v>#REF!</v>
      </c>
      <c r="G268" s="36" t="e">
        <f>SUMIFS(СВЦЭМ!#REF!,СВЦЭМ!$A$40:$A$783,$A268,СВЦЭМ!$B$39:$B$782,G$260)+'СЕТ СН'!$F$15</f>
        <v>#REF!</v>
      </c>
      <c r="H268" s="36" t="e">
        <f>SUMIFS(СВЦЭМ!#REF!,СВЦЭМ!$A$40:$A$783,$A268,СВЦЭМ!$B$39:$B$782,H$260)+'СЕТ СН'!$F$15</f>
        <v>#REF!</v>
      </c>
      <c r="I268" s="36" t="e">
        <f>SUMIFS(СВЦЭМ!#REF!,СВЦЭМ!$A$40:$A$783,$A268,СВЦЭМ!$B$39:$B$782,I$260)+'СЕТ СН'!$F$15</f>
        <v>#REF!</v>
      </c>
      <c r="J268" s="36" t="e">
        <f>SUMIFS(СВЦЭМ!#REF!,СВЦЭМ!$A$40:$A$783,$A268,СВЦЭМ!$B$39:$B$782,J$260)+'СЕТ СН'!$F$15</f>
        <v>#REF!</v>
      </c>
      <c r="K268" s="36" t="e">
        <f>SUMIFS(СВЦЭМ!#REF!,СВЦЭМ!$A$40:$A$783,$A268,СВЦЭМ!$B$39:$B$782,K$260)+'СЕТ СН'!$F$15</f>
        <v>#REF!</v>
      </c>
      <c r="L268" s="36" t="e">
        <f>SUMIFS(СВЦЭМ!#REF!,СВЦЭМ!$A$40:$A$783,$A268,СВЦЭМ!$B$39:$B$782,L$260)+'СЕТ СН'!$F$15</f>
        <v>#REF!</v>
      </c>
      <c r="M268" s="36" t="e">
        <f>SUMIFS(СВЦЭМ!#REF!,СВЦЭМ!$A$40:$A$783,$A268,СВЦЭМ!$B$39:$B$782,M$260)+'СЕТ СН'!$F$15</f>
        <v>#REF!</v>
      </c>
      <c r="N268" s="36" t="e">
        <f>SUMIFS(СВЦЭМ!#REF!,СВЦЭМ!$A$40:$A$783,$A268,СВЦЭМ!$B$39:$B$782,N$260)+'СЕТ СН'!$F$15</f>
        <v>#REF!</v>
      </c>
      <c r="O268" s="36" t="e">
        <f>SUMIFS(СВЦЭМ!#REF!,СВЦЭМ!$A$40:$A$783,$A268,СВЦЭМ!$B$39:$B$782,O$260)+'СЕТ СН'!$F$15</f>
        <v>#REF!</v>
      </c>
      <c r="P268" s="36" t="e">
        <f>SUMIFS(СВЦЭМ!#REF!,СВЦЭМ!$A$40:$A$783,$A268,СВЦЭМ!$B$39:$B$782,P$260)+'СЕТ СН'!$F$15</f>
        <v>#REF!</v>
      </c>
      <c r="Q268" s="36" t="e">
        <f>SUMIFS(СВЦЭМ!#REF!,СВЦЭМ!$A$40:$A$783,$A268,СВЦЭМ!$B$39:$B$782,Q$260)+'СЕТ СН'!$F$15</f>
        <v>#REF!</v>
      </c>
      <c r="R268" s="36" t="e">
        <f>SUMIFS(СВЦЭМ!#REF!,СВЦЭМ!$A$40:$A$783,$A268,СВЦЭМ!$B$39:$B$782,R$260)+'СЕТ СН'!$F$15</f>
        <v>#REF!</v>
      </c>
      <c r="S268" s="36" t="e">
        <f>SUMIFS(СВЦЭМ!#REF!,СВЦЭМ!$A$40:$A$783,$A268,СВЦЭМ!$B$39:$B$782,S$260)+'СЕТ СН'!$F$15</f>
        <v>#REF!</v>
      </c>
      <c r="T268" s="36" t="e">
        <f>SUMIFS(СВЦЭМ!#REF!,СВЦЭМ!$A$40:$A$783,$A268,СВЦЭМ!$B$39:$B$782,T$260)+'СЕТ СН'!$F$15</f>
        <v>#REF!</v>
      </c>
      <c r="U268" s="36" t="e">
        <f>SUMIFS(СВЦЭМ!#REF!,СВЦЭМ!$A$40:$A$783,$A268,СВЦЭМ!$B$39:$B$782,U$260)+'СЕТ СН'!$F$15</f>
        <v>#REF!</v>
      </c>
      <c r="V268" s="36" t="e">
        <f>SUMIFS(СВЦЭМ!#REF!,СВЦЭМ!$A$40:$A$783,$A268,СВЦЭМ!$B$39:$B$782,V$260)+'СЕТ СН'!$F$15</f>
        <v>#REF!</v>
      </c>
      <c r="W268" s="36" t="e">
        <f>SUMIFS(СВЦЭМ!#REF!,СВЦЭМ!$A$40:$A$783,$A268,СВЦЭМ!$B$39:$B$782,W$260)+'СЕТ СН'!$F$15</f>
        <v>#REF!</v>
      </c>
      <c r="X268" s="36" t="e">
        <f>SUMIFS(СВЦЭМ!#REF!,СВЦЭМ!$A$40:$A$783,$A268,СВЦЭМ!$B$39:$B$782,X$260)+'СЕТ СН'!$F$15</f>
        <v>#REF!</v>
      </c>
      <c r="Y268" s="36" t="e">
        <f>SUMIFS(СВЦЭМ!#REF!,СВЦЭМ!$A$40:$A$783,$A268,СВЦЭМ!$B$39:$B$782,Y$260)+'СЕТ СН'!$F$15</f>
        <v>#REF!</v>
      </c>
    </row>
    <row r="269" spans="1:27" ht="15.75" hidden="1" x14ac:dyDescent="0.2">
      <c r="A269" s="35">
        <f t="shared" si="7"/>
        <v>45178</v>
      </c>
      <c r="B269" s="36" t="e">
        <f>SUMIFS(СВЦЭМ!#REF!,СВЦЭМ!$A$40:$A$783,$A269,СВЦЭМ!$B$39:$B$782,B$260)+'СЕТ СН'!$F$15</f>
        <v>#REF!</v>
      </c>
      <c r="C269" s="36" t="e">
        <f>SUMIFS(СВЦЭМ!#REF!,СВЦЭМ!$A$40:$A$783,$A269,СВЦЭМ!$B$39:$B$782,C$260)+'СЕТ СН'!$F$15</f>
        <v>#REF!</v>
      </c>
      <c r="D269" s="36" t="e">
        <f>SUMIFS(СВЦЭМ!#REF!,СВЦЭМ!$A$40:$A$783,$A269,СВЦЭМ!$B$39:$B$782,D$260)+'СЕТ СН'!$F$15</f>
        <v>#REF!</v>
      </c>
      <c r="E269" s="36" t="e">
        <f>SUMIFS(СВЦЭМ!#REF!,СВЦЭМ!$A$40:$A$783,$A269,СВЦЭМ!$B$39:$B$782,E$260)+'СЕТ СН'!$F$15</f>
        <v>#REF!</v>
      </c>
      <c r="F269" s="36" t="e">
        <f>SUMIFS(СВЦЭМ!#REF!,СВЦЭМ!$A$40:$A$783,$A269,СВЦЭМ!$B$39:$B$782,F$260)+'СЕТ СН'!$F$15</f>
        <v>#REF!</v>
      </c>
      <c r="G269" s="36" t="e">
        <f>SUMIFS(СВЦЭМ!#REF!,СВЦЭМ!$A$40:$A$783,$A269,СВЦЭМ!$B$39:$B$782,G$260)+'СЕТ СН'!$F$15</f>
        <v>#REF!</v>
      </c>
      <c r="H269" s="36" t="e">
        <f>SUMIFS(СВЦЭМ!#REF!,СВЦЭМ!$A$40:$A$783,$A269,СВЦЭМ!$B$39:$B$782,H$260)+'СЕТ СН'!$F$15</f>
        <v>#REF!</v>
      </c>
      <c r="I269" s="36" t="e">
        <f>SUMIFS(СВЦЭМ!#REF!,СВЦЭМ!$A$40:$A$783,$A269,СВЦЭМ!$B$39:$B$782,I$260)+'СЕТ СН'!$F$15</f>
        <v>#REF!</v>
      </c>
      <c r="J269" s="36" t="e">
        <f>SUMIFS(СВЦЭМ!#REF!,СВЦЭМ!$A$40:$A$783,$A269,СВЦЭМ!$B$39:$B$782,J$260)+'СЕТ СН'!$F$15</f>
        <v>#REF!</v>
      </c>
      <c r="K269" s="36" t="e">
        <f>SUMIFS(СВЦЭМ!#REF!,СВЦЭМ!$A$40:$A$783,$A269,СВЦЭМ!$B$39:$B$782,K$260)+'СЕТ СН'!$F$15</f>
        <v>#REF!</v>
      </c>
      <c r="L269" s="36" t="e">
        <f>SUMIFS(СВЦЭМ!#REF!,СВЦЭМ!$A$40:$A$783,$A269,СВЦЭМ!$B$39:$B$782,L$260)+'СЕТ СН'!$F$15</f>
        <v>#REF!</v>
      </c>
      <c r="M269" s="36" t="e">
        <f>SUMIFS(СВЦЭМ!#REF!,СВЦЭМ!$A$40:$A$783,$A269,СВЦЭМ!$B$39:$B$782,M$260)+'СЕТ СН'!$F$15</f>
        <v>#REF!</v>
      </c>
      <c r="N269" s="36" t="e">
        <f>SUMIFS(СВЦЭМ!#REF!,СВЦЭМ!$A$40:$A$783,$A269,СВЦЭМ!$B$39:$B$782,N$260)+'СЕТ СН'!$F$15</f>
        <v>#REF!</v>
      </c>
      <c r="O269" s="36" t="e">
        <f>SUMIFS(СВЦЭМ!#REF!,СВЦЭМ!$A$40:$A$783,$A269,СВЦЭМ!$B$39:$B$782,O$260)+'СЕТ СН'!$F$15</f>
        <v>#REF!</v>
      </c>
      <c r="P269" s="36" t="e">
        <f>SUMIFS(СВЦЭМ!#REF!,СВЦЭМ!$A$40:$A$783,$A269,СВЦЭМ!$B$39:$B$782,P$260)+'СЕТ СН'!$F$15</f>
        <v>#REF!</v>
      </c>
      <c r="Q269" s="36" t="e">
        <f>SUMIFS(СВЦЭМ!#REF!,СВЦЭМ!$A$40:$A$783,$A269,СВЦЭМ!$B$39:$B$782,Q$260)+'СЕТ СН'!$F$15</f>
        <v>#REF!</v>
      </c>
      <c r="R269" s="36" t="e">
        <f>SUMIFS(СВЦЭМ!#REF!,СВЦЭМ!$A$40:$A$783,$A269,СВЦЭМ!$B$39:$B$782,R$260)+'СЕТ СН'!$F$15</f>
        <v>#REF!</v>
      </c>
      <c r="S269" s="36" t="e">
        <f>SUMIFS(СВЦЭМ!#REF!,СВЦЭМ!$A$40:$A$783,$A269,СВЦЭМ!$B$39:$B$782,S$260)+'СЕТ СН'!$F$15</f>
        <v>#REF!</v>
      </c>
      <c r="T269" s="36" t="e">
        <f>SUMIFS(СВЦЭМ!#REF!,СВЦЭМ!$A$40:$A$783,$A269,СВЦЭМ!$B$39:$B$782,T$260)+'СЕТ СН'!$F$15</f>
        <v>#REF!</v>
      </c>
      <c r="U269" s="36" t="e">
        <f>SUMIFS(СВЦЭМ!#REF!,СВЦЭМ!$A$40:$A$783,$A269,СВЦЭМ!$B$39:$B$782,U$260)+'СЕТ СН'!$F$15</f>
        <v>#REF!</v>
      </c>
      <c r="V269" s="36" t="e">
        <f>SUMIFS(СВЦЭМ!#REF!,СВЦЭМ!$A$40:$A$783,$A269,СВЦЭМ!$B$39:$B$782,V$260)+'СЕТ СН'!$F$15</f>
        <v>#REF!</v>
      </c>
      <c r="W269" s="36" t="e">
        <f>SUMIFS(СВЦЭМ!#REF!,СВЦЭМ!$A$40:$A$783,$A269,СВЦЭМ!$B$39:$B$782,W$260)+'СЕТ СН'!$F$15</f>
        <v>#REF!</v>
      </c>
      <c r="X269" s="36" t="e">
        <f>SUMIFS(СВЦЭМ!#REF!,СВЦЭМ!$A$40:$A$783,$A269,СВЦЭМ!$B$39:$B$782,X$260)+'СЕТ СН'!$F$15</f>
        <v>#REF!</v>
      </c>
      <c r="Y269" s="36" t="e">
        <f>SUMIFS(СВЦЭМ!#REF!,СВЦЭМ!$A$40:$A$783,$A269,СВЦЭМ!$B$39:$B$782,Y$260)+'СЕТ СН'!$F$15</f>
        <v>#REF!</v>
      </c>
    </row>
    <row r="270" spans="1:27" ht="15.75" hidden="1" x14ac:dyDescent="0.2">
      <c r="A270" s="35">
        <f t="shared" si="7"/>
        <v>45179</v>
      </c>
      <c r="B270" s="36" t="e">
        <f>SUMIFS(СВЦЭМ!#REF!,СВЦЭМ!$A$40:$A$783,$A270,СВЦЭМ!$B$39:$B$782,B$260)+'СЕТ СН'!$F$15</f>
        <v>#REF!</v>
      </c>
      <c r="C270" s="36" t="e">
        <f>SUMIFS(СВЦЭМ!#REF!,СВЦЭМ!$A$40:$A$783,$A270,СВЦЭМ!$B$39:$B$782,C$260)+'СЕТ СН'!$F$15</f>
        <v>#REF!</v>
      </c>
      <c r="D270" s="36" t="e">
        <f>SUMIFS(СВЦЭМ!#REF!,СВЦЭМ!$A$40:$A$783,$A270,СВЦЭМ!$B$39:$B$782,D$260)+'СЕТ СН'!$F$15</f>
        <v>#REF!</v>
      </c>
      <c r="E270" s="36" t="e">
        <f>SUMIFS(СВЦЭМ!#REF!,СВЦЭМ!$A$40:$A$783,$A270,СВЦЭМ!$B$39:$B$782,E$260)+'СЕТ СН'!$F$15</f>
        <v>#REF!</v>
      </c>
      <c r="F270" s="36" t="e">
        <f>SUMIFS(СВЦЭМ!#REF!,СВЦЭМ!$A$40:$A$783,$A270,СВЦЭМ!$B$39:$B$782,F$260)+'СЕТ СН'!$F$15</f>
        <v>#REF!</v>
      </c>
      <c r="G270" s="36" t="e">
        <f>SUMIFS(СВЦЭМ!#REF!,СВЦЭМ!$A$40:$A$783,$A270,СВЦЭМ!$B$39:$B$782,G$260)+'СЕТ СН'!$F$15</f>
        <v>#REF!</v>
      </c>
      <c r="H270" s="36" t="e">
        <f>SUMIFS(СВЦЭМ!#REF!,СВЦЭМ!$A$40:$A$783,$A270,СВЦЭМ!$B$39:$B$782,H$260)+'СЕТ СН'!$F$15</f>
        <v>#REF!</v>
      </c>
      <c r="I270" s="36" t="e">
        <f>SUMIFS(СВЦЭМ!#REF!,СВЦЭМ!$A$40:$A$783,$A270,СВЦЭМ!$B$39:$B$782,I$260)+'СЕТ СН'!$F$15</f>
        <v>#REF!</v>
      </c>
      <c r="J270" s="36" t="e">
        <f>SUMIFS(СВЦЭМ!#REF!,СВЦЭМ!$A$40:$A$783,$A270,СВЦЭМ!$B$39:$B$782,J$260)+'СЕТ СН'!$F$15</f>
        <v>#REF!</v>
      </c>
      <c r="K270" s="36" t="e">
        <f>SUMIFS(СВЦЭМ!#REF!,СВЦЭМ!$A$40:$A$783,$A270,СВЦЭМ!$B$39:$B$782,K$260)+'СЕТ СН'!$F$15</f>
        <v>#REF!</v>
      </c>
      <c r="L270" s="36" t="e">
        <f>SUMIFS(СВЦЭМ!#REF!,СВЦЭМ!$A$40:$A$783,$A270,СВЦЭМ!$B$39:$B$782,L$260)+'СЕТ СН'!$F$15</f>
        <v>#REF!</v>
      </c>
      <c r="M270" s="36" t="e">
        <f>SUMIFS(СВЦЭМ!#REF!,СВЦЭМ!$A$40:$A$783,$A270,СВЦЭМ!$B$39:$B$782,M$260)+'СЕТ СН'!$F$15</f>
        <v>#REF!</v>
      </c>
      <c r="N270" s="36" t="e">
        <f>SUMIFS(СВЦЭМ!#REF!,СВЦЭМ!$A$40:$A$783,$A270,СВЦЭМ!$B$39:$B$782,N$260)+'СЕТ СН'!$F$15</f>
        <v>#REF!</v>
      </c>
      <c r="O270" s="36" t="e">
        <f>SUMIFS(СВЦЭМ!#REF!,СВЦЭМ!$A$40:$A$783,$A270,СВЦЭМ!$B$39:$B$782,O$260)+'СЕТ СН'!$F$15</f>
        <v>#REF!</v>
      </c>
      <c r="P270" s="36" t="e">
        <f>SUMIFS(СВЦЭМ!#REF!,СВЦЭМ!$A$40:$A$783,$A270,СВЦЭМ!$B$39:$B$782,P$260)+'СЕТ СН'!$F$15</f>
        <v>#REF!</v>
      </c>
      <c r="Q270" s="36" t="e">
        <f>SUMIFS(СВЦЭМ!#REF!,СВЦЭМ!$A$40:$A$783,$A270,СВЦЭМ!$B$39:$B$782,Q$260)+'СЕТ СН'!$F$15</f>
        <v>#REF!</v>
      </c>
      <c r="R270" s="36" t="e">
        <f>SUMIFS(СВЦЭМ!#REF!,СВЦЭМ!$A$40:$A$783,$A270,СВЦЭМ!$B$39:$B$782,R$260)+'СЕТ СН'!$F$15</f>
        <v>#REF!</v>
      </c>
      <c r="S270" s="36" t="e">
        <f>SUMIFS(СВЦЭМ!#REF!,СВЦЭМ!$A$40:$A$783,$A270,СВЦЭМ!$B$39:$B$782,S$260)+'СЕТ СН'!$F$15</f>
        <v>#REF!</v>
      </c>
      <c r="T270" s="36" t="e">
        <f>SUMIFS(СВЦЭМ!#REF!,СВЦЭМ!$A$40:$A$783,$A270,СВЦЭМ!$B$39:$B$782,T$260)+'СЕТ СН'!$F$15</f>
        <v>#REF!</v>
      </c>
      <c r="U270" s="36" t="e">
        <f>SUMIFS(СВЦЭМ!#REF!,СВЦЭМ!$A$40:$A$783,$A270,СВЦЭМ!$B$39:$B$782,U$260)+'СЕТ СН'!$F$15</f>
        <v>#REF!</v>
      </c>
      <c r="V270" s="36" t="e">
        <f>SUMIFS(СВЦЭМ!#REF!,СВЦЭМ!$A$40:$A$783,$A270,СВЦЭМ!$B$39:$B$782,V$260)+'СЕТ СН'!$F$15</f>
        <v>#REF!</v>
      </c>
      <c r="W270" s="36" t="e">
        <f>SUMIFS(СВЦЭМ!#REF!,СВЦЭМ!$A$40:$A$783,$A270,СВЦЭМ!$B$39:$B$782,W$260)+'СЕТ СН'!$F$15</f>
        <v>#REF!</v>
      </c>
      <c r="X270" s="36" t="e">
        <f>SUMIFS(СВЦЭМ!#REF!,СВЦЭМ!$A$40:$A$783,$A270,СВЦЭМ!$B$39:$B$782,X$260)+'СЕТ СН'!$F$15</f>
        <v>#REF!</v>
      </c>
      <c r="Y270" s="36" t="e">
        <f>SUMIFS(СВЦЭМ!#REF!,СВЦЭМ!$A$40:$A$783,$A270,СВЦЭМ!$B$39:$B$782,Y$260)+'СЕТ СН'!$F$15</f>
        <v>#REF!</v>
      </c>
    </row>
    <row r="271" spans="1:27" ht="15.75" hidden="1" x14ac:dyDescent="0.2">
      <c r="A271" s="35">
        <f t="shared" si="7"/>
        <v>45180</v>
      </c>
      <c r="B271" s="36" t="e">
        <f>SUMIFS(СВЦЭМ!#REF!,СВЦЭМ!$A$40:$A$783,$A271,СВЦЭМ!$B$39:$B$782,B$260)+'СЕТ СН'!$F$15</f>
        <v>#REF!</v>
      </c>
      <c r="C271" s="36" t="e">
        <f>SUMIFS(СВЦЭМ!#REF!,СВЦЭМ!$A$40:$A$783,$A271,СВЦЭМ!$B$39:$B$782,C$260)+'СЕТ СН'!$F$15</f>
        <v>#REF!</v>
      </c>
      <c r="D271" s="36" t="e">
        <f>SUMIFS(СВЦЭМ!#REF!,СВЦЭМ!$A$40:$A$783,$A271,СВЦЭМ!$B$39:$B$782,D$260)+'СЕТ СН'!$F$15</f>
        <v>#REF!</v>
      </c>
      <c r="E271" s="36" t="e">
        <f>SUMIFS(СВЦЭМ!#REF!,СВЦЭМ!$A$40:$A$783,$A271,СВЦЭМ!$B$39:$B$782,E$260)+'СЕТ СН'!$F$15</f>
        <v>#REF!</v>
      </c>
      <c r="F271" s="36" t="e">
        <f>SUMIFS(СВЦЭМ!#REF!,СВЦЭМ!$A$40:$A$783,$A271,СВЦЭМ!$B$39:$B$782,F$260)+'СЕТ СН'!$F$15</f>
        <v>#REF!</v>
      </c>
      <c r="G271" s="36" t="e">
        <f>SUMIFS(СВЦЭМ!#REF!,СВЦЭМ!$A$40:$A$783,$A271,СВЦЭМ!$B$39:$B$782,G$260)+'СЕТ СН'!$F$15</f>
        <v>#REF!</v>
      </c>
      <c r="H271" s="36" t="e">
        <f>SUMIFS(СВЦЭМ!#REF!,СВЦЭМ!$A$40:$A$783,$A271,СВЦЭМ!$B$39:$B$782,H$260)+'СЕТ СН'!$F$15</f>
        <v>#REF!</v>
      </c>
      <c r="I271" s="36" t="e">
        <f>SUMIFS(СВЦЭМ!#REF!,СВЦЭМ!$A$40:$A$783,$A271,СВЦЭМ!$B$39:$B$782,I$260)+'СЕТ СН'!$F$15</f>
        <v>#REF!</v>
      </c>
      <c r="J271" s="36" t="e">
        <f>SUMIFS(СВЦЭМ!#REF!,СВЦЭМ!$A$40:$A$783,$A271,СВЦЭМ!$B$39:$B$782,J$260)+'СЕТ СН'!$F$15</f>
        <v>#REF!</v>
      </c>
      <c r="K271" s="36" t="e">
        <f>SUMIFS(СВЦЭМ!#REF!,СВЦЭМ!$A$40:$A$783,$A271,СВЦЭМ!$B$39:$B$782,K$260)+'СЕТ СН'!$F$15</f>
        <v>#REF!</v>
      </c>
      <c r="L271" s="36" t="e">
        <f>SUMIFS(СВЦЭМ!#REF!,СВЦЭМ!$A$40:$A$783,$A271,СВЦЭМ!$B$39:$B$782,L$260)+'СЕТ СН'!$F$15</f>
        <v>#REF!</v>
      </c>
      <c r="M271" s="36" t="e">
        <f>SUMIFS(СВЦЭМ!#REF!,СВЦЭМ!$A$40:$A$783,$A271,СВЦЭМ!$B$39:$B$782,M$260)+'СЕТ СН'!$F$15</f>
        <v>#REF!</v>
      </c>
      <c r="N271" s="36" t="e">
        <f>SUMIFS(СВЦЭМ!#REF!,СВЦЭМ!$A$40:$A$783,$A271,СВЦЭМ!$B$39:$B$782,N$260)+'СЕТ СН'!$F$15</f>
        <v>#REF!</v>
      </c>
      <c r="O271" s="36" t="e">
        <f>SUMIFS(СВЦЭМ!#REF!,СВЦЭМ!$A$40:$A$783,$A271,СВЦЭМ!$B$39:$B$782,O$260)+'СЕТ СН'!$F$15</f>
        <v>#REF!</v>
      </c>
      <c r="P271" s="36" t="e">
        <f>SUMIFS(СВЦЭМ!#REF!,СВЦЭМ!$A$40:$A$783,$A271,СВЦЭМ!$B$39:$B$782,P$260)+'СЕТ СН'!$F$15</f>
        <v>#REF!</v>
      </c>
      <c r="Q271" s="36" t="e">
        <f>SUMIFS(СВЦЭМ!#REF!,СВЦЭМ!$A$40:$A$783,$A271,СВЦЭМ!$B$39:$B$782,Q$260)+'СЕТ СН'!$F$15</f>
        <v>#REF!</v>
      </c>
      <c r="R271" s="36" t="e">
        <f>SUMIFS(СВЦЭМ!#REF!,СВЦЭМ!$A$40:$A$783,$A271,СВЦЭМ!$B$39:$B$782,R$260)+'СЕТ СН'!$F$15</f>
        <v>#REF!</v>
      </c>
      <c r="S271" s="36" t="e">
        <f>SUMIFS(СВЦЭМ!#REF!,СВЦЭМ!$A$40:$A$783,$A271,СВЦЭМ!$B$39:$B$782,S$260)+'СЕТ СН'!$F$15</f>
        <v>#REF!</v>
      </c>
      <c r="T271" s="36" t="e">
        <f>SUMIFS(СВЦЭМ!#REF!,СВЦЭМ!$A$40:$A$783,$A271,СВЦЭМ!$B$39:$B$782,T$260)+'СЕТ СН'!$F$15</f>
        <v>#REF!</v>
      </c>
      <c r="U271" s="36" t="e">
        <f>SUMIFS(СВЦЭМ!#REF!,СВЦЭМ!$A$40:$A$783,$A271,СВЦЭМ!$B$39:$B$782,U$260)+'СЕТ СН'!$F$15</f>
        <v>#REF!</v>
      </c>
      <c r="V271" s="36" t="e">
        <f>SUMIFS(СВЦЭМ!#REF!,СВЦЭМ!$A$40:$A$783,$A271,СВЦЭМ!$B$39:$B$782,V$260)+'СЕТ СН'!$F$15</f>
        <v>#REF!</v>
      </c>
      <c r="W271" s="36" t="e">
        <f>SUMIFS(СВЦЭМ!#REF!,СВЦЭМ!$A$40:$A$783,$A271,СВЦЭМ!$B$39:$B$782,W$260)+'СЕТ СН'!$F$15</f>
        <v>#REF!</v>
      </c>
      <c r="X271" s="36" t="e">
        <f>SUMIFS(СВЦЭМ!#REF!,СВЦЭМ!$A$40:$A$783,$A271,СВЦЭМ!$B$39:$B$782,X$260)+'СЕТ СН'!$F$15</f>
        <v>#REF!</v>
      </c>
      <c r="Y271" s="36" t="e">
        <f>SUMIFS(СВЦЭМ!#REF!,СВЦЭМ!$A$40:$A$783,$A271,СВЦЭМ!$B$39:$B$782,Y$260)+'СЕТ СН'!$F$15</f>
        <v>#REF!</v>
      </c>
    </row>
    <row r="272" spans="1:27" ht="15.75" hidden="1" x14ac:dyDescent="0.2">
      <c r="A272" s="35">
        <f t="shared" si="7"/>
        <v>45181</v>
      </c>
      <c r="B272" s="36" t="e">
        <f>SUMIFS(СВЦЭМ!#REF!,СВЦЭМ!$A$40:$A$783,$A272,СВЦЭМ!$B$39:$B$782,B$260)+'СЕТ СН'!$F$15</f>
        <v>#REF!</v>
      </c>
      <c r="C272" s="36" t="e">
        <f>SUMIFS(СВЦЭМ!#REF!,СВЦЭМ!$A$40:$A$783,$A272,СВЦЭМ!$B$39:$B$782,C$260)+'СЕТ СН'!$F$15</f>
        <v>#REF!</v>
      </c>
      <c r="D272" s="36" t="e">
        <f>SUMIFS(СВЦЭМ!#REF!,СВЦЭМ!$A$40:$A$783,$A272,СВЦЭМ!$B$39:$B$782,D$260)+'СЕТ СН'!$F$15</f>
        <v>#REF!</v>
      </c>
      <c r="E272" s="36" t="e">
        <f>SUMIFS(СВЦЭМ!#REF!,СВЦЭМ!$A$40:$A$783,$A272,СВЦЭМ!$B$39:$B$782,E$260)+'СЕТ СН'!$F$15</f>
        <v>#REF!</v>
      </c>
      <c r="F272" s="36" t="e">
        <f>SUMIFS(СВЦЭМ!#REF!,СВЦЭМ!$A$40:$A$783,$A272,СВЦЭМ!$B$39:$B$782,F$260)+'СЕТ СН'!$F$15</f>
        <v>#REF!</v>
      </c>
      <c r="G272" s="36" t="e">
        <f>SUMIFS(СВЦЭМ!#REF!,СВЦЭМ!$A$40:$A$783,$A272,СВЦЭМ!$B$39:$B$782,G$260)+'СЕТ СН'!$F$15</f>
        <v>#REF!</v>
      </c>
      <c r="H272" s="36" t="e">
        <f>SUMIFS(СВЦЭМ!#REF!,СВЦЭМ!$A$40:$A$783,$A272,СВЦЭМ!$B$39:$B$782,H$260)+'СЕТ СН'!$F$15</f>
        <v>#REF!</v>
      </c>
      <c r="I272" s="36" t="e">
        <f>SUMIFS(СВЦЭМ!#REF!,СВЦЭМ!$A$40:$A$783,$A272,СВЦЭМ!$B$39:$B$782,I$260)+'СЕТ СН'!$F$15</f>
        <v>#REF!</v>
      </c>
      <c r="J272" s="36" t="e">
        <f>SUMIFS(СВЦЭМ!#REF!,СВЦЭМ!$A$40:$A$783,$A272,СВЦЭМ!$B$39:$B$782,J$260)+'СЕТ СН'!$F$15</f>
        <v>#REF!</v>
      </c>
      <c r="K272" s="36" t="e">
        <f>SUMIFS(СВЦЭМ!#REF!,СВЦЭМ!$A$40:$A$783,$A272,СВЦЭМ!$B$39:$B$782,K$260)+'СЕТ СН'!$F$15</f>
        <v>#REF!</v>
      </c>
      <c r="L272" s="36" t="e">
        <f>SUMIFS(СВЦЭМ!#REF!,СВЦЭМ!$A$40:$A$783,$A272,СВЦЭМ!$B$39:$B$782,L$260)+'СЕТ СН'!$F$15</f>
        <v>#REF!</v>
      </c>
      <c r="M272" s="36" t="e">
        <f>SUMIFS(СВЦЭМ!#REF!,СВЦЭМ!$A$40:$A$783,$A272,СВЦЭМ!$B$39:$B$782,M$260)+'СЕТ СН'!$F$15</f>
        <v>#REF!</v>
      </c>
      <c r="N272" s="36" t="e">
        <f>SUMIFS(СВЦЭМ!#REF!,СВЦЭМ!$A$40:$A$783,$A272,СВЦЭМ!$B$39:$B$782,N$260)+'СЕТ СН'!$F$15</f>
        <v>#REF!</v>
      </c>
      <c r="O272" s="36" t="e">
        <f>SUMIFS(СВЦЭМ!#REF!,СВЦЭМ!$A$40:$A$783,$A272,СВЦЭМ!$B$39:$B$782,O$260)+'СЕТ СН'!$F$15</f>
        <v>#REF!</v>
      </c>
      <c r="P272" s="36" t="e">
        <f>SUMIFS(СВЦЭМ!#REF!,СВЦЭМ!$A$40:$A$783,$A272,СВЦЭМ!$B$39:$B$782,P$260)+'СЕТ СН'!$F$15</f>
        <v>#REF!</v>
      </c>
      <c r="Q272" s="36" t="e">
        <f>SUMIFS(СВЦЭМ!#REF!,СВЦЭМ!$A$40:$A$783,$A272,СВЦЭМ!$B$39:$B$782,Q$260)+'СЕТ СН'!$F$15</f>
        <v>#REF!</v>
      </c>
      <c r="R272" s="36" t="e">
        <f>SUMIFS(СВЦЭМ!#REF!,СВЦЭМ!$A$40:$A$783,$A272,СВЦЭМ!$B$39:$B$782,R$260)+'СЕТ СН'!$F$15</f>
        <v>#REF!</v>
      </c>
      <c r="S272" s="36" t="e">
        <f>SUMIFS(СВЦЭМ!#REF!,СВЦЭМ!$A$40:$A$783,$A272,СВЦЭМ!$B$39:$B$782,S$260)+'СЕТ СН'!$F$15</f>
        <v>#REF!</v>
      </c>
      <c r="T272" s="36" t="e">
        <f>SUMIFS(СВЦЭМ!#REF!,СВЦЭМ!$A$40:$A$783,$A272,СВЦЭМ!$B$39:$B$782,T$260)+'СЕТ СН'!$F$15</f>
        <v>#REF!</v>
      </c>
      <c r="U272" s="36" t="e">
        <f>SUMIFS(СВЦЭМ!#REF!,СВЦЭМ!$A$40:$A$783,$A272,СВЦЭМ!$B$39:$B$782,U$260)+'СЕТ СН'!$F$15</f>
        <v>#REF!</v>
      </c>
      <c r="V272" s="36" t="e">
        <f>SUMIFS(СВЦЭМ!#REF!,СВЦЭМ!$A$40:$A$783,$A272,СВЦЭМ!$B$39:$B$782,V$260)+'СЕТ СН'!$F$15</f>
        <v>#REF!</v>
      </c>
      <c r="W272" s="36" t="e">
        <f>SUMIFS(СВЦЭМ!#REF!,СВЦЭМ!$A$40:$A$783,$A272,СВЦЭМ!$B$39:$B$782,W$260)+'СЕТ СН'!$F$15</f>
        <v>#REF!</v>
      </c>
      <c r="X272" s="36" t="e">
        <f>SUMIFS(СВЦЭМ!#REF!,СВЦЭМ!$A$40:$A$783,$A272,СВЦЭМ!$B$39:$B$782,X$260)+'СЕТ СН'!$F$15</f>
        <v>#REF!</v>
      </c>
      <c r="Y272" s="36" t="e">
        <f>SUMIFS(СВЦЭМ!#REF!,СВЦЭМ!$A$40:$A$783,$A272,СВЦЭМ!$B$39:$B$782,Y$260)+'СЕТ СН'!$F$15</f>
        <v>#REF!</v>
      </c>
    </row>
    <row r="273" spans="1:25" ht="15.75" hidden="1" x14ac:dyDescent="0.2">
      <c r="A273" s="35">
        <f t="shared" si="7"/>
        <v>45182</v>
      </c>
      <c r="B273" s="36" t="e">
        <f>SUMIFS(СВЦЭМ!#REF!,СВЦЭМ!$A$40:$A$783,$A273,СВЦЭМ!$B$39:$B$782,B$260)+'СЕТ СН'!$F$15</f>
        <v>#REF!</v>
      </c>
      <c r="C273" s="36" t="e">
        <f>SUMIFS(СВЦЭМ!#REF!,СВЦЭМ!$A$40:$A$783,$A273,СВЦЭМ!$B$39:$B$782,C$260)+'СЕТ СН'!$F$15</f>
        <v>#REF!</v>
      </c>
      <c r="D273" s="36" t="e">
        <f>SUMIFS(СВЦЭМ!#REF!,СВЦЭМ!$A$40:$A$783,$A273,СВЦЭМ!$B$39:$B$782,D$260)+'СЕТ СН'!$F$15</f>
        <v>#REF!</v>
      </c>
      <c r="E273" s="36" t="e">
        <f>SUMIFS(СВЦЭМ!#REF!,СВЦЭМ!$A$40:$A$783,$A273,СВЦЭМ!$B$39:$B$782,E$260)+'СЕТ СН'!$F$15</f>
        <v>#REF!</v>
      </c>
      <c r="F273" s="36" t="e">
        <f>SUMIFS(СВЦЭМ!#REF!,СВЦЭМ!$A$40:$A$783,$A273,СВЦЭМ!$B$39:$B$782,F$260)+'СЕТ СН'!$F$15</f>
        <v>#REF!</v>
      </c>
      <c r="G273" s="36" t="e">
        <f>SUMIFS(СВЦЭМ!#REF!,СВЦЭМ!$A$40:$A$783,$A273,СВЦЭМ!$B$39:$B$782,G$260)+'СЕТ СН'!$F$15</f>
        <v>#REF!</v>
      </c>
      <c r="H273" s="36" t="e">
        <f>SUMIFS(СВЦЭМ!#REF!,СВЦЭМ!$A$40:$A$783,$A273,СВЦЭМ!$B$39:$B$782,H$260)+'СЕТ СН'!$F$15</f>
        <v>#REF!</v>
      </c>
      <c r="I273" s="36" t="e">
        <f>SUMIFS(СВЦЭМ!#REF!,СВЦЭМ!$A$40:$A$783,$A273,СВЦЭМ!$B$39:$B$782,I$260)+'СЕТ СН'!$F$15</f>
        <v>#REF!</v>
      </c>
      <c r="J273" s="36" t="e">
        <f>SUMIFS(СВЦЭМ!#REF!,СВЦЭМ!$A$40:$A$783,$A273,СВЦЭМ!$B$39:$B$782,J$260)+'СЕТ СН'!$F$15</f>
        <v>#REF!</v>
      </c>
      <c r="K273" s="36" t="e">
        <f>SUMIFS(СВЦЭМ!#REF!,СВЦЭМ!$A$40:$A$783,$A273,СВЦЭМ!$B$39:$B$782,K$260)+'СЕТ СН'!$F$15</f>
        <v>#REF!</v>
      </c>
      <c r="L273" s="36" t="e">
        <f>SUMIFS(СВЦЭМ!#REF!,СВЦЭМ!$A$40:$A$783,$A273,СВЦЭМ!$B$39:$B$782,L$260)+'СЕТ СН'!$F$15</f>
        <v>#REF!</v>
      </c>
      <c r="M273" s="36" t="e">
        <f>SUMIFS(СВЦЭМ!#REF!,СВЦЭМ!$A$40:$A$783,$A273,СВЦЭМ!$B$39:$B$782,M$260)+'СЕТ СН'!$F$15</f>
        <v>#REF!</v>
      </c>
      <c r="N273" s="36" t="e">
        <f>SUMIFS(СВЦЭМ!#REF!,СВЦЭМ!$A$40:$A$783,$A273,СВЦЭМ!$B$39:$B$782,N$260)+'СЕТ СН'!$F$15</f>
        <v>#REF!</v>
      </c>
      <c r="O273" s="36" t="e">
        <f>SUMIFS(СВЦЭМ!#REF!,СВЦЭМ!$A$40:$A$783,$A273,СВЦЭМ!$B$39:$B$782,O$260)+'СЕТ СН'!$F$15</f>
        <v>#REF!</v>
      </c>
      <c r="P273" s="36" t="e">
        <f>SUMIFS(СВЦЭМ!#REF!,СВЦЭМ!$A$40:$A$783,$A273,СВЦЭМ!$B$39:$B$782,P$260)+'СЕТ СН'!$F$15</f>
        <v>#REF!</v>
      </c>
      <c r="Q273" s="36" t="e">
        <f>SUMIFS(СВЦЭМ!#REF!,СВЦЭМ!$A$40:$A$783,$A273,СВЦЭМ!$B$39:$B$782,Q$260)+'СЕТ СН'!$F$15</f>
        <v>#REF!</v>
      </c>
      <c r="R273" s="36" t="e">
        <f>SUMIFS(СВЦЭМ!#REF!,СВЦЭМ!$A$40:$A$783,$A273,СВЦЭМ!$B$39:$B$782,R$260)+'СЕТ СН'!$F$15</f>
        <v>#REF!</v>
      </c>
      <c r="S273" s="36" t="e">
        <f>SUMIFS(СВЦЭМ!#REF!,СВЦЭМ!$A$40:$A$783,$A273,СВЦЭМ!$B$39:$B$782,S$260)+'СЕТ СН'!$F$15</f>
        <v>#REF!</v>
      </c>
      <c r="T273" s="36" t="e">
        <f>SUMIFS(СВЦЭМ!#REF!,СВЦЭМ!$A$40:$A$783,$A273,СВЦЭМ!$B$39:$B$782,T$260)+'СЕТ СН'!$F$15</f>
        <v>#REF!</v>
      </c>
      <c r="U273" s="36" t="e">
        <f>SUMIFS(СВЦЭМ!#REF!,СВЦЭМ!$A$40:$A$783,$A273,СВЦЭМ!$B$39:$B$782,U$260)+'СЕТ СН'!$F$15</f>
        <v>#REF!</v>
      </c>
      <c r="V273" s="36" t="e">
        <f>SUMIFS(СВЦЭМ!#REF!,СВЦЭМ!$A$40:$A$783,$A273,СВЦЭМ!$B$39:$B$782,V$260)+'СЕТ СН'!$F$15</f>
        <v>#REF!</v>
      </c>
      <c r="W273" s="36" t="e">
        <f>SUMIFS(СВЦЭМ!#REF!,СВЦЭМ!$A$40:$A$783,$A273,СВЦЭМ!$B$39:$B$782,W$260)+'СЕТ СН'!$F$15</f>
        <v>#REF!</v>
      </c>
      <c r="X273" s="36" t="e">
        <f>SUMIFS(СВЦЭМ!#REF!,СВЦЭМ!$A$40:$A$783,$A273,СВЦЭМ!$B$39:$B$782,X$260)+'СЕТ СН'!$F$15</f>
        <v>#REF!</v>
      </c>
      <c r="Y273" s="36" t="e">
        <f>SUMIFS(СВЦЭМ!#REF!,СВЦЭМ!$A$40:$A$783,$A273,СВЦЭМ!$B$39:$B$782,Y$260)+'СЕТ СН'!$F$15</f>
        <v>#REF!</v>
      </c>
    </row>
    <row r="274" spans="1:25" ht="15.75" hidden="1" x14ac:dyDescent="0.2">
      <c r="A274" s="35">
        <f t="shared" si="7"/>
        <v>45183</v>
      </c>
      <c r="B274" s="36" t="e">
        <f>SUMIFS(СВЦЭМ!#REF!,СВЦЭМ!$A$40:$A$783,$A274,СВЦЭМ!$B$39:$B$782,B$260)+'СЕТ СН'!$F$15</f>
        <v>#REF!</v>
      </c>
      <c r="C274" s="36" t="e">
        <f>SUMIFS(СВЦЭМ!#REF!,СВЦЭМ!$A$40:$A$783,$A274,СВЦЭМ!$B$39:$B$782,C$260)+'СЕТ СН'!$F$15</f>
        <v>#REF!</v>
      </c>
      <c r="D274" s="36" t="e">
        <f>SUMIFS(СВЦЭМ!#REF!,СВЦЭМ!$A$40:$A$783,$A274,СВЦЭМ!$B$39:$B$782,D$260)+'СЕТ СН'!$F$15</f>
        <v>#REF!</v>
      </c>
      <c r="E274" s="36" t="e">
        <f>SUMIFS(СВЦЭМ!#REF!,СВЦЭМ!$A$40:$A$783,$A274,СВЦЭМ!$B$39:$B$782,E$260)+'СЕТ СН'!$F$15</f>
        <v>#REF!</v>
      </c>
      <c r="F274" s="36" t="e">
        <f>SUMIFS(СВЦЭМ!#REF!,СВЦЭМ!$A$40:$A$783,$A274,СВЦЭМ!$B$39:$B$782,F$260)+'СЕТ СН'!$F$15</f>
        <v>#REF!</v>
      </c>
      <c r="G274" s="36" t="e">
        <f>SUMIFS(СВЦЭМ!#REF!,СВЦЭМ!$A$40:$A$783,$A274,СВЦЭМ!$B$39:$B$782,G$260)+'СЕТ СН'!$F$15</f>
        <v>#REF!</v>
      </c>
      <c r="H274" s="36" t="e">
        <f>SUMIFS(СВЦЭМ!#REF!,СВЦЭМ!$A$40:$A$783,$A274,СВЦЭМ!$B$39:$B$782,H$260)+'СЕТ СН'!$F$15</f>
        <v>#REF!</v>
      </c>
      <c r="I274" s="36" t="e">
        <f>SUMIFS(СВЦЭМ!#REF!,СВЦЭМ!$A$40:$A$783,$A274,СВЦЭМ!$B$39:$B$782,I$260)+'СЕТ СН'!$F$15</f>
        <v>#REF!</v>
      </c>
      <c r="J274" s="36" t="e">
        <f>SUMIFS(СВЦЭМ!#REF!,СВЦЭМ!$A$40:$A$783,$A274,СВЦЭМ!$B$39:$B$782,J$260)+'СЕТ СН'!$F$15</f>
        <v>#REF!</v>
      </c>
      <c r="K274" s="36" t="e">
        <f>SUMIFS(СВЦЭМ!#REF!,СВЦЭМ!$A$40:$A$783,$A274,СВЦЭМ!$B$39:$B$782,K$260)+'СЕТ СН'!$F$15</f>
        <v>#REF!</v>
      </c>
      <c r="L274" s="36" t="e">
        <f>SUMIFS(СВЦЭМ!#REF!,СВЦЭМ!$A$40:$A$783,$A274,СВЦЭМ!$B$39:$B$782,L$260)+'СЕТ СН'!$F$15</f>
        <v>#REF!</v>
      </c>
      <c r="M274" s="36" t="e">
        <f>SUMIFS(СВЦЭМ!#REF!,СВЦЭМ!$A$40:$A$783,$A274,СВЦЭМ!$B$39:$B$782,M$260)+'СЕТ СН'!$F$15</f>
        <v>#REF!</v>
      </c>
      <c r="N274" s="36" t="e">
        <f>SUMIFS(СВЦЭМ!#REF!,СВЦЭМ!$A$40:$A$783,$A274,СВЦЭМ!$B$39:$B$782,N$260)+'СЕТ СН'!$F$15</f>
        <v>#REF!</v>
      </c>
      <c r="O274" s="36" t="e">
        <f>SUMIFS(СВЦЭМ!#REF!,СВЦЭМ!$A$40:$A$783,$A274,СВЦЭМ!$B$39:$B$782,O$260)+'СЕТ СН'!$F$15</f>
        <v>#REF!</v>
      </c>
      <c r="P274" s="36" t="e">
        <f>SUMIFS(СВЦЭМ!#REF!,СВЦЭМ!$A$40:$A$783,$A274,СВЦЭМ!$B$39:$B$782,P$260)+'СЕТ СН'!$F$15</f>
        <v>#REF!</v>
      </c>
      <c r="Q274" s="36" t="e">
        <f>SUMIFS(СВЦЭМ!#REF!,СВЦЭМ!$A$40:$A$783,$A274,СВЦЭМ!$B$39:$B$782,Q$260)+'СЕТ СН'!$F$15</f>
        <v>#REF!</v>
      </c>
      <c r="R274" s="36" t="e">
        <f>SUMIFS(СВЦЭМ!#REF!,СВЦЭМ!$A$40:$A$783,$A274,СВЦЭМ!$B$39:$B$782,R$260)+'СЕТ СН'!$F$15</f>
        <v>#REF!</v>
      </c>
      <c r="S274" s="36" t="e">
        <f>SUMIFS(СВЦЭМ!#REF!,СВЦЭМ!$A$40:$A$783,$A274,СВЦЭМ!$B$39:$B$782,S$260)+'СЕТ СН'!$F$15</f>
        <v>#REF!</v>
      </c>
      <c r="T274" s="36" t="e">
        <f>SUMIFS(СВЦЭМ!#REF!,СВЦЭМ!$A$40:$A$783,$A274,СВЦЭМ!$B$39:$B$782,T$260)+'СЕТ СН'!$F$15</f>
        <v>#REF!</v>
      </c>
      <c r="U274" s="36" t="e">
        <f>SUMIFS(СВЦЭМ!#REF!,СВЦЭМ!$A$40:$A$783,$A274,СВЦЭМ!$B$39:$B$782,U$260)+'СЕТ СН'!$F$15</f>
        <v>#REF!</v>
      </c>
      <c r="V274" s="36" t="e">
        <f>SUMIFS(СВЦЭМ!#REF!,СВЦЭМ!$A$40:$A$783,$A274,СВЦЭМ!$B$39:$B$782,V$260)+'СЕТ СН'!$F$15</f>
        <v>#REF!</v>
      </c>
      <c r="W274" s="36" t="e">
        <f>SUMIFS(СВЦЭМ!#REF!,СВЦЭМ!$A$40:$A$783,$A274,СВЦЭМ!$B$39:$B$782,W$260)+'СЕТ СН'!$F$15</f>
        <v>#REF!</v>
      </c>
      <c r="X274" s="36" t="e">
        <f>SUMIFS(СВЦЭМ!#REF!,СВЦЭМ!$A$40:$A$783,$A274,СВЦЭМ!$B$39:$B$782,X$260)+'СЕТ СН'!$F$15</f>
        <v>#REF!</v>
      </c>
      <c r="Y274" s="36" t="e">
        <f>SUMIFS(СВЦЭМ!#REF!,СВЦЭМ!$A$40:$A$783,$A274,СВЦЭМ!$B$39:$B$782,Y$260)+'СЕТ СН'!$F$15</f>
        <v>#REF!</v>
      </c>
    </row>
    <row r="275" spans="1:25" ht="15.75" hidden="1" x14ac:dyDescent="0.2">
      <c r="A275" s="35">
        <f t="shared" si="7"/>
        <v>45184</v>
      </c>
      <c r="B275" s="36" t="e">
        <f>SUMIFS(СВЦЭМ!#REF!,СВЦЭМ!$A$40:$A$783,$A275,СВЦЭМ!$B$39:$B$782,B$260)+'СЕТ СН'!$F$15</f>
        <v>#REF!</v>
      </c>
      <c r="C275" s="36" t="e">
        <f>SUMIFS(СВЦЭМ!#REF!,СВЦЭМ!$A$40:$A$783,$A275,СВЦЭМ!$B$39:$B$782,C$260)+'СЕТ СН'!$F$15</f>
        <v>#REF!</v>
      </c>
      <c r="D275" s="36" t="e">
        <f>SUMIFS(СВЦЭМ!#REF!,СВЦЭМ!$A$40:$A$783,$A275,СВЦЭМ!$B$39:$B$782,D$260)+'СЕТ СН'!$F$15</f>
        <v>#REF!</v>
      </c>
      <c r="E275" s="36" t="e">
        <f>SUMIFS(СВЦЭМ!#REF!,СВЦЭМ!$A$40:$A$783,$A275,СВЦЭМ!$B$39:$B$782,E$260)+'СЕТ СН'!$F$15</f>
        <v>#REF!</v>
      </c>
      <c r="F275" s="36" t="e">
        <f>SUMIFS(СВЦЭМ!#REF!,СВЦЭМ!$A$40:$A$783,$A275,СВЦЭМ!$B$39:$B$782,F$260)+'СЕТ СН'!$F$15</f>
        <v>#REF!</v>
      </c>
      <c r="G275" s="36" t="e">
        <f>SUMIFS(СВЦЭМ!#REF!,СВЦЭМ!$A$40:$A$783,$A275,СВЦЭМ!$B$39:$B$782,G$260)+'СЕТ СН'!$F$15</f>
        <v>#REF!</v>
      </c>
      <c r="H275" s="36" t="e">
        <f>SUMIFS(СВЦЭМ!#REF!,СВЦЭМ!$A$40:$A$783,$A275,СВЦЭМ!$B$39:$B$782,H$260)+'СЕТ СН'!$F$15</f>
        <v>#REF!</v>
      </c>
      <c r="I275" s="36" t="e">
        <f>SUMIFS(СВЦЭМ!#REF!,СВЦЭМ!$A$40:$A$783,$A275,СВЦЭМ!$B$39:$B$782,I$260)+'СЕТ СН'!$F$15</f>
        <v>#REF!</v>
      </c>
      <c r="J275" s="36" t="e">
        <f>SUMIFS(СВЦЭМ!#REF!,СВЦЭМ!$A$40:$A$783,$A275,СВЦЭМ!$B$39:$B$782,J$260)+'СЕТ СН'!$F$15</f>
        <v>#REF!</v>
      </c>
      <c r="K275" s="36" t="e">
        <f>SUMIFS(СВЦЭМ!#REF!,СВЦЭМ!$A$40:$A$783,$A275,СВЦЭМ!$B$39:$B$782,K$260)+'СЕТ СН'!$F$15</f>
        <v>#REF!</v>
      </c>
      <c r="L275" s="36" t="e">
        <f>SUMIFS(СВЦЭМ!#REF!,СВЦЭМ!$A$40:$A$783,$A275,СВЦЭМ!$B$39:$B$782,L$260)+'СЕТ СН'!$F$15</f>
        <v>#REF!</v>
      </c>
      <c r="M275" s="36" t="e">
        <f>SUMIFS(СВЦЭМ!#REF!,СВЦЭМ!$A$40:$A$783,$A275,СВЦЭМ!$B$39:$B$782,M$260)+'СЕТ СН'!$F$15</f>
        <v>#REF!</v>
      </c>
      <c r="N275" s="36" t="e">
        <f>SUMIFS(СВЦЭМ!#REF!,СВЦЭМ!$A$40:$A$783,$A275,СВЦЭМ!$B$39:$B$782,N$260)+'СЕТ СН'!$F$15</f>
        <v>#REF!</v>
      </c>
      <c r="O275" s="36" t="e">
        <f>SUMIFS(СВЦЭМ!#REF!,СВЦЭМ!$A$40:$A$783,$A275,СВЦЭМ!$B$39:$B$782,O$260)+'СЕТ СН'!$F$15</f>
        <v>#REF!</v>
      </c>
      <c r="P275" s="36" t="e">
        <f>SUMIFS(СВЦЭМ!#REF!,СВЦЭМ!$A$40:$A$783,$A275,СВЦЭМ!$B$39:$B$782,P$260)+'СЕТ СН'!$F$15</f>
        <v>#REF!</v>
      </c>
      <c r="Q275" s="36" t="e">
        <f>SUMIFS(СВЦЭМ!#REF!,СВЦЭМ!$A$40:$A$783,$A275,СВЦЭМ!$B$39:$B$782,Q$260)+'СЕТ СН'!$F$15</f>
        <v>#REF!</v>
      </c>
      <c r="R275" s="36" t="e">
        <f>SUMIFS(СВЦЭМ!#REF!,СВЦЭМ!$A$40:$A$783,$A275,СВЦЭМ!$B$39:$B$782,R$260)+'СЕТ СН'!$F$15</f>
        <v>#REF!</v>
      </c>
      <c r="S275" s="36" t="e">
        <f>SUMIFS(СВЦЭМ!#REF!,СВЦЭМ!$A$40:$A$783,$A275,СВЦЭМ!$B$39:$B$782,S$260)+'СЕТ СН'!$F$15</f>
        <v>#REF!</v>
      </c>
      <c r="T275" s="36" t="e">
        <f>SUMIFS(СВЦЭМ!#REF!,СВЦЭМ!$A$40:$A$783,$A275,СВЦЭМ!$B$39:$B$782,T$260)+'СЕТ СН'!$F$15</f>
        <v>#REF!</v>
      </c>
      <c r="U275" s="36" t="e">
        <f>SUMIFS(СВЦЭМ!#REF!,СВЦЭМ!$A$40:$A$783,$A275,СВЦЭМ!$B$39:$B$782,U$260)+'СЕТ СН'!$F$15</f>
        <v>#REF!</v>
      </c>
      <c r="V275" s="36" t="e">
        <f>SUMIFS(СВЦЭМ!#REF!,СВЦЭМ!$A$40:$A$783,$A275,СВЦЭМ!$B$39:$B$782,V$260)+'СЕТ СН'!$F$15</f>
        <v>#REF!</v>
      </c>
      <c r="W275" s="36" t="e">
        <f>SUMIFS(СВЦЭМ!#REF!,СВЦЭМ!$A$40:$A$783,$A275,СВЦЭМ!$B$39:$B$782,W$260)+'СЕТ СН'!$F$15</f>
        <v>#REF!</v>
      </c>
      <c r="X275" s="36" t="e">
        <f>SUMIFS(СВЦЭМ!#REF!,СВЦЭМ!$A$40:$A$783,$A275,СВЦЭМ!$B$39:$B$782,X$260)+'СЕТ СН'!$F$15</f>
        <v>#REF!</v>
      </c>
      <c r="Y275" s="36" t="e">
        <f>SUMIFS(СВЦЭМ!#REF!,СВЦЭМ!$A$40:$A$783,$A275,СВЦЭМ!$B$39:$B$782,Y$260)+'СЕТ СН'!$F$15</f>
        <v>#REF!</v>
      </c>
    </row>
    <row r="276" spans="1:25" ht="15.75" hidden="1" x14ac:dyDescent="0.2">
      <c r="A276" s="35">
        <f t="shared" si="7"/>
        <v>45185</v>
      </c>
      <c r="B276" s="36" t="e">
        <f>SUMIFS(СВЦЭМ!#REF!,СВЦЭМ!$A$40:$A$783,$A276,СВЦЭМ!$B$39:$B$782,B$260)+'СЕТ СН'!$F$15</f>
        <v>#REF!</v>
      </c>
      <c r="C276" s="36" t="e">
        <f>SUMIFS(СВЦЭМ!#REF!,СВЦЭМ!$A$40:$A$783,$A276,СВЦЭМ!$B$39:$B$782,C$260)+'СЕТ СН'!$F$15</f>
        <v>#REF!</v>
      </c>
      <c r="D276" s="36" t="e">
        <f>SUMIFS(СВЦЭМ!#REF!,СВЦЭМ!$A$40:$A$783,$A276,СВЦЭМ!$B$39:$B$782,D$260)+'СЕТ СН'!$F$15</f>
        <v>#REF!</v>
      </c>
      <c r="E276" s="36" t="e">
        <f>SUMIFS(СВЦЭМ!#REF!,СВЦЭМ!$A$40:$A$783,$A276,СВЦЭМ!$B$39:$B$782,E$260)+'СЕТ СН'!$F$15</f>
        <v>#REF!</v>
      </c>
      <c r="F276" s="36" t="e">
        <f>SUMIFS(СВЦЭМ!#REF!,СВЦЭМ!$A$40:$A$783,$A276,СВЦЭМ!$B$39:$B$782,F$260)+'СЕТ СН'!$F$15</f>
        <v>#REF!</v>
      </c>
      <c r="G276" s="36" t="e">
        <f>SUMIFS(СВЦЭМ!#REF!,СВЦЭМ!$A$40:$A$783,$A276,СВЦЭМ!$B$39:$B$782,G$260)+'СЕТ СН'!$F$15</f>
        <v>#REF!</v>
      </c>
      <c r="H276" s="36" t="e">
        <f>SUMIFS(СВЦЭМ!#REF!,СВЦЭМ!$A$40:$A$783,$A276,СВЦЭМ!$B$39:$B$782,H$260)+'СЕТ СН'!$F$15</f>
        <v>#REF!</v>
      </c>
      <c r="I276" s="36" t="e">
        <f>SUMIFS(СВЦЭМ!#REF!,СВЦЭМ!$A$40:$A$783,$A276,СВЦЭМ!$B$39:$B$782,I$260)+'СЕТ СН'!$F$15</f>
        <v>#REF!</v>
      </c>
      <c r="J276" s="36" t="e">
        <f>SUMIFS(СВЦЭМ!#REF!,СВЦЭМ!$A$40:$A$783,$A276,СВЦЭМ!$B$39:$B$782,J$260)+'СЕТ СН'!$F$15</f>
        <v>#REF!</v>
      </c>
      <c r="K276" s="36" t="e">
        <f>SUMIFS(СВЦЭМ!#REF!,СВЦЭМ!$A$40:$A$783,$A276,СВЦЭМ!$B$39:$B$782,K$260)+'СЕТ СН'!$F$15</f>
        <v>#REF!</v>
      </c>
      <c r="L276" s="36" t="e">
        <f>SUMIFS(СВЦЭМ!#REF!,СВЦЭМ!$A$40:$A$783,$A276,СВЦЭМ!$B$39:$B$782,L$260)+'СЕТ СН'!$F$15</f>
        <v>#REF!</v>
      </c>
      <c r="M276" s="36" t="e">
        <f>SUMIFS(СВЦЭМ!#REF!,СВЦЭМ!$A$40:$A$783,$A276,СВЦЭМ!$B$39:$B$782,M$260)+'СЕТ СН'!$F$15</f>
        <v>#REF!</v>
      </c>
      <c r="N276" s="36" t="e">
        <f>SUMIFS(СВЦЭМ!#REF!,СВЦЭМ!$A$40:$A$783,$A276,СВЦЭМ!$B$39:$B$782,N$260)+'СЕТ СН'!$F$15</f>
        <v>#REF!</v>
      </c>
      <c r="O276" s="36" t="e">
        <f>SUMIFS(СВЦЭМ!#REF!,СВЦЭМ!$A$40:$A$783,$A276,СВЦЭМ!$B$39:$B$782,O$260)+'СЕТ СН'!$F$15</f>
        <v>#REF!</v>
      </c>
      <c r="P276" s="36" t="e">
        <f>SUMIFS(СВЦЭМ!#REF!,СВЦЭМ!$A$40:$A$783,$A276,СВЦЭМ!$B$39:$B$782,P$260)+'СЕТ СН'!$F$15</f>
        <v>#REF!</v>
      </c>
      <c r="Q276" s="36" t="e">
        <f>SUMIFS(СВЦЭМ!#REF!,СВЦЭМ!$A$40:$A$783,$A276,СВЦЭМ!$B$39:$B$782,Q$260)+'СЕТ СН'!$F$15</f>
        <v>#REF!</v>
      </c>
      <c r="R276" s="36" t="e">
        <f>SUMIFS(СВЦЭМ!#REF!,СВЦЭМ!$A$40:$A$783,$A276,СВЦЭМ!$B$39:$B$782,R$260)+'СЕТ СН'!$F$15</f>
        <v>#REF!</v>
      </c>
      <c r="S276" s="36" t="e">
        <f>SUMIFS(СВЦЭМ!#REF!,СВЦЭМ!$A$40:$A$783,$A276,СВЦЭМ!$B$39:$B$782,S$260)+'СЕТ СН'!$F$15</f>
        <v>#REF!</v>
      </c>
      <c r="T276" s="36" t="e">
        <f>SUMIFS(СВЦЭМ!#REF!,СВЦЭМ!$A$40:$A$783,$A276,СВЦЭМ!$B$39:$B$782,T$260)+'СЕТ СН'!$F$15</f>
        <v>#REF!</v>
      </c>
      <c r="U276" s="36" t="e">
        <f>SUMIFS(СВЦЭМ!#REF!,СВЦЭМ!$A$40:$A$783,$A276,СВЦЭМ!$B$39:$B$782,U$260)+'СЕТ СН'!$F$15</f>
        <v>#REF!</v>
      </c>
      <c r="V276" s="36" t="e">
        <f>SUMIFS(СВЦЭМ!#REF!,СВЦЭМ!$A$40:$A$783,$A276,СВЦЭМ!$B$39:$B$782,V$260)+'СЕТ СН'!$F$15</f>
        <v>#REF!</v>
      </c>
      <c r="W276" s="36" t="e">
        <f>SUMIFS(СВЦЭМ!#REF!,СВЦЭМ!$A$40:$A$783,$A276,СВЦЭМ!$B$39:$B$782,W$260)+'СЕТ СН'!$F$15</f>
        <v>#REF!</v>
      </c>
      <c r="X276" s="36" t="e">
        <f>SUMIFS(СВЦЭМ!#REF!,СВЦЭМ!$A$40:$A$783,$A276,СВЦЭМ!$B$39:$B$782,X$260)+'СЕТ СН'!$F$15</f>
        <v>#REF!</v>
      </c>
      <c r="Y276" s="36" t="e">
        <f>SUMIFS(СВЦЭМ!#REF!,СВЦЭМ!$A$40:$A$783,$A276,СВЦЭМ!$B$39:$B$782,Y$260)+'СЕТ СН'!$F$15</f>
        <v>#REF!</v>
      </c>
    </row>
    <row r="277" spans="1:25" ht="15.75" hidden="1" x14ac:dyDescent="0.2">
      <c r="A277" s="35">
        <f t="shared" si="7"/>
        <v>45186</v>
      </c>
      <c r="B277" s="36" t="e">
        <f>SUMIFS(СВЦЭМ!#REF!,СВЦЭМ!$A$40:$A$783,$A277,СВЦЭМ!$B$39:$B$782,B$260)+'СЕТ СН'!$F$15</f>
        <v>#REF!</v>
      </c>
      <c r="C277" s="36" t="e">
        <f>SUMIFS(СВЦЭМ!#REF!,СВЦЭМ!$A$40:$A$783,$A277,СВЦЭМ!$B$39:$B$782,C$260)+'СЕТ СН'!$F$15</f>
        <v>#REF!</v>
      </c>
      <c r="D277" s="36" t="e">
        <f>SUMIFS(СВЦЭМ!#REF!,СВЦЭМ!$A$40:$A$783,$A277,СВЦЭМ!$B$39:$B$782,D$260)+'СЕТ СН'!$F$15</f>
        <v>#REF!</v>
      </c>
      <c r="E277" s="36" t="e">
        <f>SUMIFS(СВЦЭМ!#REF!,СВЦЭМ!$A$40:$A$783,$A277,СВЦЭМ!$B$39:$B$782,E$260)+'СЕТ СН'!$F$15</f>
        <v>#REF!</v>
      </c>
      <c r="F277" s="36" t="e">
        <f>SUMIFS(СВЦЭМ!#REF!,СВЦЭМ!$A$40:$A$783,$A277,СВЦЭМ!$B$39:$B$782,F$260)+'СЕТ СН'!$F$15</f>
        <v>#REF!</v>
      </c>
      <c r="G277" s="36" t="e">
        <f>SUMIFS(СВЦЭМ!#REF!,СВЦЭМ!$A$40:$A$783,$A277,СВЦЭМ!$B$39:$B$782,G$260)+'СЕТ СН'!$F$15</f>
        <v>#REF!</v>
      </c>
      <c r="H277" s="36" t="e">
        <f>SUMIFS(СВЦЭМ!#REF!,СВЦЭМ!$A$40:$A$783,$A277,СВЦЭМ!$B$39:$B$782,H$260)+'СЕТ СН'!$F$15</f>
        <v>#REF!</v>
      </c>
      <c r="I277" s="36" t="e">
        <f>SUMIFS(СВЦЭМ!#REF!,СВЦЭМ!$A$40:$A$783,$A277,СВЦЭМ!$B$39:$B$782,I$260)+'СЕТ СН'!$F$15</f>
        <v>#REF!</v>
      </c>
      <c r="J277" s="36" t="e">
        <f>SUMIFS(СВЦЭМ!#REF!,СВЦЭМ!$A$40:$A$783,$A277,СВЦЭМ!$B$39:$B$782,J$260)+'СЕТ СН'!$F$15</f>
        <v>#REF!</v>
      </c>
      <c r="K277" s="36" t="e">
        <f>SUMIFS(СВЦЭМ!#REF!,СВЦЭМ!$A$40:$A$783,$A277,СВЦЭМ!$B$39:$B$782,K$260)+'СЕТ СН'!$F$15</f>
        <v>#REF!</v>
      </c>
      <c r="L277" s="36" t="e">
        <f>SUMIFS(СВЦЭМ!#REF!,СВЦЭМ!$A$40:$A$783,$A277,СВЦЭМ!$B$39:$B$782,L$260)+'СЕТ СН'!$F$15</f>
        <v>#REF!</v>
      </c>
      <c r="M277" s="36" t="e">
        <f>SUMIFS(СВЦЭМ!#REF!,СВЦЭМ!$A$40:$A$783,$A277,СВЦЭМ!$B$39:$B$782,M$260)+'СЕТ СН'!$F$15</f>
        <v>#REF!</v>
      </c>
      <c r="N277" s="36" t="e">
        <f>SUMIFS(СВЦЭМ!#REF!,СВЦЭМ!$A$40:$A$783,$A277,СВЦЭМ!$B$39:$B$782,N$260)+'СЕТ СН'!$F$15</f>
        <v>#REF!</v>
      </c>
      <c r="O277" s="36" t="e">
        <f>SUMIFS(СВЦЭМ!#REF!,СВЦЭМ!$A$40:$A$783,$A277,СВЦЭМ!$B$39:$B$782,O$260)+'СЕТ СН'!$F$15</f>
        <v>#REF!</v>
      </c>
      <c r="P277" s="36" t="e">
        <f>SUMIFS(СВЦЭМ!#REF!,СВЦЭМ!$A$40:$A$783,$A277,СВЦЭМ!$B$39:$B$782,P$260)+'СЕТ СН'!$F$15</f>
        <v>#REF!</v>
      </c>
      <c r="Q277" s="36" t="e">
        <f>SUMIFS(СВЦЭМ!#REF!,СВЦЭМ!$A$40:$A$783,$A277,СВЦЭМ!$B$39:$B$782,Q$260)+'СЕТ СН'!$F$15</f>
        <v>#REF!</v>
      </c>
      <c r="R277" s="36" t="e">
        <f>SUMIFS(СВЦЭМ!#REF!,СВЦЭМ!$A$40:$A$783,$A277,СВЦЭМ!$B$39:$B$782,R$260)+'СЕТ СН'!$F$15</f>
        <v>#REF!</v>
      </c>
      <c r="S277" s="36" t="e">
        <f>SUMIFS(СВЦЭМ!#REF!,СВЦЭМ!$A$40:$A$783,$A277,СВЦЭМ!$B$39:$B$782,S$260)+'СЕТ СН'!$F$15</f>
        <v>#REF!</v>
      </c>
      <c r="T277" s="36" t="e">
        <f>SUMIFS(СВЦЭМ!#REF!,СВЦЭМ!$A$40:$A$783,$A277,СВЦЭМ!$B$39:$B$782,T$260)+'СЕТ СН'!$F$15</f>
        <v>#REF!</v>
      </c>
      <c r="U277" s="36" t="e">
        <f>SUMIFS(СВЦЭМ!#REF!,СВЦЭМ!$A$40:$A$783,$A277,СВЦЭМ!$B$39:$B$782,U$260)+'СЕТ СН'!$F$15</f>
        <v>#REF!</v>
      </c>
      <c r="V277" s="36" t="e">
        <f>SUMIFS(СВЦЭМ!#REF!,СВЦЭМ!$A$40:$A$783,$A277,СВЦЭМ!$B$39:$B$782,V$260)+'СЕТ СН'!$F$15</f>
        <v>#REF!</v>
      </c>
      <c r="W277" s="36" t="e">
        <f>SUMIFS(СВЦЭМ!#REF!,СВЦЭМ!$A$40:$A$783,$A277,СВЦЭМ!$B$39:$B$782,W$260)+'СЕТ СН'!$F$15</f>
        <v>#REF!</v>
      </c>
      <c r="X277" s="36" t="e">
        <f>SUMIFS(СВЦЭМ!#REF!,СВЦЭМ!$A$40:$A$783,$A277,СВЦЭМ!$B$39:$B$782,X$260)+'СЕТ СН'!$F$15</f>
        <v>#REF!</v>
      </c>
      <c r="Y277" s="36" t="e">
        <f>SUMIFS(СВЦЭМ!#REF!,СВЦЭМ!$A$40:$A$783,$A277,СВЦЭМ!$B$39:$B$782,Y$260)+'СЕТ СН'!$F$15</f>
        <v>#REF!</v>
      </c>
    </row>
    <row r="278" spans="1:25" ht="15.75" hidden="1" x14ac:dyDescent="0.2">
      <c r="A278" s="35">
        <f t="shared" si="7"/>
        <v>45187</v>
      </c>
      <c r="B278" s="36" t="e">
        <f>SUMIFS(СВЦЭМ!#REF!,СВЦЭМ!$A$40:$A$783,$A278,СВЦЭМ!$B$39:$B$782,B$260)+'СЕТ СН'!$F$15</f>
        <v>#REF!</v>
      </c>
      <c r="C278" s="36" t="e">
        <f>SUMIFS(СВЦЭМ!#REF!,СВЦЭМ!$A$40:$A$783,$A278,СВЦЭМ!$B$39:$B$782,C$260)+'СЕТ СН'!$F$15</f>
        <v>#REF!</v>
      </c>
      <c r="D278" s="36" t="e">
        <f>SUMIFS(СВЦЭМ!#REF!,СВЦЭМ!$A$40:$A$783,$A278,СВЦЭМ!$B$39:$B$782,D$260)+'СЕТ СН'!$F$15</f>
        <v>#REF!</v>
      </c>
      <c r="E278" s="36" t="e">
        <f>SUMIFS(СВЦЭМ!#REF!,СВЦЭМ!$A$40:$A$783,$A278,СВЦЭМ!$B$39:$B$782,E$260)+'СЕТ СН'!$F$15</f>
        <v>#REF!</v>
      </c>
      <c r="F278" s="36" t="e">
        <f>SUMIFS(СВЦЭМ!#REF!,СВЦЭМ!$A$40:$A$783,$A278,СВЦЭМ!$B$39:$B$782,F$260)+'СЕТ СН'!$F$15</f>
        <v>#REF!</v>
      </c>
      <c r="G278" s="36" t="e">
        <f>SUMIFS(СВЦЭМ!#REF!,СВЦЭМ!$A$40:$A$783,$A278,СВЦЭМ!$B$39:$B$782,G$260)+'СЕТ СН'!$F$15</f>
        <v>#REF!</v>
      </c>
      <c r="H278" s="36" t="e">
        <f>SUMIFS(СВЦЭМ!#REF!,СВЦЭМ!$A$40:$A$783,$A278,СВЦЭМ!$B$39:$B$782,H$260)+'СЕТ СН'!$F$15</f>
        <v>#REF!</v>
      </c>
      <c r="I278" s="36" t="e">
        <f>SUMIFS(СВЦЭМ!#REF!,СВЦЭМ!$A$40:$A$783,$A278,СВЦЭМ!$B$39:$B$782,I$260)+'СЕТ СН'!$F$15</f>
        <v>#REF!</v>
      </c>
      <c r="J278" s="36" t="e">
        <f>SUMIFS(СВЦЭМ!#REF!,СВЦЭМ!$A$40:$A$783,$A278,СВЦЭМ!$B$39:$B$782,J$260)+'СЕТ СН'!$F$15</f>
        <v>#REF!</v>
      </c>
      <c r="K278" s="36" t="e">
        <f>SUMIFS(СВЦЭМ!#REF!,СВЦЭМ!$A$40:$A$783,$A278,СВЦЭМ!$B$39:$B$782,K$260)+'СЕТ СН'!$F$15</f>
        <v>#REF!</v>
      </c>
      <c r="L278" s="36" t="e">
        <f>SUMIFS(СВЦЭМ!#REF!,СВЦЭМ!$A$40:$A$783,$A278,СВЦЭМ!$B$39:$B$782,L$260)+'СЕТ СН'!$F$15</f>
        <v>#REF!</v>
      </c>
      <c r="M278" s="36" t="e">
        <f>SUMIFS(СВЦЭМ!#REF!,СВЦЭМ!$A$40:$A$783,$A278,СВЦЭМ!$B$39:$B$782,M$260)+'СЕТ СН'!$F$15</f>
        <v>#REF!</v>
      </c>
      <c r="N278" s="36" t="e">
        <f>SUMIFS(СВЦЭМ!#REF!,СВЦЭМ!$A$40:$A$783,$A278,СВЦЭМ!$B$39:$B$782,N$260)+'СЕТ СН'!$F$15</f>
        <v>#REF!</v>
      </c>
      <c r="O278" s="36" t="e">
        <f>SUMIFS(СВЦЭМ!#REF!,СВЦЭМ!$A$40:$A$783,$A278,СВЦЭМ!$B$39:$B$782,O$260)+'СЕТ СН'!$F$15</f>
        <v>#REF!</v>
      </c>
      <c r="P278" s="36" t="e">
        <f>SUMIFS(СВЦЭМ!#REF!,СВЦЭМ!$A$40:$A$783,$A278,СВЦЭМ!$B$39:$B$782,P$260)+'СЕТ СН'!$F$15</f>
        <v>#REF!</v>
      </c>
      <c r="Q278" s="36" t="e">
        <f>SUMIFS(СВЦЭМ!#REF!,СВЦЭМ!$A$40:$A$783,$A278,СВЦЭМ!$B$39:$B$782,Q$260)+'СЕТ СН'!$F$15</f>
        <v>#REF!</v>
      </c>
      <c r="R278" s="36" t="e">
        <f>SUMIFS(СВЦЭМ!#REF!,СВЦЭМ!$A$40:$A$783,$A278,СВЦЭМ!$B$39:$B$782,R$260)+'СЕТ СН'!$F$15</f>
        <v>#REF!</v>
      </c>
      <c r="S278" s="36" t="e">
        <f>SUMIFS(СВЦЭМ!#REF!,СВЦЭМ!$A$40:$A$783,$A278,СВЦЭМ!$B$39:$B$782,S$260)+'СЕТ СН'!$F$15</f>
        <v>#REF!</v>
      </c>
      <c r="T278" s="36" t="e">
        <f>SUMIFS(СВЦЭМ!#REF!,СВЦЭМ!$A$40:$A$783,$A278,СВЦЭМ!$B$39:$B$782,T$260)+'СЕТ СН'!$F$15</f>
        <v>#REF!</v>
      </c>
      <c r="U278" s="36" t="e">
        <f>SUMIFS(СВЦЭМ!#REF!,СВЦЭМ!$A$40:$A$783,$A278,СВЦЭМ!$B$39:$B$782,U$260)+'СЕТ СН'!$F$15</f>
        <v>#REF!</v>
      </c>
      <c r="V278" s="36" t="e">
        <f>SUMIFS(СВЦЭМ!#REF!,СВЦЭМ!$A$40:$A$783,$A278,СВЦЭМ!$B$39:$B$782,V$260)+'СЕТ СН'!$F$15</f>
        <v>#REF!</v>
      </c>
      <c r="W278" s="36" t="e">
        <f>SUMIFS(СВЦЭМ!#REF!,СВЦЭМ!$A$40:$A$783,$A278,СВЦЭМ!$B$39:$B$782,W$260)+'СЕТ СН'!$F$15</f>
        <v>#REF!</v>
      </c>
      <c r="X278" s="36" t="e">
        <f>SUMIFS(СВЦЭМ!#REF!,СВЦЭМ!$A$40:$A$783,$A278,СВЦЭМ!$B$39:$B$782,X$260)+'СЕТ СН'!$F$15</f>
        <v>#REF!</v>
      </c>
      <c r="Y278" s="36" t="e">
        <f>SUMIFS(СВЦЭМ!#REF!,СВЦЭМ!$A$40:$A$783,$A278,СВЦЭМ!$B$39:$B$782,Y$260)+'СЕТ СН'!$F$15</f>
        <v>#REF!</v>
      </c>
    </row>
    <row r="279" spans="1:25" ht="15.75" hidden="1" x14ac:dyDescent="0.2">
      <c r="A279" s="35">
        <f t="shared" si="7"/>
        <v>45188</v>
      </c>
      <c r="B279" s="36" t="e">
        <f>SUMIFS(СВЦЭМ!#REF!,СВЦЭМ!$A$40:$A$783,$A279,СВЦЭМ!$B$39:$B$782,B$260)+'СЕТ СН'!$F$15</f>
        <v>#REF!</v>
      </c>
      <c r="C279" s="36" t="e">
        <f>SUMIFS(СВЦЭМ!#REF!,СВЦЭМ!$A$40:$A$783,$A279,СВЦЭМ!$B$39:$B$782,C$260)+'СЕТ СН'!$F$15</f>
        <v>#REF!</v>
      </c>
      <c r="D279" s="36" t="e">
        <f>SUMIFS(СВЦЭМ!#REF!,СВЦЭМ!$A$40:$A$783,$A279,СВЦЭМ!$B$39:$B$782,D$260)+'СЕТ СН'!$F$15</f>
        <v>#REF!</v>
      </c>
      <c r="E279" s="36" t="e">
        <f>SUMIFS(СВЦЭМ!#REF!,СВЦЭМ!$A$40:$A$783,$A279,СВЦЭМ!$B$39:$B$782,E$260)+'СЕТ СН'!$F$15</f>
        <v>#REF!</v>
      </c>
      <c r="F279" s="36" t="e">
        <f>SUMIFS(СВЦЭМ!#REF!,СВЦЭМ!$A$40:$A$783,$A279,СВЦЭМ!$B$39:$B$782,F$260)+'СЕТ СН'!$F$15</f>
        <v>#REF!</v>
      </c>
      <c r="G279" s="36" t="e">
        <f>SUMIFS(СВЦЭМ!#REF!,СВЦЭМ!$A$40:$A$783,$A279,СВЦЭМ!$B$39:$B$782,G$260)+'СЕТ СН'!$F$15</f>
        <v>#REF!</v>
      </c>
      <c r="H279" s="36" t="e">
        <f>SUMIFS(СВЦЭМ!#REF!,СВЦЭМ!$A$40:$A$783,$A279,СВЦЭМ!$B$39:$B$782,H$260)+'СЕТ СН'!$F$15</f>
        <v>#REF!</v>
      </c>
      <c r="I279" s="36" t="e">
        <f>SUMIFS(СВЦЭМ!#REF!,СВЦЭМ!$A$40:$A$783,$A279,СВЦЭМ!$B$39:$B$782,I$260)+'СЕТ СН'!$F$15</f>
        <v>#REF!</v>
      </c>
      <c r="J279" s="36" t="e">
        <f>SUMIFS(СВЦЭМ!#REF!,СВЦЭМ!$A$40:$A$783,$A279,СВЦЭМ!$B$39:$B$782,J$260)+'СЕТ СН'!$F$15</f>
        <v>#REF!</v>
      </c>
      <c r="K279" s="36" t="e">
        <f>SUMIFS(СВЦЭМ!#REF!,СВЦЭМ!$A$40:$A$783,$A279,СВЦЭМ!$B$39:$B$782,K$260)+'СЕТ СН'!$F$15</f>
        <v>#REF!</v>
      </c>
      <c r="L279" s="36" t="e">
        <f>SUMIFS(СВЦЭМ!#REF!,СВЦЭМ!$A$40:$A$783,$A279,СВЦЭМ!$B$39:$B$782,L$260)+'СЕТ СН'!$F$15</f>
        <v>#REF!</v>
      </c>
      <c r="M279" s="36" t="e">
        <f>SUMIFS(СВЦЭМ!#REF!,СВЦЭМ!$A$40:$A$783,$A279,СВЦЭМ!$B$39:$B$782,M$260)+'СЕТ СН'!$F$15</f>
        <v>#REF!</v>
      </c>
      <c r="N279" s="36" t="e">
        <f>SUMIFS(СВЦЭМ!#REF!,СВЦЭМ!$A$40:$A$783,$A279,СВЦЭМ!$B$39:$B$782,N$260)+'СЕТ СН'!$F$15</f>
        <v>#REF!</v>
      </c>
      <c r="O279" s="36" t="e">
        <f>SUMIFS(СВЦЭМ!#REF!,СВЦЭМ!$A$40:$A$783,$A279,СВЦЭМ!$B$39:$B$782,O$260)+'СЕТ СН'!$F$15</f>
        <v>#REF!</v>
      </c>
      <c r="P279" s="36" t="e">
        <f>SUMIFS(СВЦЭМ!#REF!,СВЦЭМ!$A$40:$A$783,$A279,СВЦЭМ!$B$39:$B$782,P$260)+'СЕТ СН'!$F$15</f>
        <v>#REF!</v>
      </c>
      <c r="Q279" s="36" t="e">
        <f>SUMIFS(СВЦЭМ!#REF!,СВЦЭМ!$A$40:$A$783,$A279,СВЦЭМ!$B$39:$B$782,Q$260)+'СЕТ СН'!$F$15</f>
        <v>#REF!</v>
      </c>
      <c r="R279" s="36" t="e">
        <f>SUMIFS(СВЦЭМ!#REF!,СВЦЭМ!$A$40:$A$783,$A279,СВЦЭМ!$B$39:$B$782,R$260)+'СЕТ СН'!$F$15</f>
        <v>#REF!</v>
      </c>
      <c r="S279" s="36" t="e">
        <f>SUMIFS(СВЦЭМ!#REF!,СВЦЭМ!$A$40:$A$783,$A279,СВЦЭМ!$B$39:$B$782,S$260)+'СЕТ СН'!$F$15</f>
        <v>#REF!</v>
      </c>
      <c r="T279" s="36" t="e">
        <f>SUMIFS(СВЦЭМ!#REF!,СВЦЭМ!$A$40:$A$783,$A279,СВЦЭМ!$B$39:$B$782,T$260)+'СЕТ СН'!$F$15</f>
        <v>#REF!</v>
      </c>
      <c r="U279" s="36" t="e">
        <f>SUMIFS(СВЦЭМ!#REF!,СВЦЭМ!$A$40:$A$783,$A279,СВЦЭМ!$B$39:$B$782,U$260)+'СЕТ СН'!$F$15</f>
        <v>#REF!</v>
      </c>
      <c r="V279" s="36" t="e">
        <f>SUMIFS(СВЦЭМ!#REF!,СВЦЭМ!$A$40:$A$783,$A279,СВЦЭМ!$B$39:$B$782,V$260)+'СЕТ СН'!$F$15</f>
        <v>#REF!</v>
      </c>
      <c r="W279" s="36" t="e">
        <f>SUMIFS(СВЦЭМ!#REF!,СВЦЭМ!$A$40:$A$783,$A279,СВЦЭМ!$B$39:$B$782,W$260)+'СЕТ СН'!$F$15</f>
        <v>#REF!</v>
      </c>
      <c r="X279" s="36" t="e">
        <f>SUMIFS(СВЦЭМ!#REF!,СВЦЭМ!$A$40:$A$783,$A279,СВЦЭМ!$B$39:$B$782,X$260)+'СЕТ СН'!$F$15</f>
        <v>#REF!</v>
      </c>
      <c r="Y279" s="36" t="e">
        <f>SUMIFS(СВЦЭМ!#REF!,СВЦЭМ!$A$40:$A$783,$A279,СВЦЭМ!$B$39:$B$782,Y$260)+'СЕТ СН'!$F$15</f>
        <v>#REF!</v>
      </c>
    </row>
    <row r="280" spans="1:25" ht="15.75" hidden="1" x14ac:dyDescent="0.2">
      <c r="A280" s="35">
        <f t="shared" si="7"/>
        <v>45189</v>
      </c>
      <c r="B280" s="36" t="e">
        <f>SUMIFS(СВЦЭМ!#REF!,СВЦЭМ!$A$40:$A$783,$A280,СВЦЭМ!$B$39:$B$782,B$260)+'СЕТ СН'!$F$15</f>
        <v>#REF!</v>
      </c>
      <c r="C280" s="36" t="e">
        <f>SUMIFS(СВЦЭМ!#REF!,СВЦЭМ!$A$40:$A$783,$A280,СВЦЭМ!$B$39:$B$782,C$260)+'СЕТ СН'!$F$15</f>
        <v>#REF!</v>
      </c>
      <c r="D280" s="36" t="e">
        <f>SUMIFS(СВЦЭМ!#REF!,СВЦЭМ!$A$40:$A$783,$A280,СВЦЭМ!$B$39:$B$782,D$260)+'СЕТ СН'!$F$15</f>
        <v>#REF!</v>
      </c>
      <c r="E280" s="36" t="e">
        <f>SUMIFS(СВЦЭМ!#REF!,СВЦЭМ!$A$40:$A$783,$A280,СВЦЭМ!$B$39:$B$782,E$260)+'СЕТ СН'!$F$15</f>
        <v>#REF!</v>
      </c>
      <c r="F280" s="36" t="e">
        <f>SUMIFS(СВЦЭМ!#REF!,СВЦЭМ!$A$40:$A$783,$A280,СВЦЭМ!$B$39:$B$782,F$260)+'СЕТ СН'!$F$15</f>
        <v>#REF!</v>
      </c>
      <c r="G280" s="36" t="e">
        <f>SUMIFS(СВЦЭМ!#REF!,СВЦЭМ!$A$40:$A$783,$A280,СВЦЭМ!$B$39:$B$782,G$260)+'СЕТ СН'!$F$15</f>
        <v>#REF!</v>
      </c>
      <c r="H280" s="36" t="e">
        <f>SUMIFS(СВЦЭМ!#REF!,СВЦЭМ!$A$40:$A$783,$A280,СВЦЭМ!$B$39:$B$782,H$260)+'СЕТ СН'!$F$15</f>
        <v>#REF!</v>
      </c>
      <c r="I280" s="36" t="e">
        <f>SUMIFS(СВЦЭМ!#REF!,СВЦЭМ!$A$40:$A$783,$A280,СВЦЭМ!$B$39:$B$782,I$260)+'СЕТ СН'!$F$15</f>
        <v>#REF!</v>
      </c>
      <c r="J280" s="36" t="e">
        <f>SUMIFS(СВЦЭМ!#REF!,СВЦЭМ!$A$40:$A$783,$A280,СВЦЭМ!$B$39:$B$782,J$260)+'СЕТ СН'!$F$15</f>
        <v>#REF!</v>
      </c>
      <c r="K280" s="36" t="e">
        <f>SUMIFS(СВЦЭМ!#REF!,СВЦЭМ!$A$40:$A$783,$A280,СВЦЭМ!$B$39:$B$782,K$260)+'СЕТ СН'!$F$15</f>
        <v>#REF!</v>
      </c>
      <c r="L280" s="36" t="e">
        <f>SUMIFS(СВЦЭМ!#REF!,СВЦЭМ!$A$40:$A$783,$A280,СВЦЭМ!$B$39:$B$782,L$260)+'СЕТ СН'!$F$15</f>
        <v>#REF!</v>
      </c>
      <c r="M280" s="36" t="e">
        <f>SUMIFS(СВЦЭМ!#REF!,СВЦЭМ!$A$40:$A$783,$A280,СВЦЭМ!$B$39:$B$782,M$260)+'СЕТ СН'!$F$15</f>
        <v>#REF!</v>
      </c>
      <c r="N280" s="36" t="e">
        <f>SUMIFS(СВЦЭМ!#REF!,СВЦЭМ!$A$40:$A$783,$A280,СВЦЭМ!$B$39:$B$782,N$260)+'СЕТ СН'!$F$15</f>
        <v>#REF!</v>
      </c>
      <c r="O280" s="36" t="e">
        <f>SUMIFS(СВЦЭМ!#REF!,СВЦЭМ!$A$40:$A$783,$A280,СВЦЭМ!$B$39:$B$782,O$260)+'СЕТ СН'!$F$15</f>
        <v>#REF!</v>
      </c>
      <c r="P280" s="36" t="e">
        <f>SUMIFS(СВЦЭМ!#REF!,СВЦЭМ!$A$40:$A$783,$A280,СВЦЭМ!$B$39:$B$782,P$260)+'СЕТ СН'!$F$15</f>
        <v>#REF!</v>
      </c>
      <c r="Q280" s="36" t="e">
        <f>SUMIFS(СВЦЭМ!#REF!,СВЦЭМ!$A$40:$A$783,$A280,СВЦЭМ!$B$39:$B$782,Q$260)+'СЕТ СН'!$F$15</f>
        <v>#REF!</v>
      </c>
      <c r="R280" s="36" t="e">
        <f>SUMIFS(СВЦЭМ!#REF!,СВЦЭМ!$A$40:$A$783,$A280,СВЦЭМ!$B$39:$B$782,R$260)+'СЕТ СН'!$F$15</f>
        <v>#REF!</v>
      </c>
      <c r="S280" s="36" t="e">
        <f>SUMIFS(СВЦЭМ!#REF!,СВЦЭМ!$A$40:$A$783,$A280,СВЦЭМ!$B$39:$B$782,S$260)+'СЕТ СН'!$F$15</f>
        <v>#REF!</v>
      </c>
      <c r="T280" s="36" t="e">
        <f>SUMIFS(СВЦЭМ!#REF!,СВЦЭМ!$A$40:$A$783,$A280,СВЦЭМ!$B$39:$B$782,T$260)+'СЕТ СН'!$F$15</f>
        <v>#REF!</v>
      </c>
      <c r="U280" s="36" t="e">
        <f>SUMIFS(СВЦЭМ!#REF!,СВЦЭМ!$A$40:$A$783,$A280,СВЦЭМ!$B$39:$B$782,U$260)+'СЕТ СН'!$F$15</f>
        <v>#REF!</v>
      </c>
      <c r="V280" s="36" t="e">
        <f>SUMIFS(СВЦЭМ!#REF!,СВЦЭМ!$A$40:$A$783,$A280,СВЦЭМ!$B$39:$B$782,V$260)+'СЕТ СН'!$F$15</f>
        <v>#REF!</v>
      </c>
      <c r="W280" s="36" t="e">
        <f>SUMIFS(СВЦЭМ!#REF!,СВЦЭМ!$A$40:$A$783,$A280,СВЦЭМ!$B$39:$B$782,W$260)+'СЕТ СН'!$F$15</f>
        <v>#REF!</v>
      </c>
      <c r="X280" s="36" t="e">
        <f>SUMIFS(СВЦЭМ!#REF!,СВЦЭМ!$A$40:$A$783,$A280,СВЦЭМ!$B$39:$B$782,X$260)+'СЕТ СН'!$F$15</f>
        <v>#REF!</v>
      </c>
      <c r="Y280" s="36" t="e">
        <f>SUMIFS(СВЦЭМ!#REF!,СВЦЭМ!$A$40:$A$783,$A280,СВЦЭМ!$B$39:$B$782,Y$260)+'СЕТ СН'!$F$15</f>
        <v>#REF!</v>
      </c>
    </row>
    <row r="281" spans="1:25" ht="15.75" hidden="1" x14ac:dyDescent="0.2">
      <c r="A281" s="35">
        <f t="shared" si="7"/>
        <v>45190</v>
      </c>
      <c r="B281" s="36" t="e">
        <f>SUMIFS(СВЦЭМ!#REF!,СВЦЭМ!$A$40:$A$783,$A281,СВЦЭМ!$B$39:$B$782,B$260)+'СЕТ СН'!$F$15</f>
        <v>#REF!</v>
      </c>
      <c r="C281" s="36" t="e">
        <f>SUMIFS(СВЦЭМ!#REF!,СВЦЭМ!$A$40:$A$783,$A281,СВЦЭМ!$B$39:$B$782,C$260)+'СЕТ СН'!$F$15</f>
        <v>#REF!</v>
      </c>
      <c r="D281" s="36" t="e">
        <f>SUMIFS(СВЦЭМ!#REF!,СВЦЭМ!$A$40:$A$783,$A281,СВЦЭМ!$B$39:$B$782,D$260)+'СЕТ СН'!$F$15</f>
        <v>#REF!</v>
      </c>
      <c r="E281" s="36" t="e">
        <f>SUMIFS(СВЦЭМ!#REF!,СВЦЭМ!$A$40:$A$783,$A281,СВЦЭМ!$B$39:$B$782,E$260)+'СЕТ СН'!$F$15</f>
        <v>#REF!</v>
      </c>
      <c r="F281" s="36" t="e">
        <f>SUMIFS(СВЦЭМ!#REF!,СВЦЭМ!$A$40:$A$783,$A281,СВЦЭМ!$B$39:$B$782,F$260)+'СЕТ СН'!$F$15</f>
        <v>#REF!</v>
      </c>
      <c r="G281" s="36" t="e">
        <f>SUMIFS(СВЦЭМ!#REF!,СВЦЭМ!$A$40:$A$783,$A281,СВЦЭМ!$B$39:$B$782,G$260)+'СЕТ СН'!$F$15</f>
        <v>#REF!</v>
      </c>
      <c r="H281" s="36" t="e">
        <f>SUMIFS(СВЦЭМ!#REF!,СВЦЭМ!$A$40:$A$783,$A281,СВЦЭМ!$B$39:$B$782,H$260)+'СЕТ СН'!$F$15</f>
        <v>#REF!</v>
      </c>
      <c r="I281" s="36" t="e">
        <f>SUMIFS(СВЦЭМ!#REF!,СВЦЭМ!$A$40:$A$783,$A281,СВЦЭМ!$B$39:$B$782,I$260)+'СЕТ СН'!$F$15</f>
        <v>#REF!</v>
      </c>
      <c r="J281" s="36" t="e">
        <f>SUMIFS(СВЦЭМ!#REF!,СВЦЭМ!$A$40:$A$783,$A281,СВЦЭМ!$B$39:$B$782,J$260)+'СЕТ СН'!$F$15</f>
        <v>#REF!</v>
      </c>
      <c r="K281" s="36" t="e">
        <f>SUMIFS(СВЦЭМ!#REF!,СВЦЭМ!$A$40:$A$783,$A281,СВЦЭМ!$B$39:$B$782,K$260)+'СЕТ СН'!$F$15</f>
        <v>#REF!</v>
      </c>
      <c r="L281" s="36" t="e">
        <f>SUMIFS(СВЦЭМ!#REF!,СВЦЭМ!$A$40:$A$783,$A281,СВЦЭМ!$B$39:$B$782,L$260)+'СЕТ СН'!$F$15</f>
        <v>#REF!</v>
      </c>
      <c r="M281" s="36" t="e">
        <f>SUMIFS(СВЦЭМ!#REF!,СВЦЭМ!$A$40:$A$783,$A281,СВЦЭМ!$B$39:$B$782,M$260)+'СЕТ СН'!$F$15</f>
        <v>#REF!</v>
      </c>
      <c r="N281" s="36" t="e">
        <f>SUMIFS(СВЦЭМ!#REF!,СВЦЭМ!$A$40:$A$783,$A281,СВЦЭМ!$B$39:$B$782,N$260)+'СЕТ СН'!$F$15</f>
        <v>#REF!</v>
      </c>
      <c r="O281" s="36" t="e">
        <f>SUMIFS(СВЦЭМ!#REF!,СВЦЭМ!$A$40:$A$783,$A281,СВЦЭМ!$B$39:$B$782,O$260)+'СЕТ СН'!$F$15</f>
        <v>#REF!</v>
      </c>
      <c r="P281" s="36" t="e">
        <f>SUMIFS(СВЦЭМ!#REF!,СВЦЭМ!$A$40:$A$783,$A281,СВЦЭМ!$B$39:$B$782,P$260)+'СЕТ СН'!$F$15</f>
        <v>#REF!</v>
      </c>
      <c r="Q281" s="36" t="e">
        <f>SUMIFS(СВЦЭМ!#REF!,СВЦЭМ!$A$40:$A$783,$A281,СВЦЭМ!$B$39:$B$782,Q$260)+'СЕТ СН'!$F$15</f>
        <v>#REF!</v>
      </c>
      <c r="R281" s="36" t="e">
        <f>SUMIFS(СВЦЭМ!#REF!,СВЦЭМ!$A$40:$A$783,$A281,СВЦЭМ!$B$39:$B$782,R$260)+'СЕТ СН'!$F$15</f>
        <v>#REF!</v>
      </c>
      <c r="S281" s="36" t="e">
        <f>SUMIFS(СВЦЭМ!#REF!,СВЦЭМ!$A$40:$A$783,$A281,СВЦЭМ!$B$39:$B$782,S$260)+'СЕТ СН'!$F$15</f>
        <v>#REF!</v>
      </c>
      <c r="T281" s="36" t="e">
        <f>SUMIFS(СВЦЭМ!#REF!,СВЦЭМ!$A$40:$A$783,$A281,СВЦЭМ!$B$39:$B$782,T$260)+'СЕТ СН'!$F$15</f>
        <v>#REF!</v>
      </c>
      <c r="U281" s="36" t="e">
        <f>SUMIFS(СВЦЭМ!#REF!,СВЦЭМ!$A$40:$A$783,$A281,СВЦЭМ!$B$39:$B$782,U$260)+'СЕТ СН'!$F$15</f>
        <v>#REF!</v>
      </c>
      <c r="V281" s="36" t="e">
        <f>SUMIFS(СВЦЭМ!#REF!,СВЦЭМ!$A$40:$A$783,$A281,СВЦЭМ!$B$39:$B$782,V$260)+'СЕТ СН'!$F$15</f>
        <v>#REF!</v>
      </c>
      <c r="W281" s="36" t="e">
        <f>SUMIFS(СВЦЭМ!#REF!,СВЦЭМ!$A$40:$A$783,$A281,СВЦЭМ!$B$39:$B$782,W$260)+'СЕТ СН'!$F$15</f>
        <v>#REF!</v>
      </c>
      <c r="X281" s="36" t="e">
        <f>SUMIFS(СВЦЭМ!#REF!,СВЦЭМ!$A$40:$A$783,$A281,СВЦЭМ!$B$39:$B$782,X$260)+'СЕТ СН'!$F$15</f>
        <v>#REF!</v>
      </c>
      <c r="Y281" s="36" t="e">
        <f>SUMIFS(СВЦЭМ!#REF!,СВЦЭМ!$A$40:$A$783,$A281,СВЦЭМ!$B$39:$B$782,Y$260)+'СЕТ СН'!$F$15</f>
        <v>#REF!</v>
      </c>
    </row>
    <row r="282" spans="1:25" ht="15.75" hidden="1" x14ac:dyDescent="0.2">
      <c r="A282" s="35">
        <f t="shared" si="7"/>
        <v>45191</v>
      </c>
      <c r="B282" s="36" t="e">
        <f>SUMIFS(СВЦЭМ!#REF!,СВЦЭМ!$A$40:$A$783,$A282,СВЦЭМ!$B$39:$B$782,B$260)+'СЕТ СН'!$F$15</f>
        <v>#REF!</v>
      </c>
      <c r="C282" s="36" t="e">
        <f>SUMIFS(СВЦЭМ!#REF!,СВЦЭМ!$A$40:$A$783,$A282,СВЦЭМ!$B$39:$B$782,C$260)+'СЕТ СН'!$F$15</f>
        <v>#REF!</v>
      </c>
      <c r="D282" s="36" t="e">
        <f>SUMIFS(СВЦЭМ!#REF!,СВЦЭМ!$A$40:$A$783,$A282,СВЦЭМ!$B$39:$B$782,D$260)+'СЕТ СН'!$F$15</f>
        <v>#REF!</v>
      </c>
      <c r="E282" s="36" t="e">
        <f>SUMIFS(СВЦЭМ!#REF!,СВЦЭМ!$A$40:$A$783,$A282,СВЦЭМ!$B$39:$B$782,E$260)+'СЕТ СН'!$F$15</f>
        <v>#REF!</v>
      </c>
      <c r="F282" s="36" t="e">
        <f>SUMIFS(СВЦЭМ!#REF!,СВЦЭМ!$A$40:$A$783,$A282,СВЦЭМ!$B$39:$B$782,F$260)+'СЕТ СН'!$F$15</f>
        <v>#REF!</v>
      </c>
      <c r="G282" s="36" t="e">
        <f>SUMIFS(СВЦЭМ!#REF!,СВЦЭМ!$A$40:$A$783,$A282,СВЦЭМ!$B$39:$B$782,G$260)+'СЕТ СН'!$F$15</f>
        <v>#REF!</v>
      </c>
      <c r="H282" s="36" t="e">
        <f>SUMIFS(СВЦЭМ!#REF!,СВЦЭМ!$A$40:$A$783,$A282,СВЦЭМ!$B$39:$B$782,H$260)+'СЕТ СН'!$F$15</f>
        <v>#REF!</v>
      </c>
      <c r="I282" s="36" t="e">
        <f>SUMIFS(СВЦЭМ!#REF!,СВЦЭМ!$A$40:$A$783,$A282,СВЦЭМ!$B$39:$B$782,I$260)+'СЕТ СН'!$F$15</f>
        <v>#REF!</v>
      </c>
      <c r="J282" s="36" t="e">
        <f>SUMIFS(СВЦЭМ!#REF!,СВЦЭМ!$A$40:$A$783,$A282,СВЦЭМ!$B$39:$B$782,J$260)+'СЕТ СН'!$F$15</f>
        <v>#REF!</v>
      </c>
      <c r="K282" s="36" t="e">
        <f>SUMIFS(СВЦЭМ!#REF!,СВЦЭМ!$A$40:$A$783,$A282,СВЦЭМ!$B$39:$B$782,K$260)+'СЕТ СН'!$F$15</f>
        <v>#REF!</v>
      </c>
      <c r="L282" s="36" t="e">
        <f>SUMIFS(СВЦЭМ!#REF!,СВЦЭМ!$A$40:$A$783,$A282,СВЦЭМ!$B$39:$B$782,L$260)+'СЕТ СН'!$F$15</f>
        <v>#REF!</v>
      </c>
      <c r="M282" s="36" t="e">
        <f>SUMIFS(СВЦЭМ!#REF!,СВЦЭМ!$A$40:$A$783,$A282,СВЦЭМ!$B$39:$B$782,M$260)+'СЕТ СН'!$F$15</f>
        <v>#REF!</v>
      </c>
      <c r="N282" s="36" t="e">
        <f>SUMIFS(СВЦЭМ!#REF!,СВЦЭМ!$A$40:$A$783,$A282,СВЦЭМ!$B$39:$B$782,N$260)+'СЕТ СН'!$F$15</f>
        <v>#REF!</v>
      </c>
      <c r="O282" s="36" t="e">
        <f>SUMIFS(СВЦЭМ!#REF!,СВЦЭМ!$A$40:$A$783,$A282,СВЦЭМ!$B$39:$B$782,O$260)+'СЕТ СН'!$F$15</f>
        <v>#REF!</v>
      </c>
      <c r="P282" s="36" t="e">
        <f>SUMIFS(СВЦЭМ!#REF!,СВЦЭМ!$A$40:$A$783,$A282,СВЦЭМ!$B$39:$B$782,P$260)+'СЕТ СН'!$F$15</f>
        <v>#REF!</v>
      </c>
      <c r="Q282" s="36" t="e">
        <f>SUMIFS(СВЦЭМ!#REF!,СВЦЭМ!$A$40:$A$783,$A282,СВЦЭМ!$B$39:$B$782,Q$260)+'СЕТ СН'!$F$15</f>
        <v>#REF!</v>
      </c>
      <c r="R282" s="36" t="e">
        <f>SUMIFS(СВЦЭМ!#REF!,СВЦЭМ!$A$40:$A$783,$A282,СВЦЭМ!$B$39:$B$782,R$260)+'СЕТ СН'!$F$15</f>
        <v>#REF!</v>
      </c>
      <c r="S282" s="36" t="e">
        <f>SUMIFS(СВЦЭМ!#REF!,СВЦЭМ!$A$40:$A$783,$A282,СВЦЭМ!$B$39:$B$782,S$260)+'СЕТ СН'!$F$15</f>
        <v>#REF!</v>
      </c>
      <c r="T282" s="36" t="e">
        <f>SUMIFS(СВЦЭМ!#REF!,СВЦЭМ!$A$40:$A$783,$A282,СВЦЭМ!$B$39:$B$782,T$260)+'СЕТ СН'!$F$15</f>
        <v>#REF!</v>
      </c>
      <c r="U282" s="36" t="e">
        <f>SUMIFS(СВЦЭМ!#REF!,СВЦЭМ!$A$40:$A$783,$A282,СВЦЭМ!$B$39:$B$782,U$260)+'СЕТ СН'!$F$15</f>
        <v>#REF!</v>
      </c>
      <c r="V282" s="36" t="e">
        <f>SUMIFS(СВЦЭМ!#REF!,СВЦЭМ!$A$40:$A$783,$A282,СВЦЭМ!$B$39:$B$782,V$260)+'СЕТ СН'!$F$15</f>
        <v>#REF!</v>
      </c>
      <c r="W282" s="36" t="e">
        <f>SUMIFS(СВЦЭМ!#REF!,СВЦЭМ!$A$40:$A$783,$A282,СВЦЭМ!$B$39:$B$782,W$260)+'СЕТ СН'!$F$15</f>
        <v>#REF!</v>
      </c>
      <c r="X282" s="36" t="e">
        <f>SUMIFS(СВЦЭМ!#REF!,СВЦЭМ!$A$40:$A$783,$A282,СВЦЭМ!$B$39:$B$782,X$260)+'СЕТ СН'!$F$15</f>
        <v>#REF!</v>
      </c>
      <c r="Y282" s="36" t="e">
        <f>SUMIFS(СВЦЭМ!#REF!,СВЦЭМ!$A$40:$A$783,$A282,СВЦЭМ!$B$39:$B$782,Y$260)+'СЕТ СН'!$F$15</f>
        <v>#REF!</v>
      </c>
    </row>
    <row r="283" spans="1:25" ht="15.75" hidden="1" x14ac:dyDescent="0.2">
      <c r="A283" s="35">
        <f t="shared" si="7"/>
        <v>45192</v>
      </c>
      <c r="B283" s="36" t="e">
        <f>SUMIFS(СВЦЭМ!#REF!,СВЦЭМ!$A$40:$A$783,$A283,СВЦЭМ!$B$39:$B$782,B$260)+'СЕТ СН'!$F$15</f>
        <v>#REF!</v>
      </c>
      <c r="C283" s="36" t="e">
        <f>SUMIFS(СВЦЭМ!#REF!,СВЦЭМ!$A$40:$A$783,$A283,СВЦЭМ!$B$39:$B$782,C$260)+'СЕТ СН'!$F$15</f>
        <v>#REF!</v>
      </c>
      <c r="D283" s="36" t="e">
        <f>SUMIFS(СВЦЭМ!#REF!,СВЦЭМ!$A$40:$A$783,$A283,СВЦЭМ!$B$39:$B$782,D$260)+'СЕТ СН'!$F$15</f>
        <v>#REF!</v>
      </c>
      <c r="E283" s="36" t="e">
        <f>SUMIFS(СВЦЭМ!#REF!,СВЦЭМ!$A$40:$A$783,$A283,СВЦЭМ!$B$39:$B$782,E$260)+'СЕТ СН'!$F$15</f>
        <v>#REF!</v>
      </c>
      <c r="F283" s="36" t="e">
        <f>SUMIFS(СВЦЭМ!#REF!,СВЦЭМ!$A$40:$A$783,$A283,СВЦЭМ!$B$39:$B$782,F$260)+'СЕТ СН'!$F$15</f>
        <v>#REF!</v>
      </c>
      <c r="G283" s="36" t="e">
        <f>SUMIFS(СВЦЭМ!#REF!,СВЦЭМ!$A$40:$A$783,$A283,СВЦЭМ!$B$39:$B$782,G$260)+'СЕТ СН'!$F$15</f>
        <v>#REF!</v>
      </c>
      <c r="H283" s="36" t="e">
        <f>SUMIFS(СВЦЭМ!#REF!,СВЦЭМ!$A$40:$A$783,$A283,СВЦЭМ!$B$39:$B$782,H$260)+'СЕТ СН'!$F$15</f>
        <v>#REF!</v>
      </c>
      <c r="I283" s="36" t="e">
        <f>SUMIFS(СВЦЭМ!#REF!,СВЦЭМ!$A$40:$A$783,$A283,СВЦЭМ!$B$39:$B$782,I$260)+'СЕТ СН'!$F$15</f>
        <v>#REF!</v>
      </c>
      <c r="J283" s="36" t="e">
        <f>SUMIFS(СВЦЭМ!#REF!,СВЦЭМ!$A$40:$A$783,$A283,СВЦЭМ!$B$39:$B$782,J$260)+'СЕТ СН'!$F$15</f>
        <v>#REF!</v>
      </c>
      <c r="K283" s="36" t="e">
        <f>SUMIFS(СВЦЭМ!#REF!,СВЦЭМ!$A$40:$A$783,$A283,СВЦЭМ!$B$39:$B$782,K$260)+'СЕТ СН'!$F$15</f>
        <v>#REF!</v>
      </c>
      <c r="L283" s="36" t="e">
        <f>SUMIFS(СВЦЭМ!#REF!,СВЦЭМ!$A$40:$A$783,$A283,СВЦЭМ!$B$39:$B$782,L$260)+'СЕТ СН'!$F$15</f>
        <v>#REF!</v>
      </c>
      <c r="M283" s="36" t="e">
        <f>SUMIFS(СВЦЭМ!#REF!,СВЦЭМ!$A$40:$A$783,$A283,СВЦЭМ!$B$39:$B$782,M$260)+'СЕТ СН'!$F$15</f>
        <v>#REF!</v>
      </c>
      <c r="N283" s="36" t="e">
        <f>SUMIFS(СВЦЭМ!#REF!,СВЦЭМ!$A$40:$A$783,$A283,СВЦЭМ!$B$39:$B$782,N$260)+'СЕТ СН'!$F$15</f>
        <v>#REF!</v>
      </c>
      <c r="O283" s="36" t="e">
        <f>SUMIFS(СВЦЭМ!#REF!,СВЦЭМ!$A$40:$A$783,$A283,СВЦЭМ!$B$39:$B$782,O$260)+'СЕТ СН'!$F$15</f>
        <v>#REF!</v>
      </c>
      <c r="P283" s="36" t="e">
        <f>SUMIFS(СВЦЭМ!#REF!,СВЦЭМ!$A$40:$A$783,$A283,СВЦЭМ!$B$39:$B$782,P$260)+'СЕТ СН'!$F$15</f>
        <v>#REF!</v>
      </c>
      <c r="Q283" s="36" t="e">
        <f>SUMIFS(СВЦЭМ!#REF!,СВЦЭМ!$A$40:$A$783,$A283,СВЦЭМ!$B$39:$B$782,Q$260)+'СЕТ СН'!$F$15</f>
        <v>#REF!</v>
      </c>
      <c r="R283" s="36" t="e">
        <f>SUMIFS(СВЦЭМ!#REF!,СВЦЭМ!$A$40:$A$783,$A283,СВЦЭМ!$B$39:$B$782,R$260)+'СЕТ СН'!$F$15</f>
        <v>#REF!</v>
      </c>
      <c r="S283" s="36" t="e">
        <f>SUMIFS(СВЦЭМ!#REF!,СВЦЭМ!$A$40:$A$783,$A283,СВЦЭМ!$B$39:$B$782,S$260)+'СЕТ СН'!$F$15</f>
        <v>#REF!</v>
      </c>
      <c r="T283" s="36" t="e">
        <f>SUMIFS(СВЦЭМ!#REF!,СВЦЭМ!$A$40:$A$783,$A283,СВЦЭМ!$B$39:$B$782,T$260)+'СЕТ СН'!$F$15</f>
        <v>#REF!</v>
      </c>
      <c r="U283" s="36" t="e">
        <f>SUMIFS(СВЦЭМ!#REF!,СВЦЭМ!$A$40:$A$783,$A283,СВЦЭМ!$B$39:$B$782,U$260)+'СЕТ СН'!$F$15</f>
        <v>#REF!</v>
      </c>
      <c r="V283" s="36" t="e">
        <f>SUMIFS(СВЦЭМ!#REF!,СВЦЭМ!$A$40:$A$783,$A283,СВЦЭМ!$B$39:$B$782,V$260)+'СЕТ СН'!$F$15</f>
        <v>#REF!</v>
      </c>
      <c r="W283" s="36" t="e">
        <f>SUMIFS(СВЦЭМ!#REF!,СВЦЭМ!$A$40:$A$783,$A283,СВЦЭМ!$B$39:$B$782,W$260)+'СЕТ СН'!$F$15</f>
        <v>#REF!</v>
      </c>
      <c r="X283" s="36" t="e">
        <f>SUMIFS(СВЦЭМ!#REF!,СВЦЭМ!$A$40:$A$783,$A283,СВЦЭМ!$B$39:$B$782,X$260)+'СЕТ СН'!$F$15</f>
        <v>#REF!</v>
      </c>
      <c r="Y283" s="36" t="e">
        <f>SUMIFS(СВЦЭМ!#REF!,СВЦЭМ!$A$40:$A$783,$A283,СВЦЭМ!$B$39:$B$782,Y$260)+'СЕТ СН'!$F$15</f>
        <v>#REF!</v>
      </c>
    </row>
    <row r="284" spans="1:25" ht="15.75" hidden="1" x14ac:dyDescent="0.2">
      <c r="A284" s="35">
        <f t="shared" si="7"/>
        <v>45193</v>
      </c>
      <c r="B284" s="36" t="e">
        <f>SUMIFS(СВЦЭМ!#REF!,СВЦЭМ!$A$40:$A$783,$A284,СВЦЭМ!$B$39:$B$782,B$260)+'СЕТ СН'!$F$15</f>
        <v>#REF!</v>
      </c>
      <c r="C284" s="36" t="e">
        <f>SUMIFS(СВЦЭМ!#REF!,СВЦЭМ!$A$40:$A$783,$A284,СВЦЭМ!$B$39:$B$782,C$260)+'СЕТ СН'!$F$15</f>
        <v>#REF!</v>
      </c>
      <c r="D284" s="36" t="e">
        <f>SUMIFS(СВЦЭМ!#REF!,СВЦЭМ!$A$40:$A$783,$A284,СВЦЭМ!$B$39:$B$782,D$260)+'СЕТ СН'!$F$15</f>
        <v>#REF!</v>
      </c>
      <c r="E284" s="36" t="e">
        <f>SUMIFS(СВЦЭМ!#REF!,СВЦЭМ!$A$40:$A$783,$A284,СВЦЭМ!$B$39:$B$782,E$260)+'СЕТ СН'!$F$15</f>
        <v>#REF!</v>
      </c>
      <c r="F284" s="36" t="e">
        <f>SUMIFS(СВЦЭМ!#REF!,СВЦЭМ!$A$40:$A$783,$A284,СВЦЭМ!$B$39:$B$782,F$260)+'СЕТ СН'!$F$15</f>
        <v>#REF!</v>
      </c>
      <c r="G284" s="36" t="e">
        <f>SUMIFS(СВЦЭМ!#REF!,СВЦЭМ!$A$40:$A$783,$A284,СВЦЭМ!$B$39:$B$782,G$260)+'СЕТ СН'!$F$15</f>
        <v>#REF!</v>
      </c>
      <c r="H284" s="36" t="e">
        <f>SUMIFS(СВЦЭМ!#REF!,СВЦЭМ!$A$40:$A$783,$A284,СВЦЭМ!$B$39:$B$782,H$260)+'СЕТ СН'!$F$15</f>
        <v>#REF!</v>
      </c>
      <c r="I284" s="36" t="e">
        <f>SUMIFS(СВЦЭМ!#REF!,СВЦЭМ!$A$40:$A$783,$A284,СВЦЭМ!$B$39:$B$782,I$260)+'СЕТ СН'!$F$15</f>
        <v>#REF!</v>
      </c>
      <c r="J284" s="36" t="e">
        <f>SUMIFS(СВЦЭМ!#REF!,СВЦЭМ!$A$40:$A$783,$A284,СВЦЭМ!$B$39:$B$782,J$260)+'СЕТ СН'!$F$15</f>
        <v>#REF!</v>
      </c>
      <c r="K284" s="36" t="e">
        <f>SUMIFS(СВЦЭМ!#REF!,СВЦЭМ!$A$40:$A$783,$A284,СВЦЭМ!$B$39:$B$782,K$260)+'СЕТ СН'!$F$15</f>
        <v>#REF!</v>
      </c>
      <c r="L284" s="36" t="e">
        <f>SUMIFS(СВЦЭМ!#REF!,СВЦЭМ!$A$40:$A$783,$A284,СВЦЭМ!$B$39:$B$782,L$260)+'СЕТ СН'!$F$15</f>
        <v>#REF!</v>
      </c>
      <c r="M284" s="36" t="e">
        <f>SUMIFS(СВЦЭМ!#REF!,СВЦЭМ!$A$40:$A$783,$A284,СВЦЭМ!$B$39:$B$782,M$260)+'СЕТ СН'!$F$15</f>
        <v>#REF!</v>
      </c>
      <c r="N284" s="36" t="e">
        <f>SUMIFS(СВЦЭМ!#REF!,СВЦЭМ!$A$40:$A$783,$A284,СВЦЭМ!$B$39:$B$782,N$260)+'СЕТ СН'!$F$15</f>
        <v>#REF!</v>
      </c>
      <c r="O284" s="36" t="e">
        <f>SUMIFS(СВЦЭМ!#REF!,СВЦЭМ!$A$40:$A$783,$A284,СВЦЭМ!$B$39:$B$782,O$260)+'СЕТ СН'!$F$15</f>
        <v>#REF!</v>
      </c>
      <c r="P284" s="36" t="e">
        <f>SUMIFS(СВЦЭМ!#REF!,СВЦЭМ!$A$40:$A$783,$A284,СВЦЭМ!$B$39:$B$782,P$260)+'СЕТ СН'!$F$15</f>
        <v>#REF!</v>
      </c>
      <c r="Q284" s="36" t="e">
        <f>SUMIFS(СВЦЭМ!#REF!,СВЦЭМ!$A$40:$A$783,$A284,СВЦЭМ!$B$39:$B$782,Q$260)+'СЕТ СН'!$F$15</f>
        <v>#REF!</v>
      </c>
      <c r="R284" s="36" t="e">
        <f>SUMIFS(СВЦЭМ!#REF!,СВЦЭМ!$A$40:$A$783,$A284,СВЦЭМ!$B$39:$B$782,R$260)+'СЕТ СН'!$F$15</f>
        <v>#REF!</v>
      </c>
      <c r="S284" s="36" t="e">
        <f>SUMIFS(СВЦЭМ!#REF!,СВЦЭМ!$A$40:$A$783,$A284,СВЦЭМ!$B$39:$B$782,S$260)+'СЕТ СН'!$F$15</f>
        <v>#REF!</v>
      </c>
      <c r="T284" s="36" t="e">
        <f>SUMIFS(СВЦЭМ!#REF!,СВЦЭМ!$A$40:$A$783,$A284,СВЦЭМ!$B$39:$B$782,T$260)+'СЕТ СН'!$F$15</f>
        <v>#REF!</v>
      </c>
      <c r="U284" s="36" t="e">
        <f>SUMIFS(СВЦЭМ!#REF!,СВЦЭМ!$A$40:$A$783,$A284,СВЦЭМ!$B$39:$B$782,U$260)+'СЕТ СН'!$F$15</f>
        <v>#REF!</v>
      </c>
      <c r="V284" s="36" t="e">
        <f>SUMIFS(СВЦЭМ!#REF!,СВЦЭМ!$A$40:$A$783,$A284,СВЦЭМ!$B$39:$B$782,V$260)+'СЕТ СН'!$F$15</f>
        <v>#REF!</v>
      </c>
      <c r="W284" s="36" t="e">
        <f>SUMIFS(СВЦЭМ!#REF!,СВЦЭМ!$A$40:$A$783,$A284,СВЦЭМ!$B$39:$B$782,W$260)+'СЕТ СН'!$F$15</f>
        <v>#REF!</v>
      </c>
      <c r="X284" s="36" t="e">
        <f>SUMIFS(СВЦЭМ!#REF!,СВЦЭМ!$A$40:$A$783,$A284,СВЦЭМ!$B$39:$B$782,X$260)+'СЕТ СН'!$F$15</f>
        <v>#REF!</v>
      </c>
      <c r="Y284" s="36" t="e">
        <f>SUMIFS(СВЦЭМ!#REF!,СВЦЭМ!$A$40:$A$783,$A284,СВЦЭМ!$B$39:$B$782,Y$260)+'СЕТ СН'!$F$15</f>
        <v>#REF!</v>
      </c>
    </row>
    <row r="285" spans="1:25" ht="15.75" hidden="1" x14ac:dyDescent="0.2">
      <c r="A285" s="35">
        <f t="shared" si="7"/>
        <v>45194</v>
      </c>
      <c r="B285" s="36" t="e">
        <f>SUMIFS(СВЦЭМ!#REF!,СВЦЭМ!$A$40:$A$783,$A285,СВЦЭМ!$B$39:$B$782,B$260)+'СЕТ СН'!$F$15</f>
        <v>#REF!</v>
      </c>
      <c r="C285" s="36" t="e">
        <f>SUMIFS(СВЦЭМ!#REF!,СВЦЭМ!$A$40:$A$783,$A285,СВЦЭМ!$B$39:$B$782,C$260)+'СЕТ СН'!$F$15</f>
        <v>#REF!</v>
      </c>
      <c r="D285" s="36" t="e">
        <f>SUMIFS(СВЦЭМ!#REF!,СВЦЭМ!$A$40:$A$783,$A285,СВЦЭМ!$B$39:$B$782,D$260)+'СЕТ СН'!$F$15</f>
        <v>#REF!</v>
      </c>
      <c r="E285" s="36" t="e">
        <f>SUMIFS(СВЦЭМ!#REF!,СВЦЭМ!$A$40:$A$783,$A285,СВЦЭМ!$B$39:$B$782,E$260)+'СЕТ СН'!$F$15</f>
        <v>#REF!</v>
      </c>
      <c r="F285" s="36" t="e">
        <f>SUMIFS(СВЦЭМ!#REF!,СВЦЭМ!$A$40:$A$783,$A285,СВЦЭМ!$B$39:$B$782,F$260)+'СЕТ СН'!$F$15</f>
        <v>#REF!</v>
      </c>
      <c r="G285" s="36" t="e">
        <f>SUMIFS(СВЦЭМ!#REF!,СВЦЭМ!$A$40:$A$783,$A285,СВЦЭМ!$B$39:$B$782,G$260)+'СЕТ СН'!$F$15</f>
        <v>#REF!</v>
      </c>
      <c r="H285" s="36" t="e">
        <f>SUMIFS(СВЦЭМ!#REF!,СВЦЭМ!$A$40:$A$783,$A285,СВЦЭМ!$B$39:$B$782,H$260)+'СЕТ СН'!$F$15</f>
        <v>#REF!</v>
      </c>
      <c r="I285" s="36" t="e">
        <f>SUMIFS(СВЦЭМ!#REF!,СВЦЭМ!$A$40:$A$783,$A285,СВЦЭМ!$B$39:$B$782,I$260)+'СЕТ СН'!$F$15</f>
        <v>#REF!</v>
      </c>
      <c r="J285" s="36" t="e">
        <f>SUMIFS(СВЦЭМ!#REF!,СВЦЭМ!$A$40:$A$783,$A285,СВЦЭМ!$B$39:$B$782,J$260)+'СЕТ СН'!$F$15</f>
        <v>#REF!</v>
      </c>
      <c r="K285" s="36" t="e">
        <f>SUMIFS(СВЦЭМ!#REF!,СВЦЭМ!$A$40:$A$783,$A285,СВЦЭМ!$B$39:$B$782,K$260)+'СЕТ СН'!$F$15</f>
        <v>#REF!</v>
      </c>
      <c r="L285" s="36" t="e">
        <f>SUMIFS(СВЦЭМ!#REF!,СВЦЭМ!$A$40:$A$783,$A285,СВЦЭМ!$B$39:$B$782,L$260)+'СЕТ СН'!$F$15</f>
        <v>#REF!</v>
      </c>
      <c r="M285" s="36" t="e">
        <f>SUMIFS(СВЦЭМ!#REF!,СВЦЭМ!$A$40:$A$783,$A285,СВЦЭМ!$B$39:$B$782,M$260)+'СЕТ СН'!$F$15</f>
        <v>#REF!</v>
      </c>
      <c r="N285" s="36" t="e">
        <f>SUMIFS(СВЦЭМ!#REF!,СВЦЭМ!$A$40:$A$783,$A285,СВЦЭМ!$B$39:$B$782,N$260)+'СЕТ СН'!$F$15</f>
        <v>#REF!</v>
      </c>
      <c r="O285" s="36" t="e">
        <f>SUMIFS(СВЦЭМ!#REF!,СВЦЭМ!$A$40:$A$783,$A285,СВЦЭМ!$B$39:$B$782,O$260)+'СЕТ СН'!$F$15</f>
        <v>#REF!</v>
      </c>
      <c r="P285" s="36" t="e">
        <f>SUMIFS(СВЦЭМ!#REF!,СВЦЭМ!$A$40:$A$783,$A285,СВЦЭМ!$B$39:$B$782,P$260)+'СЕТ СН'!$F$15</f>
        <v>#REF!</v>
      </c>
      <c r="Q285" s="36" t="e">
        <f>SUMIFS(СВЦЭМ!#REF!,СВЦЭМ!$A$40:$A$783,$A285,СВЦЭМ!$B$39:$B$782,Q$260)+'СЕТ СН'!$F$15</f>
        <v>#REF!</v>
      </c>
      <c r="R285" s="36" t="e">
        <f>SUMIFS(СВЦЭМ!#REF!,СВЦЭМ!$A$40:$A$783,$A285,СВЦЭМ!$B$39:$B$782,R$260)+'СЕТ СН'!$F$15</f>
        <v>#REF!</v>
      </c>
      <c r="S285" s="36" t="e">
        <f>SUMIFS(СВЦЭМ!#REF!,СВЦЭМ!$A$40:$A$783,$A285,СВЦЭМ!$B$39:$B$782,S$260)+'СЕТ СН'!$F$15</f>
        <v>#REF!</v>
      </c>
      <c r="T285" s="36" t="e">
        <f>SUMIFS(СВЦЭМ!#REF!,СВЦЭМ!$A$40:$A$783,$A285,СВЦЭМ!$B$39:$B$782,T$260)+'СЕТ СН'!$F$15</f>
        <v>#REF!</v>
      </c>
      <c r="U285" s="36" t="e">
        <f>SUMIFS(СВЦЭМ!#REF!,СВЦЭМ!$A$40:$A$783,$A285,СВЦЭМ!$B$39:$B$782,U$260)+'СЕТ СН'!$F$15</f>
        <v>#REF!</v>
      </c>
      <c r="V285" s="36" t="e">
        <f>SUMIFS(СВЦЭМ!#REF!,СВЦЭМ!$A$40:$A$783,$A285,СВЦЭМ!$B$39:$B$782,V$260)+'СЕТ СН'!$F$15</f>
        <v>#REF!</v>
      </c>
      <c r="W285" s="36" t="e">
        <f>SUMIFS(СВЦЭМ!#REF!,СВЦЭМ!$A$40:$A$783,$A285,СВЦЭМ!$B$39:$B$782,W$260)+'СЕТ СН'!$F$15</f>
        <v>#REF!</v>
      </c>
      <c r="X285" s="36" t="e">
        <f>SUMIFS(СВЦЭМ!#REF!,СВЦЭМ!$A$40:$A$783,$A285,СВЦЭМ!$B$39:$B$782,X$260)+'СЕТ СН'!$F$15</f>
        <v>#REF!</v>
      </c>
      <c r="Y285" s="36" t="e">
        <f>SUMIFS(СВЦЭМ!#REF!,СВЦЭМ!$A$40:$A$783,$A285,СВЦЭМ!$B$39:$B$782,Y$260)+'СЕТ СН'!$F$15</f>
        <v>#REF!</v>
      </c>
    </row>
    <row r="286" spans="1:25" ht="15.75" hidden="1" x14ac:dyDescent="0.2">
      <c r="A286" s="35">
        <f t="shared" si="7"/>
        <v>45195</v>
      </c>
      <c r="B286" s="36" t="e">
        <f>SUMIFS(СВЦЭМ!#REF!,СВЦЭМ!$A$40:$A$783,$A286,СВЦЭМ!$B$39:$B$782,B$260)+'СЕТ СН'!$F$15</f>
        <v>#REF!</v>
      </c>
      <c r="C286" s="36" t="e">
        <f>SUMIFS(СВЦЭМ!#REF!,СВЦЭМ!$A$40:$A$783,$A286,СВЦЭМ!$B$39:$B$782,C$260)+'СЕТ СН'!$F$15</f>
        <v>#REF!</v>
      </c>
      <c r="D286" s="36" t="e">
        <f>SUMIFS(СВЦЭМ!#REF!,СВЦЭМ!$A$40:$A$783,$A286,СВЦЭМ!$B$39:$B$782,D$260)+'СЕТ СН'!$F$15</f>
        <v>#REF!</v>
      </c>
      <c r="E286" s="36" t="e">
        <f>SUMIFS(СВЦЭМ!#REF!,СВЦЭМ!$A$40:$A$783,$A286,СВЦЭМ!$B$39:$B$782,E$260)+'СЕТ СН'!$F$15</f>
        <v>#REF!</v>
      </c>
      <c r="F286" s="36" t="e">
        <f>SUMIFS(СВЦЭМ!#REF!,СВЦЭМ!$A$40:$A$783,$A286,СВЦЭМ!$B$39:$B$782,F$260)+'СЕТ СН'!$F$15</f>
        <v>#REF!</v>
      </c>
      <c r="G286" s="36" t="e">
        <f>SUMIFS(СВЦЭМ!#REF!,СВЦЭМ!$A$40:$A$783,$A286,СВЦЭМ!$B$39:$B$782,G$260)+'СЕТ СН'!$F$15</f>
        <v>#REF!</v>
      </c>
      <c r="H286" s="36" t="e">
        <f>SUMIFS(СВЦЭМ!#REF!,СВЦЭМ!$A$40:$A$783,$A286,СВЦЭМ!$B$39:$B$782,H$260)+'СЕТ СН'!$F$15</f>
        <v>#REF!</v>
      </c>
      <c r="I286" s="36" t="e">
        <f>SUMIFS(СВЦЭМ!#REF!,СВЦЭМ!$A$40:$A$783,$A286,СВЦЭМ!$B$39:$B$782,I$260)+'СЕТ СН'!$F$15</f>
        <v>#REF!</v>
      </c>
      <c r="J286" s="36" t="e">
        <f>SUMIFS(СВЦЭМ!#REF!,СВЦЭМ!$A$40:$A$783,$A286,СВЦЭМ!$B$39:$B$782,J$260)+'СЕТ СН'!$F$15</f>
        <v>#REF!</v>
      </c>
      <c r="K286" s="36" t="e">
        <f>SUMIFS(СВЦЭМ!#REF!,СВЦЭМ!$A$40:$A$783,$A286,СВЦЭМ!$B$39:$B$782,K$260)+'СЕТ СН'!$F$15</f>
        <v>#REF!</v>
      </c>
      <c r="L286" s="36" t="e">
        <f>SUMIFS(СВЦЭМ!#REF!,СВЦЭМ!$A$40:$A$783,$A286,СВЦЭМ!$B$39:$B$782,L$260)+'СЕТ СН'!$F$15</f>
        <v>#REF!</v>
      </c>
      <c r="M286" s="36" t="e">
        <f>SUMIFS(СВЦЭМ!#REF!,СВЦЭМ!$A$40:$A$783,$A286,СВЦЭМ!$B$39:$B$782,M$260)+'СЕТ СН'!$F$15</f>
        <v>#REF!</v>
      </c>
      <c r="N286" s="36" t="e">
        <f>SUMIFS(СВЦЭМ!#REF!,СВЦЭМ!$A$40:$A$783,$A286,СВЦЭМ!$B$39:$B$782,N$260)+'СЕТ СН'!$F$15</f>
        <v>#REF!</v>
      </c>
      <c r="O286" s="36" t="e">
        <f>SUMIFS(СВЦЭМ!#REF!,СВЦЭМ!$A$40:$A$783,$A286,СВЦЭМ!$B$39:$B$782,O$260)+'СЕТ СН'!$F$15</f>
        <v>#REF!</v>
      </c>
      <c r="P286" s="36" t="e">
        <f>SUMIFS(СВЦЭМ!#REF!,СВЦЭМ!$A$40:$A$783,$A286,СВЦЭМ!$B$39:$B$782,P$260)+'СЕТ СН'!$F$15</f>
        <v>#REF!</v>
      </c>
      <c r="Q286" s="36" t="e">
        <f>SUMIFS(СВЦЭМ!#REF!,СВЦЭМ!$A$40:$A$783,$A286,СВЦЭМ!$B$39:$B$782,Q$260)+'СЕТ СН'!$F$15</f>
        <v>#REF!</v>
      </c>
      <c r="R286" s="36" t="e">
        <f>SUMIFS(СВЦЭМ!#REF!,СВЦЭМ!$A$40:$A$783,$A286,СВЦЭМ!$B$39:$B$782,R$260)+'СЕТ СН'!$F$15</f>
        <v>#REF!</v>
      </c>
      <c r="S286" s="36" t="e">
        <f>SUMIFS(СВЦЭМ!#REF!,СВЦЭМ!$A$40:$A$783,$A286,СВЦЭМ!$B$39:$B$782,S$260)+'СЕТ СН'!$F$15</f>
        <v>#REF!</v>
      </c>
      <c r="T286" s="36" t="e">
        <f>SUMIFS(СВЦЭМ!#REF!,СВЦЭМ!$A$40:$A$783,$A286,СВЦЭМ!$B$39:$B$782,T$260)+'СЕТ СН'!$F$15</f>
        <v>#REF!</v>
      </c>
      <c r="U286" s="36" t="e">
        <f>SUMIFS(СВЦЭМ!#REF!,СВЦЭМ!$A$40:$A$783,$A286,СВЦЭМ!$B$39:$B$782,U$260)+'СЕТ СН'!$F$15</f>
        <v>#REF!</v>
      </c>
      <c r="V286" s="36" t="e">
        <f>SUMIFS(СВЦЭМ!#REF!,СВЦЭМ!$A$40:$A$783,$A286,СВЦЭМ!$B$39:$B$782,V$260)+'СЕТ СН'!$F$15</f>
        <v>#REF!</v>
      </c>
      <c r="W286" s="36" t="e">
        <f>SUMIFS(СВЦЭМ!#REF!,СВЦЭМ!$A$40:$A$783,$A286,СВЦЭМ!$B$39:$B$782,W$260)+'СЕТ СН'!$F$15</f>
        <v>#REF!</v>
      </c>
      <c r="X286" s="36" t="e">
        <f>SUMIFS(СВЦЭМ!#REF!,СВЦЭМ!$A$40:$A$783,$A286,СВЦЭМ!$B$39:$B$782,X$260)+'СЕТ СН'!$F$15</f>
        <v>#REF!</v>
      </c>
      <c r="Y286" s="36" t="e">
        <f>SUMIFS(СВЦЭМ!#REF!,СВЦЭМ!$A$40:$A$783,$A286,СВЦЭМ!$B$39:$B$782,Y$260)+'СЕТ СН'!$F$15</f>
        <v>#REF!</v>
      </c>
    </row>
    <row r="287" spans="1:25" ht="15.75" hidden="1" x14ac:dyDescent="0.2">
      <c r="A287" s="35">
        <f t="shared" si="7"/>
        <v>45196</v>
      </c>
      <c r="B287" s="36" t="e">
        <f>SUMIFS(СВЦЭМ!#REF!,СВЦЭМ!$A$40:$A$783,$A287,СВЦЭМ!$B$39:$B$782,B$260)+'СЕТ СН'!$F$15</f>
        <v>#REF!</v>
      </c>
      <c r="C287" s="36" t="e">
        <f>SUMIFS(СВЦЭМ!#REF!,СВЦЭМ!$A$40:$A$783,$A287,СВЦЭМ!$B$39:$B$782,C$260)+'СЕТ СН'!$F$15</f>
        <v>#REF!</v>
      </c>
      <c r="D287" s="36" t="e">
        <f>SUMIFS(СВЦЭМ!#REF!,СВЦЭМ!$A$40:$A$783,$A287,СВЦЭМ!$B$39:$B$782,D$260)+'СЕТ СН'!$F$15</f>
        <v>#REF!</v>
      </c>
      <c r="E287" s="36" t="e">
        <f>SUMIFS(СВЦЭМ!#REF!,СВЦЭМ!$A$40:$A$783,$A287,СВЦЭМ!$B$39:$B$782,E$260)+'СЕТ СН'!$F$15</f>
        <v>#REF!</v>
      </c>
      <c r="F287" s="36" t="e">
        <f>SUMIFS(СВЦЭМ!#REF!,СВЦЭМ!$A$40:$A$783,$A287,СВЦЭМ!$B$39:$B$782,F$260)+'СЕТ СН'!$F$15</f>
        <v>#REF!</v>
      </c>
      <c r="G287" s="36" t="e">
        <f>SUMIFS(СВЦЭМ!#REF!,СВЦЭМ!$A$40:$A$783,$A287,СВЦЭМ!$B$39:$B$782,G$260)+'СЕТ СН'!$F$15</f>
        <v>#REF!</v>
      </c>
      <c r="H287" s="36" t="e">
        <f>SUMIFS(СВЦЭМ!#REF!,СВЦЭМ!$A$40:$A$783,$A287,СВЦЭМ!$B$39:$B$782,H$260)+'СЕТ СН'!$F$15</f>
        <v>#REF!</v>
      </c>
      <c r="I287" s="36" t="e">
        <f>SUMIFS(СВЦЭМ!#REF!,СВЦЭМ!$A$40:$A$783,$A287,СВЦЭМ!$B$39:$B$782,I$260)+'СЕТ СН'!$F$15</f>
        <v>#REF!</v>
      </c>
      <c r="J287" s="36" t="e">
        <f>SUMIFS(СВЦЭМ!#REF!,СВЦЭМ!$A$40:$A$783,$A287,СВЦЭМ!$B$39:$B$782,J$260)+'СЕТ СН'!$F$15</f>
        <v>#REF!</v>
      </c>
      <c r="K287" s="36" t="e">
        <f>SUMIFS(СВЦЭМ!#REF!,СВЦЭМ!$A$40:$A$783,$A287,СВЦЭМ!$B$39:$B$782,K$260)+'СЕТ СН'!$F$15</f>
        <v>#REF!</v>
      </c>
      <c r="L287" s="36" t="e">
        <f>SUMIFS(СВЦЭМ!#REF!,СВЦЭМ!$A$40:$A$783,$A287,СВЦЭМ!$B$39:$B$782,L$260)+'СЕТ СН'!$F$15</f>
        <v>#REF!</v>
      </c>
      <c r="M287" s="36" t="e">
        <f>SUMIFS(СВЦЭМ!#REF!,СВЦЭМ!$A$40:$A$783,$A287,СВЦЭМ!$B$39:$B$782,M$260)+'СЕТ СН'!$F$15</f>
        <v>#REF!</v>
      </c>
      <c r="N287" s="36" t="e">
        <f>SUMIFS(СВЦЭМ!#REF!,СВЦЭМ!$A$40:$A$783,$A287,СВЦЭМ!$B$39:$B$782,N$260)+'СЕТ СН'!$F$15</f>
        <v>#REF!</v>
      </c>
      <c r="O287" s="36" t="e">
        <f>SUMIFS(СВЦЭМ!#REF!,СВЦЭМ!$A$40:$A$783,$A287,СВЦЭМ!$B$39:$B$782,O$260)+'СЕТ СН'!$F$15</f>
        <v>#REF!</v>
      </c>
      <c r="P287" s="36" t="e">
        <f>SUMIFS(СВЦЭМ!#REF!,СВЦЭМ!$A$40:$A$783,$A287,СВЦЭМ!$B$39:$B$782,P$260)+'СЕТ СН'!$F$15</f>
        <v>#REF!</v>
      </c>
      <c r="Q287" s="36" t="e">
        <f>SUMIFS(СВЦЭМ!#REF!,СВЦЭМ!$A$40:$A$783,$A287,СВЦЭМ!$B$39:$B$782,Q$260)+'СЕТ СН'!$F$15</f>
        <v>#REF!</v>
      </c>
      <c r="R287" s="36" t="e">
        <f>SUMIFS(СВЦЭМ!#REF!,СВЦЭМ!$A$40:$A$783,$A287,СВЦЭМ!$B$39:$B$782,R$260)+'СЕТ СН'!$F$15</f>
        <v>#REF!</v>
      </c>
      <c r="S287" s="36" t="e">
        <f>SUMIFS(СВЦЭМ!#REF!,СВЦЭМ!$A$40:$A$783,$A287,СВЦЭМ!$B$39:$B$782,S$260)+'СЕТ СН'!$F$15</f>
        <v>#REF!</v>
      </c>
      <c r="T287" s="36" t="e">
        <f>SUMIFS(СВЦЭМ!#REF!,СВЦЭМ!$A$40:$A$783,$A287,СВЦЭМ!$B$39:$B$782,T$260)+'СЕТ СН'!$F$15</f>
        <v>#REF!</v>
      </c>
      <c r="U287" s="36" t="e">
        <f>SUMIFS(СВЦЭМ!#REF!,СВЦЭМ!$A$40:$A$783,$A287,СВЦЭМ!$B$39:$B$782,U$260)+'СЕТ СН'!$F$15</f>
        <v>#REF!</v>
      </c>
      <c r="V287" s="36" t="e">
        <f>SUMIFS(СВЦЭМ!#REF!,СВЦЭМ!$A$40:$A$783,$A287,СВЦЭМ!$B$39:$B$782,V$260)+'СЕТ СН'!$F$15</f>
        <v>#REF!</v>
      </c>
      <c r="W287" s="36" t="e">
        <f>SUMIFS(СВЦЭМ!#REF!,СВЦЭМ!$A$40:$A$783,$A287,СВЦЭМ!$B$39:$B$782,W$260)+'СЕТ СН'!$F$15</f>
        <v>#REF!</v>
      </c>
      <c r="X287" s="36" t="e">
        <f>SUMIFS(СВЦЭМ!#REF!,СВЦЭМ!$A$40:$A$783,$A287,СВЦЭМ!$B$39:$B$782,X$260)+'СЕТ СН'!$F$15</f>
        <v>#REF!</v>
      </c>
      <c r="Y287" s="36" t="e">
        <f>SUMIFS(СВЦЭМ!#REF!,СВЦЭМ!$A$40:$A$783,$A287,СВЦЭМ!$B$39:$B$782,Y$260)+'СЕТ СН'!$F$15</f>
        <v>#REF!</v>
      </c>
    </row>
    <row r="288" spans="1:25" ht="15.75" hidden="1" x14ac:dyDescent="0.2">
      <c r="A288" s="35">
        <f t="shared" si="7"/>
        <v>45197</v>
      </c>
      <c r="B288" s="36" t="e">
        <f>SUMIFS(СВЦЭМ!#REF!,СВЦЭМ!$A$40:$A$783,$A288,СВЦЭМ!$B$39:$B$782,B$260)+'СЕТ СН'!$F$15</f>
        <v>#REF!</v>
      </c>
      <c r="C288" s="36" t="e">
        <f>SUMIFS(СВЦЭМ!#REF!,СВЦЭМ!$A$40:$A$783,$A288,СВЦЭМ!$B$39:$B$782,C$260)+'СЕТ СН'!$F$15</f>
        <v>#REF!</v>
      </c>
      <c r="D288" s="36" t="e">
        <f>SUMIFS(СВЦЭМ!#REF!,СВЦЭМ!$A$40:$A$783,$A288,СВЦЭМ!$B$39:$B$782,D$260)+'СЕТ СН'!$F$15</f>
        <v>#REF!</v>
      </c>
      <c r="E288" s="36" t="e">
        <f>SUMIFS(СВЦЭМ!#REF!,СВЦЭМ!$A$40:$A$783,$A288,СВЦЭМ!$B$39:$B$782,E$260)+'СЕТ СН'!$F$15</f>
        <v>#REF!</v>
      </c>
      <c r="F288" s="36" t="e">
        <f>SUMIFS(СВЦЭМ!#REF!,СВЦЭМ!$A$40:$A$783,$A288,СВЦЭМ!$B$39:$B$782,F$260)+'СЕТ СН'!$F$15</f>
        <v>#REF!</v>
      </c>
      <c r="G288" s="36" t="e">
        <f>SUMIFS(СВЦЭМ!#REF!,СВЦЭМ!$A$40:$A$783,$A288,СВЦЭМ!$B$39:$B$782,G$260)+'СЕТ СН'!$F$15</f>
        <v>#REF!</v>
      </c>
      <c r="H288" s="36" t="e">
        <f>SUMIFS(СВЦЭМ!#REF!,СВЦЭМ!$A$40:$A$783,$A288,СВЦЭМ!$B$39:$B$782,H$260)+'СЕТ СН'!$F$15</f>
        <v>#REF!</v>
      </c>
      <c r="I288" s="36" t="e">
        <f>SUMIFS(СВЦЭМ!#REF!,СВЦЭМ!$A$40:$A$783,$A288,СВЦЭМ!$B$39:$B$782,I$260)+'СЕТ СН'!$F$15</f>
        <v>#REF!</v>
      </c>
      <c r="J288" s="36" t="e">
        <f>SUMIFS(СВЦЭМ!#REF!,СВЦЭМ!$A$40:$A$783,$A288,СВЦЭМ!$B$39:$B$782,J$260)+'СЕТ СН'!$F$15</f>
        <v>#REF!</v>
      </c>
      <c r="K288" s="36" t="e">
        <f>SUMIFS(СВЦЭМ!#REF!,СВЦЭМ!$A$40:$A$783,$A288,СВЦЭМ!$B$39:$B$782,K$260)+'СЕТ СН'!$F$15</f>
        <v>#REF!</v>
      </c>
      <c r="L288" s="36" t="e">
        <f>SUMIFS(СВЦЭМ!#REF!,СВЦЭМ!$A$40:$A$783,$A288,СВЦЭМ!$B$39:$B$782,L$260)+'СЕТ СН'!$F$15</f>
        <v>#REF!</v>
      </c>
      <c r="M288" s="36" t="e">
        <f>SUMIFS(СВЦЭМ!#REF!,СВЦЭМ!$A$40:$A$783,$A288,СВЦЭМ!$B$39:$B$782,M$260)+'СЕТ СН'!$F$15</f>
        <v>#REF!</v>
      </c>
      <c r="N288" s="36" t="e">
        <f>SUMIFS(СВЦЭМ!#REF!,СВЦЭМ!$A$40:$A$783,$A288,СВЦЭМ!$B$39:$B$782,N$260)+'СЕТ СН'!$F$15</f>
        <v>#REF!</v>
      </c>
      <c r="O288" s="36" t="e">
        <f>SUMIFS(СВЦЭМ!#REF!,СВЦЭМ!$A$40:$A$783,$A288,СВЦЭМ!$B$39:$B$782,O$260)+'СЕТ СН'!$F$15</f>
        <v>#REF!</v>
      </c>
      <c r="P288" s="36" t="e">
        <f>SUMIFS(СВЦЭМ!#REF!,СВЦЭМ!$A$40:$A$783,$A288,СВЦЭМ!$B$39:$B$782,P$260)+'СЕТ СН'!$F$15</f>
        <v>#REF!</v>
      </c>
      <c r="Q288" s="36" t="e">
        <f>SUMIFS(СВЦЭМ!#REF!,СВЦЭМ!$A$40:$A$783,$A288,СВЦЭМ!$B$39:$B$782,Q$260)+'СЕТ СН'!$F$15</f>
        <v>#REF!</v>
      </c>
      <c r="R288" s="36" t="e">
        <f>SUMIFS(СВЦЭМ!#REF!,СВЦЭМ!$A$40:$A$783,$A288,СВЦЭМ!$B$39:$B$782,R$260)+'СЕТ СН'!$F$15</f>
        <v>#REF!</v>
      </c>
      <c r="S288" s="36" t="e">
        <f>SUMIFS(СВЦЭМ!#REF!,СВЦЭМ!$A$40:$A$783,$A288,СВЦЭМ!$B$39:$B$782,S$260)+'СЕТ СН'!$F$15</f>
        <v>#REF!</v>
      </c>
      <c r="T288" s="36" t="e">
        <f>SUMIFS(СВЦЭМ!#REF!,СВЦЭМ!$A$40:$A$783,$A288,СВЦЭМ!$B$39:$B$782,T$260)+'СЕТ СН'!$F$15</f>
        <v>#REF!</v>
      </c>
      <c r="U288" s="36" t="e">
        <f>SUMIFS(СВЦЭМ!#REF!,СВЦЭМ!$A$40:$A$783,$A288,СВЦЭМ!$B$39:$B$782,U$260)+'СЕТ СН'!$F$15</f>
        <v>#REF!</v>
      </c>
      <c r="V288" s="36" t="e">
        <f>SUMIFS(СВЦЭМ!#REF!,СВЦЭМ!$A$40:$A$783,$A288,СВЦЭМ!$B$39:$B$782,V$260)+'СЕТ СН'!$F$15</f>
        <v>#REF!</v>
      </c>
      <c r="W288" s="36" t="e">
        <f>SUMIFS(СВЦЭМ!#REF!,СВЦЭМ!$A$40:$A$783,$A288,СВЦЭМ!$B$39:$B$782,W$260)+'СЕТ СН'!$F$15</f>
        <v>#REF!</v>
      </c>
      <c r="X288" s="36" t="e">
        <f>SUMIFS(СВЦЭМ!#REF!,СВЦЭМ!$A$40:$A$783,$A288,СВЦЭМ!$B$39:$B$782,X$260)+'СЕТ СН'!$F$15</f>
        <v>#REF!</v>
      </c>
      <c r="Y288" s="36" t="e">
        <f>SUMIFS(СВЦЭМ!#REF!,СВЦЭМ!$A$40:$A$783,$A288,СВЦЭМ!$B$39:$B$782,Y$260)+'СЕТ СН'!$F$15</f>
        <v>#REF!</v>
      </c>
    </row>
    <row r="289" spans="1:27" ht="15.75" hidden="1" x14ac:dyDescent="0.2">
      <c r="A289" s="35">
        <f t="shared" si="7"/>
        <v>45198</v>
      </c>
      <c r="B289" s="36" t="e">
        <f>SUMIFS(СВЦЭМ!#REF!,СВЦЭМ!$A$40:$A$783,$A289,СВЦЭМ!$B$39:$B$782,B$260)+'СЕТ СН'!$F$15</f>
        <v>#REF!</v>
      </c>
      <c r="C289" s="36" t="e">
        <f>SUMIFS(СВЦЭМ!#REF!,СВЦЭМ!$A$40:$A$783,$A289,СВЦЭМ!$B$39:$B$782,C$260)+'СЕТ СН'!$F$15</f>
        <v>#REF!</v>
      </c>
      <c r="D289" s="36" t="e">
        <f>SUMIFS(СВЦЭМ!#REF!,СВЦЭМ!$A$40:$A$783,$A289,СВЦЭМ!$B$39:$B$782,D$260)+'СЕТ СН'!$F$15</f>
        <v>#REF!</v>
      </c>
      <c r="E289" s="36" t="e">
        <f>SUMIFS(СВЦЭМ!#REF!,СВЦЭМ!$A$40:$A$783,$A289,СВЦЭМ!$B$39:$B$782,E$260)+'СЕТ СН'!$F$15</f>
        <v>#REF!</v>
      </c>
      <c r="F289" s="36" t="e">
        <f>SUMIFS(СВЦЭМ!#REF!,СВЦЭМ!$A$40:$A$783,$A289,СВЦЭМ!$B$39:$B$782,F$260)+'СЕТ СН'!$F$15</f>
        <v>#REF!</v>
      </c>
      <c r="G289" s="36" t="e">
        <f>SUMIFS(СВЦЭМ!#REF!,СВЦЭМ!$A$40:$A$783,$A289,СВЦЭМ!$B$39:$B$782,G$260)+'СЕТ СН'!$F$15</f>
        <v>#REF!</v>
      </c>
      <c r="H289" s="36" t="e">
        <f>SUMIFS(СВЦЭМ!#REF!,СВЦЭМ!$A$40:$A$783,$A289,СВЦЭМ!$B$39:$B$782,H$260)+'СЕТ СН'!$F$15</f>
        <v>#REF!</v>
      </c>
      <c r="I289" s="36" t="e">
        <f>SUMIFS(СВЦЭМ!#REF!,СВЦЭМ!$A$40:$A$783,$A289,СВЦЭМ!$B$39:$B$782,I$260)+'СЕТ СН'!$F$15</f>
        <v>#REF!</v>
      </c>
      <c r="J289" s="36" t="e">
        <f>SUMIFS(СВЦЭМ!#REF!,СВЦЭМ!$A$40:$A$783,$A289,СВЦЭМ!$B$39:$B$782,J$260)+'СЕТ СН'!$F$15</f>
        <v>#REF!</v>
      </c>
      <c r="K289" s="36" t="e">
        <f>SUMIFS(СВЦЭМ!#REF!,СВЦЭМ!$A$40:$A$783,$A289,СВЦЭМ!$B$39:$B$782,K$260)+'СЕТ СН'!$F$15</f>
        <v>#REF!</v>
      </c>
      <c r="L289" s="36" t="e">
        <f>SUMIFS(СВЦЭМ!#REF!,СВЦЭМ!$A$40:$A$783,$A289,СВЦЭМ!$B$39:$B$782,L$260)+'СЕТ СН'!$F$15</f>
        <v>#REF!</v>
      </c>
      <c r="M289" s="36" t="e">
        <f>SUMIFS(СВЦЭМ!#REF!,СВЦЭМ!$A$40:$A$783,$A289,СВЦЭМ!$B$39:$B$782,M$260)+'СЕТ СН'!$F$15</f>
        <v>#REF!</v>
      </c>
      <c r="N289" s="36" t="e">
        <f>SUMIFS(СВЦЭМ!#REF!,СВЦЭМ!$A$40:$A$783,$A289,СВЦЭМ!$B$39:$B$782,N$260)+'СЕТ СН'!$F$15</f>
        <v>#REF!</v>
      </c>
      <c r="O289" s="36" t="e">
        <f>SUMIFS(СВЦЭМ!#REF!,СВЦЭМ!$A$40:$A$783,$A289,СВЦЭМ!$B$39:$B$782,O$260)+'СЕТ СН'!$F$15</f>
        <v>#REF!</v>
      </c>
      <c r="P289" s="36" t="e">
        <f>SUMIFS(СВЦЭМ!#REF!,СВЦЭМ!$A$40:$A$783,$A289,СВЦЭМ!$B$39:$B$782,P$260)+'СЕТ СН'!$F$15</f>
        <v>#REF!</v>
      </c>
      <c r="Q289" s="36" t="e">
        <f>SUMIFS(СВЦЭМ!#REF!,СВЦЭМ!$A$40:$A$783,$A289,СВЦЭМ!$B$39:$B$782,Q$260)+'СЕТ СН'!$F$15</f>
        <v>#REF!</v>
      </c>
      <c r="R289" s="36" t="e">
        <f>SUMIFS(СВЦЭМ!#REF!,СВЦЭМ!$A$40:$A$783,$A289,СВЦЭМ!$B$39:$B$782,R$260)+'СЕТ СН'!$F$15</f>
        <v>#REF!</v>
      </c>
      <c r="S289" s="36" t="e">
        <f>SUMIFS(СВЦЭМ!#REF!,СВЦЭМ!$A$40:$A$783,$A289,СВЦЭМ!$B$39:$B$782,S$260)+'СЕТ СН'!$F$15</f>
        <v>#REF!</v>
      </c>
      <c r="T289" s="36" t="e">
        <f>SUMIFS(СВЦЭМ!#REF!,СВЦЭМ!$A$40:$A$783,$A289,СВЦЭМ!$B$39:$B$782,T$260)+'СЕТ СН'!$F$15</f>
        <v>#REF!</v>
      </c>
      <c r="U289" s="36" t="e">
        <f>SUMIFS(СВЦЭМ!#REF!,СВЦЭМ!$A$40:$A$783,$A289,СВЦЭМ!$B$39:$B$782,U$260)+'СЕТ СН'!$F$15</f>
        <v>#REF!</v>
      </c>
      <c r="V289" s="36" t="e">
        <f>SUMIFS(СВЦЭМ!#REF!,СВЦЭМ!$A$40:$A$783,$A289,СВЦЭМ!$B$39:$B$782,V$260)+'СЕТ СН'!$F$15</f>
        <v>#REF!</v>
      </c>
      <c r="W289" s="36" t="e">
        <f>SUMIFS(СВЦЭМ!#REF!,СВЦЭМ!$A$40:$A$783,$A289,СВЦЭМ!$B$39:$B$782,W$260)+'СЕТ СН'!$F$15</f>
        <v>#REF!</v>
      </c>
      <c r="X289" s="36" t="e">
        <f>SUMIFS(СВЦЭМ!#REF!,СВЦЭМ!$A$40:$A$783,$A289,СВЦЭМ!$B$39:$B$782,X$260)+'СЕТ СН'!$F$15</f>
        <v>#REF!</v>
      </c>
      <c r="Y289" s="36" t="e">
        <f>SUMIFS(СВЦЭМ!#REF!,СВЦЭМ!$A$40:$A$783,$A289,СВЦЭМ!$B$39:$B$782,Y$260)+'СЕТ СН'!$F$15</f>
        <v>#REF!</v>
      </c>
    </row>
    <row r="290" spans="1:27" ht="15.75" hidden="1" x14ac:dyDescent="0.2">
      <c r="A290" s="35">
        <f t="shared" si="7"/>
        <v>45199</v>
      </c>
      <c r="B290" s="36" t="e">
        <f>SUMIFS(СВЦЭМ!#REF!,СВЦЭМ!$A$40:$A$783,$A290,СВЦЭМ!$B$39:$B$782,B$260)+'СЕТ СН'!$F$15</f>
        <v>#REF!</v>
      </c>
      <c r="C290" s="36" t="e">
        <f>SUMIFS(СВЦЭМ!#REF!,СВЦЭМ!$A$40:$A$783,$A290,СВЦЭМ!$B$39:$B$782,C$260)+'СЕТ СН'!$F$15</f>
        <v>#REF!</v>
      </c>
      <c r="D290" s="36" t="e">
        <f>SUMIFS(СВЦЭМ!#REF!,СВЦЭМ!$A$40:$A$783,$A290,СВЦЭМ!$B$39:$B$782,D$260)+'СЕТ СН'!$F$15</f>
        <v>#REF!</v>
      </c>
      <c r="E290" s="36" t="e">
        <f>SUMIFS(СВЦЭМ!#REF!,СВЦЭМ!$A$40:$A$783,$A290,СВЦЭМ!$B$39:$B$782,E$260)+'СЕТ СН'!$F$15</f>
        <v>#REF!</v>
      </c>
      <c r="F290" s="36" t="e">
        <f>SUMIFS(СВЦЭМ!#REF!,СВЦЭМ!$A$40:$A$783,$A290,СВЦЭМ!$B$39:$B$782,F$260)+'СЕТ СН'!$F$15</f>
        <v>#REF!</v>
      </c>
      <c r="G290" s="36" t="e">
        <f>SUMIFS(СВЦЭМ!#REF!,СВЦЭМ!$A$40:$A$783,$A290,СВЦЭМ!$B$39:$B$782,G$260)+'СЕТ СН'!$F$15</f>
        <v>#REF!</v>
      </c>
      <c r="H290" s="36" t="e">
        <f>SUMIFS(СВЦЭМ!#REF!,СВЦЭМ!$A$40:$A$783,$A290,СВЦЭМ!$B$39:$B$782,H$260)+'СЕТ СН'!$F$15</f>
        <v>#REF!</v>
      </c>
      <c r="I290" s="36" t="e">
        <f>SUMIFS(СВЦЭМ!#REF!,СВЦЭМ!$A$40:$A$783,$A290,СВЦЭМ!$B$39:$B$782,I$260)+'СЕТ СН'!$F$15</f>
        <v>#REF!</v>
      </c>
      <c r="J290" s="36" t="e">
        <f>SUMIFS(СВЦЭМ!#REF!,СВЦЭМ!$A$40:$A$783,$A290,СВЦЭМ!$B$39:$B$782,J$260)+'СЕТ СН'!$F$15</f>
        <v>#REF!</v>
      </c>
      <c r="K290" s="36" t="e">
        <f>SUMIFS(СВЦЭМ!#REF!,СВЦЭМ!$A$40:$A$783,$A290,СВЦЭМ!$B$39:$B$782,K$260)+'СЕТ СН'!$F$15</f>
        <v>#REF!</v>
      </c>
      <c r="L290" s="36" t="e">
        <f>SUMIFS(СВЦЭМ!#REF!,СВЦЭМ!$A$40:$A$783,$A290,СВЦЭМ!$B$39:$B$782,L$260)+'СЕТ СН'!$F$15</f>
        <v>#REF!</v>
      </c>
      <c r="M290" s="36" t="e">
        <f>SUMIFS(СВЦЭМ!#REF!,СВЦЭМ!$A$40:$A$783,$A290,СВЦЭМ!$B$39:$B$782,M$260)+'СЕТ СН'!$F$15</f>
        <v>#REF!</v>
      </c>
      <c r="N290" s="36" t="e">
        <f>SUMIFS(СВЦЭМ!#REF!,СВЦЭМ!$A$40:$A$783,$A290,СВЦЭМ!$B$39:$B$782,N$260)+'СЕТ СН'!$F$15</f>
        <v>#REF!</v>
      </c>
      <c r="O290" s="36" t="e">
        <f>SUMIFS(СВЦЭМ!#REF!,СВЦЭМ!$A$40:$A$783,$A290,СВЦЭМ!$B$39:$B$782,O$260)+'СЕТ СН'!$F$15</f>
        <v>#REF!</v>
      </c>
      <c r="P290" s="36" t="e">
        <f>SUMIFS(СВЦЭМ!#REF!,СВЦЭМ!$A$40:$A$783,$A290,СВЦЭМ!$B$39:$B$782,P$260)+'СЕТ СН'!$F$15</f>
        <v>#REF!</v>
      </c>
      <c r="Q290" s="36" t="e">
        <f>SUMIFS(СВЦЭМ!#REF!,СВЦЭМ!$A$40:$A$783,$A290,СВЦЭМ!$B$39:$B$782,Q$260)+'СЕТ СН'!$F$15</f>
        <v>#REF!</v>
      </c>
      <c r="R290" s="36" t="e">
        <f>SUMIFS(СВЦЭМ!#REF!,СВЦЭМ!$A$40:$A$783,$A290,СВЦЭМ!$B$39:$B$782,R$260)+'СЕТ СН'!$F$15</f>
        <v>#REF!</v>
      </c>
      <c r="S290" s="36" t="e">
        <f>SUMIFS(СВЦЭМ!#REF!,СВЦЭМ!$A$40:$A$783,$A290,СВЦЭМ!$B$39:$B$782,S$260)+'СЕТ СН'!$F$15</f>
        <v>#REF!</v>
      </c>
      <c r="T290" s="36" t="e">
        <f>SUMIFS(СВЦЭМ!#REF!,СВЦЭМ!$A$40:$A$783,$A290,СВЦЭМ!$B$39:$B$782,T$260)+'СЕТ СН'!$F$15</f>
        <v>#REF!</v>
      </c>
      <c r="U290" s="36" t="e">
        <f>SUMIFS(СВЦЭМ!#REF!,СВЦЭМ!$A$40:$A$783,$A290,СВЦЭМ!$B$39:$B$782,U$260)+'СЕТ СН'!$F$15</f>
        <v>#REF!</v>
      </c>
      <c r="V290" s="36" t="e">
        <f>SUMIFS(СВЦЭМ!#REF!,СВЦЭМ!$A$40:$A$783,$A290,СВЦЭМ!$B$39:$B$782,V$260)+'СЕТ СН'!$F$15</f>
        <v>#REF!</v>
      </c>
      <c r="W290" s="36" t="e">
        <f>SUMIFS(СВЦЭМ!#REF!,СВЦЭМ!$A$40:$A$783,$A290,СВЦЭМ!$B$39:$B$782,W$260)+'СЕТ СН'!$F$15</f>
        <v>#REF!</v>
      </c>
      <c r="X290" s="36" t="e">
        <f>SUMIFS(СВЦЭМ!#REF!,СВЦЭМ!$A$40:$A$783,$A290,СВЦЭМ!$B$39:$B$782,X$260)+'СЕТ СН'!$F$15</f>
        <v>#REF!</v>
      </c>
      <c r="Y290" s="36" t="e">
        <f>SUMIFS(СВЦЭМ!#REF!,СВЦЭМ!$A$40:$A$783,$A290,СВЦЭМ!$B$39:$B$782,Y$260)+'СЕТ СН'!$F$15</f>
        <v>#REF!</v>
      </c>
    </row>
    <row r="291" spans="1:27" ht="15.75" hidden="1" x14ac:dyDescent="0.2">
      <c r="A291" s="35">
        <f t="shared" si="7"/>
        <v>45200</v>
      </c>
      <c r="B291" s="36" t="e">
        <f>SUMIFS(СВЦЭМ!#REF!,СВЦЭМ!$A$40:$A$783,$A291,СВЦЭМ!$B$39:$B$782,B$260)+'СЕТ СН'!$F$15</f>
        <v>#REF!</v>
      </c>
      <c r="C291" s="36" t="e">
        <f>SUMIFS(СВЦЭМ!#REF!,СВЦЭМ!$A$40:$A$783,$A291,СВЦЭМ!$B$39:$B$782,C$260)+'СЕТ СН'!$F$15</f>
        <v>#REF!</v>
      </c>
      <c r="D291" s="36" t="e">
        <f>SUMIFS(СВЦЭМ!#REF!,СВЦЭМ!$A$40:$A$783,$A291,СВЦЭМ!$B$39:$B$782,D$260)+'СЕТ СН'!$F$15</f>
        <v>#REF!</v>
      </c>
      <c r="E291" s="36" t="e">
        <f>SUMIFS(СВЦЭМ!#REF!,СВЦЭМ!$A$40:$A$783,$A291,СВЦЭМ!$B$39:$B$782,E$260)+'СЕТ СН'!$F$15</f>
        <v>#REF!</v>
      </c>
      <c r="F291" s="36" t="e">
        <f>SUMIFS(СВЦЭМ!#REF!,СВЦЭМ!$A$40:$A$783,$A291,СВЦЭМ!$B$39:$B$782,F$260)+'СЕТ СН'!$F$15</f>
        <v>#REF!</v>
      </c>
      <c r="G291" s="36" t="e">
        <f>SUMIFS(СВЦЭМ!#REF!,СВЦЭМ!$A$40:$A$783,$A291,СВЦЭМ!$B$39:$B$782,G$260)+'СЕТ СН'!$F$15</f>
        <v>#REF!</v>
      </c>
      <c r="H291" s="36" t="e">
        <f>SUMIFS(СВЦЭМ!#REF!,СВЦЭМ!$A$40:$A$783,$A291,СВЦЭМ!$B$39:$B$782,H$260)+'СЕТ СН'!$F$15</f>
        <v>#REF!</v>
      </c>
      <c r="I291" s="36" t="e">
        <f>SUMIFS(СВЦЭМ!#REF!,СВЦЭМ!$A$40:$A$783,$A291,СВЦЭМ!$B$39:$B$782,I$260)+'СЕТ СН'!$F$15</f>
        <v>#REF!</v>
      </c>
      <c r="J291" s="36" t="e">
        <f>SUMIFS(СВЦЭМ!#REF!,СВЦЭМ!$A$40:$A$783,$A291,СВЦЭМ!$B$39:$B$782,J$260)+'СЕТ СН'!$F$15</f>
        <v>#REF!</v>
      </c>
      <c r="K291" s="36" t="e">
        <f>SUMIFS(СВЦЭМ!#REF!,СВЦЭМ!$A$40:$A$783,$A291,СВЦЭМ!$B$39:$B$782,K$260)+'СЕТ СН'!$F$15</f>
        <v>#REF!</v>
      </c>
      <c r="L291" s="36" t="e">
        <f>SUMIFS(СВЦЭМ!#REF!,СВЦЭМ!$A$40:$A$783,$A291,СВЦЭМ!$B$39:$B$782,L$260)+'СЕТ СН'!$F$15</f>
        <v>#REF!</v>
      </c>
      <c r="M291" s="36" t="e">
        <f>SUMIFS(СВЦЭМ!#REF!,СВЦЭМ!$A$40:$A$783,$A291,СВЦЭМ!$B$39:$B$782,M$260)+'СЕТ СН'!$F$15</f>
        <v>#REF!</v>
      </c>
      <c r="N291" s="36" t="e">
        <f>SUMIFS(СВЦЭМ!#REF!,СВЦЭМ!$A$40:$A$783,$A291,СВЦЭМ!$B$39:$B$782,N$260)+'СЕТ СН'!$F$15</f>
        <v>#REF!</v>
      </c>
      <c r="O291" s="36" t="e">
        <f>SUMIFS(СВЦЭМ!#REF!,СВЦЭМ!$A$40:$A$783,$A291,СВЦЭМ!$B$39:$B$782,O$260)+'СЕТ СН'!$F$15</f>
        <v>#REF!</v>
      </c>
      <c r="P291" s="36" t="e">
        <f>SUMIFS(СВЦЭМ!#REF!,СВЦЭМ!$A$40:$A$783,$A291,СВЦЭМ!$B$39:$B$782,P$260)+'СЕТ СН'!$F$15</f>
        <v>#REF!</v>
      </c>
      <c r="Q291" s="36" t="e">
        <f>SUMIFS(СВЦЭМ!#REF!,СВЦЭМ!$A$40:$A$783,$A291,СВЦЭМ!$B$39:$B$782,Q$260)+'СЕТ СН'!$F$15</f>
        <v>#REF!</v>
      </c>
      <c r="R291" s="36" t="e">
        <f>SUMIFS(СВЦЭМ!#REF!,СВЦЭМ!$A$40:$A$783,$A291,СВЦЭМ!$B$39:$B$782,R$260)+'СЕТ СН'!$F$15</f>
        <v>#REF!</v>
      </c>
      <c r="S291" s="36" t="e">
        <f>SUMIFS(СВЦЭМ!#REF!,СВЦЭМ!$A$40:$A$783,$A291,СВЦЭМ!$B$39:$B$782,S$260)+'СЕТ СН'!$F$15</f>
        <v>#REF!</v>
      </c>
      <c r="T291" s="36" t="e">
        <f>SUMIFS(СВЦЭМ!#REF!,СВЦЭМ!$A$40:$A$783,$A291,СВЦЭМ!$B$39:$B$782,T$260)+'СЕТ СН'!$F$15</f>
        <v>#REF!</v>
      </c>
      <c r="U291" s="36" t="e">
        <f>SUMIFS(СВЦЭМ!#REF!,СВЦЭМ!$A$40:$A$783,$A291,СВЦЭМ!$B$39:$B$782,U$260)+'СЕТ СН'!$F$15</f>
        <v>#REF!</v>
      </c>
      <c r="V291" s="36" t="e">
        <f>SUMIFS(СВЦЭМ!#REF!,СВЦЭМ!$A$40:$A$783,$A291,СВЦЭМ!$B$39:$B$782,V$260)+'СЕТ СН'!$F$15</f>
        <v>#REF!</v>
      </c>
      <c r="W291" s="36" t="e">
        <f>SUMIFS(СВЦЭМ!#REF!,СВЦЭМ!$A$40:$A$783,$A291,СВЦЭМ!$B$39:$B$782,W$260)+'СЕТ СН'!$F$15</f>
        <v>#REF!</v>
      </c>
      <c r="X291" s="36" t="e">
        <f>SUMIFS(СВЦЭМ!#REF!,СВЦЭМ!$A$40:$A$783,$A291,СВЦЭМ!$B$39:$B$782,X$260)+'СЕТ СН'!$F$15</f>
        <v>#REF!</v>
      </c>
      <c r="Y291" s="36" t="e">
        <f>SUMIFS(СВЦЭМ!#REF!,СВЦЭМ!$A$40:$A$783,$A291,СВЦЭМ!$B$39:$B$782,Y$260)+'СЕТ СН'!$F$15</f>
        <v>#REF!</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7" t="s">
        <v>7</v>
      </c>
      <c r="B294" s="131" t="s">
        <v>118</v>
      </c>
      <c r="C294" s="132"/>
      <c r="D294" s="132"/>
      <c r="E294" s="132"/>
      <c r="F294" s="132"/>
      <c r="G294" s="132"/>
      <c r="H294" s="132"/>
      <c r="I294" s="132"/>
      <c r="J294" s="132"/>
      <c r="K294" s="132"/>
      <c r="L294" s="132"/>
      <c r="M294" s="132"/>
      <c r="N294" s="132"/>
      <c r="O294" s="132"/>
      <c r="P294" s="132"/>
      <c r="Q294" s="132"/>
      <c r="R294" s="132"/>
      <c r="S294" s="132"/>
      <c r="T294" s="132"/>
      <c r="U294" s="132"/>
      <c r="V294" s="132"/>
      <c r="W294" s="132"/>
      <c r="X294" s="132"/>
      <c r="Y294" s="133"/>
    </row>
    <row r="295" spans="1:27" ht="12.75" hidden="1" customHeight="1" x14ac:dyDescent="0.2">
      <c r="A295" s="138"/>
      <c r="B295" s="134"/>
      <c r="C295" s="135"/>
      <c r="D295" s="135"/>
      <c r="E295" s="135"/>
      <c r="F295" s="135"/>
      <c r="G295" s="135"/>
      <c r="H295" s="135"/>
      <c r="I295" s="135"/>
      <c r="J295" s="135"/>
      <c r="K295" s="135"/>
      <c r="L295" s="135"/>
      <c r="M295" s="135"/>
      <c r="N295" s="135"/>
      <c r="O295" s="135"/>
      <c r="P295" s="135"/>
      <c r="Q295" s="135"/>
      <c r="R295" s="135"/>
      <c r="S295" s="135"/>
      <c r="T295" s="135"/>
      <c r="U295" s="135"/>
      <c r="V295" s="135"/>
      <c r="W295" s="135"/>
      <c r="X295" s="135"/>
      <c r="Y295" s="136"/>
    </row>
    <row r="296" spans="1:27" s="46" customFormat="1" ht="12.75" hidden="1" customHeight="1" x14ac:dyDescent="0.2">
      <c r="A296" s="139"/>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01.09.2023</v>
      </c>
      <c r="B297" s="36" t="e">
        <f>SUMIFS(СВЦЭМ!#REF!,СВЦЭМ!$A$40:$A$783,$A297,СВЦЭМ!$B$39:$B$782,B$296)+'СЕТ СН'!$F$16</f>
        <v>#REF!</v>
      </c>
      <c r="C297" s="36" t="e">
        <f>SUMIFS(СВЦЭМ!#REF!,СВЦЭМ!$A$40:$A$783,$A297,СВЦЭМ!$B$39:$B$782,C$296)+'СЕТ СН'!$F$16</f>
        <v>#REF!</v>
      </c>
      <c r="D297" s="36" t="e">
        <f>SUMIFS(СВЦЭМ!#REF!,СВЦЭМ!$A$40:$A$783,$A297,СВЦЭМ!$B$39:$B$782,D$296)+'СЕТ СН'!$F$16</f>
        <v>#REF!</v>
      </c>
      <c r="E297" s="36" t="e">
        <f>SUMIFS(СВЦЭМ!#REF!,СВЦЭМ!$A$40:$A$783,$A297,СВЦЭМ!$B$39:$B$782,E$296)+'СЕТ СН'!$F$16</f>
        <v>#REF!</v>
      </c>
      <c r="F297" s="36" t="e">
        <f>SUMIFS(СВЦЭМ!#REF!,СВЦЭМ!$A$40:$A$783,$A297,СВЦЭМ!$B$39:$B$782,F$296)+'СЕТ СН'!$F$16</f>
        <v>#REF!</v>
      </c>
      <c r="G297" s="36" t="e">
        <f>SUMIFS(СВЦЭМ!#REF!,СВЦЭМ!$A$40:$A$783,$A297,СВЦЭМ!$B$39:$B$782,G$296)+'СЕТ СН'!$F$16</f>
        <v>#REF!</v>
      </c>
      <c r="H297" s="36" t="e">
        <f>SUMIFS(СВЦЭМ!#REF!,СВЦЭМ!$A$40:$A$783,$A297,СВЦЭМ!$B$39:$B$782,H$296)+'СЕТ СН'!$F$16</f>
        <v>#REF!</v>
      </c>
      <c r="I297" s="36" t="e">
        <f>SUMIFS(СВЦЭМ!#REF!,СВЦЭМ!$A$40:$A$783,$A297,СВЦЭМ!$B$39:$B$782,I$296)+'СЕТ СН'!$F$16</f>
        <v>#REF!</v>
      </c>
      <c r="J297" s="36" t="e">
        <f>SUMIFS(СВЦЭМ!#REF!,СВЦЭМ!$A$40:$A$783,$A297,СВЦЭМ!$B$39:$B$782,J$296)+'СЕТ СН'!$F$16</f>
        <v>#REF!</v>
      </c>
      <c r="K297" s="36" t="e">
        <f>SUMIFS(СВЦЭМ!#REF!,СВЦЭМ!$A$40:$A$783,$A297,СВЦЭМ!$B$39:$B$782,K$296)+'СЕТ СН'!$F$16</f>
        <v>#REF!</v>
      </c>
      <c r="L297" s="36" t="e">
        <f>SUMIFS(СВЦЭМ!#REF!,СВЦЭМ!$A$40:$A$783,$A297,СВЦЭМ!$B$39:$B$782,L$296)+'СЕТ СН'!$F$16</f>
        <v>#REF!</v>
      </c>
      <c r="M297" s="36" t="e">
        <f>SUMIFS(СВЦЭМ!#REF!,СВЦЭМ!$A$40:$A$783,$A297,СВЦЭМ!$B$39:$B$782,M$296)+'СЕТ СН'!$F$16</f>
        <v>#REF!</v>
      </c>
      <c r="N297" s="36" t="e">
        <f>SUMIFS(СВЦЭМ!#REF!,СВЦЭМ!$A$40:$A$783,$A297,СВЦЭМ!$B$39:$B$782,N$296)+'СЕТ СН'!$F$16</f>
        <v>#REF!</v>
      </c>
      <c r="O297" s="36" t="e">
        <f>SUMIFS(СВЦЭМ!#REF!,СВЦЭМ!$A$40:$A$783,$A297,СВЦЭМ!$B$39:$B$782,O$296)+'СЕТ СН'!$F$16</f>
        <v>#REF!</v>
      </c>
      <c r="P297" s="36" t="e">
        <f>SUMIFS(СВЦЭМ!#REF!,СВЦЭМ!$A$40:$A$783,$A297,СВЦЭМ!$B$39:$B$782,P$296)+'СЕТ СН'!$F$16</f>
        <v>#REF!</v>
      </c>
      <c r="Q297" s="36" t="e">
        <f>SUMIFS(СВЦЭМ!#REF!,СВЦЭМ!$A$40:$A$783,$A297,СВЦЭМ!$B$39:$B$782,Q$296)+'СЕТ СН'!$F$16</f>
        <v>#REF!</v>
      </c>
      <c r="R297" s="36" t="e">
        <f>SUMIFS(СВЦЭМ!#REF!,СВЦЭМ!$A$40:$A$783,$A297,СВЦЭМ!$B$39:$B$782,R$296)+'СЕТ СН'!$F$16</f>
        <v>#REF!</v>
      </c>
      <c r="S297" s="36" t="e">
        <f>SUMIFS(СВЦЭМ!#REF!,СВЦЭМ!$A$40:$A$783,$A297,СВЦЭМ!$B$39:$B$782,S$296)+'СЕТ СН'!$F$16</f>
        <v>#REF!</v>
      </c>
      <c r="T297" s="36" t="e">
        <f>SUMIFS(СВЦЭМ!#REF!,СВЦЭМ!$A$40:$A$783,$A297,СВЦЭМ!$B$39:$B$782,T$296)+'СЕТ СН'!$F$16</f>
        <v>#REF!</v>
      </c>
      <c r="U297" s="36" t="e">
        <f>SUMIFS(СВЦЭМ!#REF!,СВЦЭМ!$A$40:$A$783,$A297,СВЦЭМ!$B$39:$B$782,U$296)+'СЕТ СН'!$F$16</f>
        <v>#REF!</v>
      </c>
      <c r="V297" s="36" t="e">
        <f>SUMIFS(СВЦЭМ!#REF!,СВЦЭМ!$A$40:$A$783,$A297,СВЦЭМ!$B$39:$B$782,V$296)+'СЕТ СН'!$F$16</f>
        <v>#REF!</v>
      </c>
      <c r="W297" s="36" t="e">
        <f>SUMIFS(СВЦЭМ!#REF!,СВЦЭМ!$A$40:$A$783,$A297,СВЦЭМ!$B$39:$B$782,W$296)+'СЕТ СН'!$F$16</f>
        <v>#REF!</v>
      </c>
      <c r="X297" s="36" t="e">
        <f>SUMIFS(СВЦЭМ!#REF!,СВЦЭМ!$A$40:$A$783,$A297,СВЦЭМ!$B$39:$B$782,X$296)+'СЕТ СН'!$F$16</f>
        <v>#REF!</v>
      </c>
      <c r="Y297" s="36" t="e">
        <f>SUMIFS(СВЦЭМ!#REF!,СВЦЭМ!$A$40:$A$783,$A297,СВЦЭМ!$B$39:$B$782,Y$296)+'СЕТ СН'!$F$16</f>
        <v>#REF!</v>
      </c>
      <c r="AA297" s="45"/>
    </row>
    <row r="298" spans="1:27" ht="15.75" hidden="1" x14ac:dyDescent="0.2">
      <c r="A298" s="35">
        <f>A297+1</f>
        <v>45171</v>
      </c>
      <c r="B298" s="36" t="e">
        <f>SUMIFS(СВЦЭМ!#REF!,СВЦЭМ!$A$40:$A$783,$A298,СВЦЭМ!$B$39:$B$782,B$296)+'СЕТ СН'!$F$16</f>
        <v>#REF!</v>
      </c>
      <c r="C298" s="36" t="e">
        <f>SUMIFS(СВЦЭМ!#REF!,СВЦЭМ!$A$40:$A$783,$A298,СВЦЭМ!$B$39:$B$782,C$296)+'СЕТ СН'!$F$16</f>
        <v>#REF!</v>
      </c>
      <c r="D298" s="36" t="e">
        <f>SUMIFS(СВЦЭМ!#REF!,СВЦЭМ!$A$40:$A$783,$A298,СВЦЭМ!$B$39:$B$782,D$296)+'СЕТ СН'!$F$16</f>
        <v>#REF!</v>
      </c>
      <c r="E298" s="36" t="e">
        <f>SUMIFS(СВЦЭМ!#REF!,СВЦЭМ!$A$40:$A$783,$A298,СВЦЭМ!$B$39:$B$782,E$296)+'СЕТ СН'!$F$16</f>
        <v>#REF!</v>
      </c>
      <c r="F298" s="36" t="e">
        <f>SUMIFS(СВЦЭМ!#REF!,СВЦЭМ!$A$40:$A$783,$A298,СВЦЭМ!$B$39:$B$782,F$296)+'СЕТ СН'!$F$16</f>
        <v>#REF!</v>
      </c>
      <c r="G298" s="36" t="e">
        <f>SUMIFS(СВЦЭМ!#REF!,СВЦЭМ!$A$40:$A$783,$A298,СВЦЭМ!$B$39:$B$782,G$296)+'СЕТ СН'!$F$16</f>
        <v>#REF!</v>
      </c>
      <c r="H298" s="36" t="e">
        <f>SUMIFS(СВЦЭМ!#REF!,СВЦЭМ!$A$40:$A$783,$A298,СВЦЭМ!$B$39:$B$782,H$296)+'СЕТ СН'!$F$16</f>
        <v>#REF!</v>
      </c>
      <c r="I298" s="36" t="e">
        <f>SUMIFS(СВЦЭМ!#REF!,СВЦЭМ!$A$40:$A$783,$A298,СВЦЭМ!$B$39:$B$782,I$296)+'СЕТ СН'!$F$16</f>
        <v>#REF!</v>
      </c>
      <c r="J298" s="36" t="e">
        <f>SUMIFS(СВЦЭМ!#REF!,СВЦЭМ!$A$40:$A$783,$A298,СВЦЭМ!$B$39:$B$782,J$296)+'СЕТ СН'!$F$16</f>
        <v>#REF!</v>
      </c>
      <c r="K298" s="36" t="e">
        <f>SUMIFS(СВЦЭМ!#REF!,СВЦЭМ!$A$40:$A$783,$A298,СВЦЭМ!$B$39:$B$782,K$296)+'СЕТ СН'!$F$16</f>
        <v>#REF!</v>
      </c>
      <c r="L298" s="36" t="e">
        <f>SUMIFS(СВЦЭМ!#REF!,СВЦЭМ!$A$40:$A$783,$A298,СВЦЭМ!$B$39:$B$782,L$296)+'СЕТ СН'!$F$16</f>
        <v>#REF!</v>
      </c>
      <c r="M298" s="36" t="e">
        <f>SUMIFS(СВЦЭМ!#REF!,СВЦЭМ!$A$40:$A$783,$A298,СВЦЭМ!$B$39:$B$782,M$296)+'СЕТ СН'!$F$16</f>
        <v>#REF!</v>
      </c>
      <c r="N298" s="36" t="e">
        <f>SUMIFS(СВЦЭМ!#REF!,СВЦЭМ!$A$40:$A$783,$A298,СВЦЭМ!$B$39:$B$782,N$296)+'СЕТ СН'!$F$16</f>
        <v>#REF!</v>
      </c>
      <c r="O298" s="36" t="e">
        <f>SUMIFS(СВЦЭМ!#REF!,СВЦЭМ!$A$40:$A$783,$A298,СВЦЭМ!$B$39:$B$782,O$296)+'СЕТ СН'!$F$16</f>
        <v>#REF!</v>
      </c>
      <c r="P298" s="36" t="e">
        <f>SUMIFS(СВЦЭМ!#REF!,СВЦЭМ!$A$40:$A$783,$A298,СВЦЭМ!$B$39:$B$782,P$296)+'СЕТ СН'!$F$16</f>
        <v>#REF!</v>
      </c>
      <c r="Q298" s="36" t="e">
        <f>SUMIFS(СВЦЭМ!#REF!,СВЦЭМ!$A$40:$A$783,$A298,СВЦЭМ!$B$39:$B$782,Q$296)+'СЕТ СН'!$F$16</f>
        <v>#REF!</v>
      </c>
      <c r="R298" s="36" t="e">
        <f>SUMIFS(СВЦЭМ!#REF!,СВЦЭМ!$A$40:$A$783,$A298,СВЦЭМ!$B$39:$B$782,R$296)+'СЕТ СН'!$F$16</f>
        <v>#REF!</v>
      </c>
      <c r="S298" s="36" t="e">
        <f>SUMIFS(СВЦЭМ!#REF!,СВЦЭМ!$A$40:$A$783,$A298,СВЦЭМ!$B$39:$B$782,S$296)+'СЕТ СН'!$F$16</f>
        <v>#REF!</v>
      </c>
      <c r="T298" s="36" t="e">
        <f>SUMIFS(СВЦЭМ!#REF!,СВЦЭМ!$A$40:$A$783,$A298,СВЦЭМ!$B$39:$B$782,T$296)+'СЕТ СН'!$F$16</f>
        <v>#REF!</v>
      </c>
      <c r="U298" s="36" t="e">
        <f>SUMIFS(СВЦЭМ!#REF!,СВЦЭМ!$A$40:$A$783,$A298,СВЦЭМ!$B$39:$B$782,U$296)+'СЕТ СН'!$F$16</f>
        <v>#REF!</v>
      </c>
      <c r="V298" s="36" t="e">
        <f>SUMIFS(СВЦЭМ!#REF!,СВЦЭМ!$A$40:$A$783,$A298,СВЦЭМ!$B$39:$B$782,V$296)+'СЕТ СН'!$F$16</f>
        <v>#REF!</v>
      </c>
      <c r="W298" s="36" t="e">
        <f>SUMIFS(СВЦЭМ!#REF!,СВЦЭМ!$A$40:$A$783,$A298,СВЦЭМ!$B$39:$B$782,W$296)+'СЕТ СН'!$F$16</f>
        <v>#REF!</v>
      </c>
      <c r="X298" s="36" t="e">
        <f>SUMIFS(СВЦЭМ!#REF!,СВЦЭМ!$A$40:$A$783,$A298,СВЦЭМ!$B$39:$B$782,X$296)+'СЕТ СН'!$F$16</f>
        <v>#REF!</v>
      </c>
      <c r="Y298" s="36" t="e">
        <f>SUMIFS(СВЦЭМ!#REF!,СВЦЭМ!$A$40:$A$783,$A298,СВЦЭМ!$B$39:$B$782,Y$296)+'СЕТ СН'!$F$16</f>
        <v>#REF!</v>
      </c>
    </row>
    <row r="299" spans="1:27" ht="15.75" hidden="1" x14ac:dyDescent="0.2">
      <c r="A299" s="35">
        <f t="shared" ref="A299:A327" si="8">A298+1</f>
        <v>45172</v>
      </c>
      <c r="B299" s="36" t="e">
        <f>SUMIFS(СВЦЭМ!#REF!,СВЦЭМ!$A$40:$A$783,$A299,СВЦЭМ!$B$39:$B$782,B$296)+'СЕТ СН'!$F$16</f>
        <v>#REF!</v>
      </c>
      <c r="C299" s="36" t="e">
        <f>SUMIFS(СВЦЭМ!#REF!,СВЦЭМ!$A$40:$A$783,$A299,СВЦЭМ!$B$39:$B$782,C$296)+'СЕТ СН'!$F$16</f>
        <v>#REF!</v>
      </c>
      <c r="D299" s="36" t="e">
        <f>SUMIFS(СВЦЭМ!#REF!,СВЦЭМ!$A$40:$A$783,$A299,СВЦЭМ!$B$39:$B$782,D$296)+'СЕТ СН'!$F$16</f>
        <v>#REF!</v>
      </c>
      <c r="E299" s="36" t="e">
        <f>SUMIFS(СВЦЭМ!#REF!,СВЦЭМ!$A$40:$A$783,$A299,СВЦЭМ!$B$39:$B$782,E$296)+'СЕТ СН'!$F$16</f>
        <v>#REF!</v>
      </c>
      <c r="F299" s="36" t="e">
        <f>SUMIFS(СВЦЭМ!#REF!,СВЦЭМ!$A$40:$A$783,$A299,СВЦЭМ!$B$39:$B$782,F$296)+'СЕТ СН'!$F$16</f>
        <v>#REF!</v>
      </c>
      <c r="G299" s="36" t="e">
        <f>SUMIFS(СВЦЭМ!#REF!,СВЦЭМ!$A$40:$A$783,$A299,СВЦЭМ!$B$39:$B$782,G$296)+'СЕТ СН'!$F$16</f>
        <v>#REF!</v>
      </c>
      <c r="H299" s="36" t="e">
        <f>SUMIFS(СВЦЭМ!#REF!,СВЦЭМ!$A$40:$A$783,$A299,СВЦЭМ!$B$39:$B$782,H$296)+'СЕТ СН'!$F$16</f>
        <v>#REF!</v>
      </c>
      <c r="I299" s="36" t="e">
        <f>SUMIFS(СВЦЭМ!#REF!,СВЦЭМ!$A$40:$A$783,$A299,СВЦЭМ!$B$39:$B$782,I$296)+'СЕТ СН'!$F$16</f>
        <v>#REF!</v>
      </c>
      <c r="J299" s="36" t="e">
        <f>SUMIFS(СВЦЭМ!#REF!,СВЦЭМ!$A$40:$A$783,$A299,СВЦЭМ!$B$39:$B$782,J$296)+'СЕТ СН'!$F$16</f>
        <v>#REF!</v>
      </c>
      <c r="K299" s="36" t="e">
        <f>SUMIFS(СВЦЭМ!#REF!,СВЦЭМ!$A$40:$A$783,$A299,СВЦЭМ!$B$39:$B$782,K$296)+'СЕТ СН'!$F$16</f>
        <v>#REF!</v>
      </c>
      <c r="L299" s="36" t="e">
        <f>SUMIFS(СВЦЭМ!#REF!,СВЦЭМ!$A$40:$A$783,$A299,СВЦЭМ!$B$39:$B$782,L$296)+'СЕТ СН'!$F$16</f>
        <v>#REF!</v>
      </c>
      <c r="M299" s="36" t="e">
        <f>SUMIFS(СВЦЭМ!#REF!,СВЦЭМ!$A$40:$A$783,$A299,СВЦЭМ!$B$39:$B$782,M$296)+'СЕТ СН'!$F$16</f>
        <v>#REF!</v>
      </c>
      <c r="N299" s="36" t="e">
        <f>SUMIFS(СВЦЭМ!#REF!,СВЦЭМ!$A$40:$A$783,$A299,СВЦЭМ!$B$39:$B$782,N$296)+'СЕТ СН'!$F$16</f>
        <v>#REF!</v>
      </c>
      <c r="O299" s="36" t="e">
        <f>SUMIFS(СВЦЭМ!#REF!,СВЦЭМ!$A$40:$A$783,$A299,СВЦЭМ!$B$39:$B$782,O$296)+'СЕТ СН'!$F$16</f>
        <v>#REF!</v>
      </c>
      <c r="P299" s="36" t="e">
        <f>SUMIFS(СВЦЭМ!#REF!,СВЦЭМ!$A$40:$A$783,$A299,СВЦЭМ!$B$39:$B$782,P$296)+'СЕТ СН'!$F$16</f>
        <v>#REF!</v>
      </c>
      <c r="Q299" s="36" t="e">
        <f>SUMIFS(СВЦЭМ!#REF!,СВЦЭМ!$A$40:$A$783,$A299,СВЦЭМ!$B$39:$B$782,Q$296)+'СЕТ СН'!$F$16</f>
        <v>#REF!</v>
      </c>
      <c r="R299" s="36" t="e">
        <f>SUMIFS(СВЦЭМ!#REF!,СВЦЭМ!$A$40:$A$783,$A299,СВЦЭМ!$B$39:$B$782,R$296)+'СЕТ СН'!$F$16</f>
        <v>#REF!</v>
      </c>
      <c r="S299" s="36" t="e">
        <f>SUMIFS(СВЦЭМ!#REF!,СВЦЭМ!$A$40:$A$783,$A299,СВЦЭМ!$B$39:$B$782,S$296)+'СЕТ СН'!$F$16</f>
        <v>#REF!</v>
      </c>
      <c r="T299" s="36" t="e">
        <f>SUMIFS(СВЦЭМ!#REF!,СВЦЭМ!$A$40:$A$783,$A299,СВЦЭМ!$B$39:$B$782,T$296)+'СЕТ СН'!$F$16</f>
        <v>#REF!</v>
      </c>
      <c r="U299" s="36" t="e">
        <f>SUMIFS(СВЦЭМ!#REF!,СВЦЭМ!$A$40:$A$783,$A299,СВЦЭМ!$B$39:$B$782,U$296)+'СЕТ СН'!$F$16</f>
        <v>#REF!</v>
      </c>
      <c r="V299" s="36" t="e">
        <f>SUMIFS(СВЦЭМ!#REF!,СВЦЭМ!$A$40:$A$783,$A299,СВЦЭМ!$B$39:$B$782,V$296)+'СЕТ СН'!$F$16</f>
        <v>#REF!</v>
      </c>
      <c r="W299" s="36" t="e">
        <f>SUMIFS(СВЦЭМ!#REF!,СВЦЭМ!$A$40:$A$783,$A299,СВЦЭМ!$B$39:$B$782,W$296)+'СЕТ СН'!$F$16</f>
        <v>#REF!</v>
      </c>
      <c r="X299" s="36" t="e">
        <f>SUMIFS(СВЦЭМ!#REF!,СВЦЭМ!$A$40:$A$783,$A299,СВЦЭМ!$B$39:$B$782,X$296)+'СЕТ СН'!$F$16</f>
        <v>#REF!</v>
      </c>
      <c r="Y299" s="36" t="e">
        <f>SUMIFS(СВЦЭМ!#REF!,СВЦЭМ!$A$40:$A$783,$A299,СВЦЭМ!$B$39:$B$782,Y$296)+'СЕТ СН'!$F$16</f>
        <v>#REF!</v>
      </c>
    </row>
    <row r="300" spans="1:27" ht="15.75" hidden="1" x14ac:dyDescent="0.2">
      <c r="A300" s="35">
        <f t="shared" si="8"/>
        <v>45173</v>
      </c>
      <c r="B300" s="36" t="e">
        <f>SUMIFS(СВЦЭМ!#REF!,СВЦЭМ!$A$40:$A$783,$A300,СВЦЭМ!$B$39:$B$782,B$296)+'СЕТ СН'!$F$16</f>
        <v>#REF!</v>
      </c>
      <c r="C300" s="36" t="e">
        <f>SUMIFS(СВЦЭМ!#REF!,СВЦЭМ!$A$40:$A$783,$A300,СВЦЭМ!$B$39:$B$782,C$296)+'СЕТ СН'!$F$16</f>
        <v>#REF!</v>
      </c>
      <c r="D300" s="36" t="e">
        <f>SUMIFS(СВЦЭМ!#REF!,СВЦЭМ!$A$40:$A$783,$A300,СВЦЭМ!$B$39:$B$782,D$296)+'СЕТ СН'!$F$16</f>
        <v>#REF!</v>
      </c>
      <c r="E300" s="36" t="e">
        <f>SUMIFS(СВЦЭМ!#REF!,СВЦЭМ!$A$40:$A$783,$A300,СВЦЭМ!$B$39:$B$782,E$296)+'СЕТ СН'!$F$16</f>
        <v>#REF!</v>
      </c>
      <c r="F300" s="36" t="e">
        <f>SUMIFS(СВЦЭМ!#REF!,СВЦЭМ!$A$40:$A$783,$A300,СВЦЭМ!$B$39:$B$782,F$296)+'СЕТ СН'!$F$16</f>
        <v>#REF!</v>
      </c>
      <c r="G300" s="36" t="e">
        <f>SUMIFS(СВЦЭМ!#REF!,СВЦЭМ!$A$40:$A$783,$A300,СВЦЭМ!$B$39:$B$782,G$296)+'СЕТ СН'!$F$16</f>
        <v>#REF!</v>
      </c>
      <c r="H300" s="36" t="e">
        <f>SUMIFS(СВЦЭМ!#REF!,СВЦЭМ!$A$40:$A$783,$A300,СВЦЭМ!$B$39:$B$782,H$296)+'СЕТ СН'!$F$16</f>
        <v>#REF!</v>
      </c>
      <c r="I300" s="36" t="e">
        <f>SUMIFS(СВЦЭМ!#REF!,СВЦЭМ!$A$40:$A$783,$A300,СВЦЭМ!$B$39:$B$782,I$296)+'СЕТ СН'!$F$16</f>
        <v>#REF!</v>
      </c>
      <c r="J300" s="36" t="e">
        <f>SUMIFS(СВЦЭМ!#REF!,СВЦЭМ!$A$40:$A$783,$A300,СВЦЭМ!$B$39:$B$782,J$296)+'СЕТ СН'!$F$16</f>
        <v>#REF!</v>
      </c>
      <c r="K300" s="36" t="e">
        <f>SUMIFS(СВЦЭМ!#REF!,СВЦЭМ!$A$40:$A$783,$A300,СВЦЭМ!$B$39:$B$782,K$296)+'СЕТ СН'!$F$16</f>
        <v>#REF!</v>
      </c>
      <c r="L300" s="36" t="e">
        <f>SUMIFS(СВЦЭМ!#REF!,СВЦЭМ!$A$40:$A$783,$A300,СВЦЭМ!$B$39:$B$782,L$296)+'СЕТ СН'!$F$16</f>
        <v>#REF!</v>
      </c>
      <c r="M300" s="36" t="e">
        <f>SUMIFS(СВЦЭМ!#REF!,СВЦЭМ!$A$40:$A$783,$A300,СВЦЭМ!$B$39:$B$782,M$296)+'СЕТ СН'!$F$16</f>
        <v>#REF!</v>
      </c>
      <c r="N300" s="36" t="e">
        <f>SUMIFS(СВЦЭМ!#REF!,СВЦЭМ!$A$40:$A$783,$A300,СВЦЭМ!$B$39:$B$782,N$296)+'СЕТ СН'!$F$16</f>
        <v>#REF!</v>
      </c>
      <c r="O300" s="36" t="e">
        <f>SUMIFS(СВЦЭМ!#REF!,СВЦЭМ!$A$40:$A$783,$A300,СВЦЭМ!$B$39:$B$782,O$296)+'СЕТ СН'!$F$16</f>
        <v>#REF!</v>
      </c>
      <c r="P300" s="36" t="e">
        <f>SUMIFS(СВЦЭМ!#REF!,СВЦЭМ!$A$40:$A$783,$A300,СВЦЭМ!$B$39:$B$782,P$296)+'СЕТ СН'!$F$16</f>
        <v>#REF!</v>
      </c>
      <c r="Q300" s="36" t="e">
        <f>SUMIFS(СВЦЭМ!#REF!,СВЦЭМ!$A$40:$A$783,$A300,СВЦЭМ!$B$39:$B$782,Q$296)+'СЕТ СН'!$F$16</f>
        <v>#REF!</v>
      </c>
      <c r="R300" s="36" t="e">
        <f>SUMIFS(СВЦЭМ!#REF!,СВЦЭМ!$A$40:$A$783,$A300,СВЦЭМ!$B$39:$B$782,R$296)+'СЕТ СН'!$F$16</f>
        <v>#REF!</v>
      </c>
      <c r="S300" s="36" t="e">
        <f>SUMIFS(СВЦЭМ!#REF!,СВЦЭМ!$A$40:$A$783,$A300,СВЦЭМ!$B$39:$B$782,S$296)+'СЕТ СН'!$F$16</f>
        <v>#REF!</v>
      </c>
      <c r="T300" s="36" t="e">
        <f>SUMIFS(СВЦЭМ!#REF!,СВЦЭМ!$A$40:$A$783,$A300,СВЦЭМ!$B$39:$B$782,T$296)+'СЕТ СН'!$F$16</f>
        <v>#REF!</v>
      </c>
      <c r="U300" s="36" t="e">
        <f>SUMIFS(СВЦЭМ!#REF!,СВЦЭМ!$A$40:$A$783,$A300,СВЦЭМ!$B$39:$B$782,U$296)+'СЕТ СН'!$F$16</f>
        <v>#REF!</v>
      </c>
      <c r="V300" s="36" t="e">
        <f>SUMIFS(СВЦЭМ!#REF!,СВЦЭМ!$A$40:$A$783,$A300,СВЦЭМ!$B$39:$B$782,V$296)+'СЕТ СН'!$F$16</f>
        <v>#REF!</v>
      </c>
      <c r="W300" s="36" t="e">
        <f>SUMIFS(СВЦЭМ!#REF!,СВЦЭМ!$A$40:$A$783,$A300,СВЦЭМ!$B$39:$B$782,W$296)+'СЕТ СН'!$F$16</f>
        <v>#REF!</v>
      </c>
      <c r="X300" s="36" t="e">
        <f>SUMIFS(СВЦЭМ!#REF!,СВЦЭМ!$A$40:$A$783,$A300,СВЦЭМ!$B$39:$B$782,X$296)+'СЕТ СН'!$F$16</f>
        <v>#REF!</v>
      </c>
      <c r="Y300" s="36" t="e">
        <f>SUMIFS(СВЦЭМ!#REF!,СВЦЭМ!$A$40:$A$783,$A300,СВЦЭМ!$B$39:$B$782,Y$296)+'СЕТ СН'!$F$16</f>
        <v>#REF!</v>
      </c>
    </row>
    <row r="301" spans="1:27" ht="15.75" hidden="1" x14ac:dyDescent="0.2">
      <c r="A301" s="35">
        <f t="shared" si="8"/>
        <v>45174</v>
      </c>
      <c r="B301" s="36" t="e">
        <f>SUMIFS(СВЦЭМ!#REF!,СВЦЭМ!$A$40:$A$783,$A301,СВЦЭМ!$B$39:$B$782,B$296)+'СЕТ СН'!$F$16</f>
        <v>#REF!</v>
      </c>
      <c r="C301" s="36" t="e">
        <f>SUMIFS(СВЦЭМ!#REF!,СВЦЭМ!$A$40:$A$783,$A301,СВЦЭМ!$B$39:$B$782,C$296)+'СЕТ СН'!$F$16</f>
        <v>#REF!</v>
      </c>
      <c r="D301" s="36" t="e">
        <f>SUMIFS(СВЦЭМ!#REF!,СВЦЭМ!$A$40:$A$783,$A301,СВЦЭМ!$B$39:$B$782,D$296)+'СЕТ СН'!$F$16</f>
        <v>#REF!</v>
      </c>
      <c r="E301" s="36" t="e">
        <f>SUMIFS(СВЦЭМ!#REF!,СВЦЭМ!$A$40:$A$783,$A301,СВЦЭМ!$B$39:$B$782,E$296)+'СЕТ СН'!$F$16</f>
        <v>#REF!</v>
      </c>
      <c r="F301" s="36" t="e">
        <f>SUMIFS(СВЦЭМ!#REF!,СВЦЭМ!$A$40:$A$783,$A301,СВЦЭМ!$B$39:$B$782,F$296)+'СЕТ СН'!$F$16</f>
        <v>#REF!</v>
      </c>
      <c r="G301" s="36" t="e">
        <f>SUMIFS(СВЦЭМ!#REF!,СВЦЭМ!$A$40:$A$783,$A301,СВЦЭМ!$B$39:$B$782,G$296)+'СЕТ СН'!$F$16</f>
        <v>#REF!</v>
      </c>
      <c r="H301" s="36" t="e">
        <f>SUMIFS(СВЦЭМ!#REF!,СВЦЭМ!$A$40:$A$783,$A301,СВЦЭМ!$B$39:$B$782,H$296)+'СЕТ СН'!$F$16</f>
        <v>#REF!</v>
      </c>
      <c r="I301" s="36" t="e">
        <f>SUMIFS(СВЦЭМ!#REF!,СВЦЭМ!$A$40:$A$783,$A301,СВЦЭМ!$B$39:$B$782,I$296)+'СЕТ СН'!$F$16</f>
        <v>#REF!</v>
      </c>
      <c r="J301" s="36" t="e">
        <f>SUMIFS(СВЦЭМ!#REF!,СВЦЭМ!$A$40:$A$783,$A301,СВЦЭМ!$B$39:$B$782,J$296)+'СЕТ СН'!$F$16</f>
        <v>#REF!</v>
      </c>
      <c r="K301" s="36" t="e">
        <f>SUMIFS(СВЦЭМ!#REF!,СВЦЭМ!$A$40:$A$783,$A301,СВЦЭМ!$B$39:$B$782,K$296)+'СЕТ СН'!$F$16</f>
        <v>#REF!</v>
      </c>
      <c r="L301" s="36" t="e">
        <f>SUMIFS(СВЦЭМ!#REF!,СВЦЭМ!$A$40:$A$783,$A301,СВЦЭМ!$B$39:$B$782,L$296)+'СЕТ СН'!$F$16</f>
        <v>#REF!</v>
      </c>
      <c r="M301" s="36" t="e">
        <f>SUMIFS(СВЦЭМ!#REF!,СВЦЭМ!$A$40:$A$783,$A301,СВЦЭМ!$B$39:$B$782,M$296)+'СЕТ СН'!$F$16</f>
        <v>#REF!</v>
      </c>
      <c r="N301" s="36" t="e">
        <f>SUMIFS(СВЦЭМ!#REF!,СВЦЭМ!$A$40:$A$783,$A301,СВЦЭМ!$B$39:$B$782,N$296)+'СЕТ СН'!$F$16</f>
        <v>#REF!</v>
      </c>
      <c r="O301" s="36" t="e">
        <f>SUMIFS(СВЦЭМ!#REF!,СВЦЭМ!$A$40:$A$783,$A301,СВЦЭМ!$B$39:$B$782,O$296)+'СЕТ СН'!$F$16</f>
        <v>#REF!</v>
      </c>
      <c r="P301" s="36" t="e">
        <f>SUMIFS(СВЦЭМ!#REF!,СВЦЭМ!$A$40:$A$783,$A301,СВЦЭМ!$B$39:$B$782,P$296)+'СЕТ СН'!$F$16</f>
        <v>#REF!</v>
      </c>
      <c r="Q301" s="36" t="e">
        <f>SUMIFS(СВЦЭМ!#REF!,СВЦЭМ!$A$40:$A$783,$A301,СВЦЭМ!$B$39:$B$782,Q$296)+'СЕТ СН'!$F$16</f>
        <v>#REF!</v>
      </c>
      <c r="R301" s="36" t="e">
        <f>SUMIFS(СВЦЭМ!#REF!,СВЦЭМ!$A$40:$A$783,$A301,СВЦЭМ!$B$39:$B$782,R$296)+'СЕТ СН'!$F$16</f>
        <v>#REF!</v>
      </c>
      <c r="S301" s="36" t="e">
        <f>SUMIFS(СВЦЭМ!#REF!,СВЦЭМ!$A$40:$A$783,$A301,СВЦЭМ!$B$39:$B$782,S$296)+'СЕТ СН'!$F$16</f>
        <v>#REF!</v>
      </c>
      <c r="T301" s="36" t="e">
        <f>SUMIFS(СВЦЭМ!#REF!,СВЦЭМ!$A$40:$A$783,$A301,СВЦЭМ!$B$39:$B$782,T$296)+'СЕТ СН'!$F$16</f>
        <v>#REF!</v>
      </c>
      <c r="U301" s="36" t="e">
        <f>SUMIFS(СВЦЭМ!#REF!,СВЦЭМ!$A$40:$A$783,$A301,СВЦЭМ!$B$39:$B$782,U$296)+'СЕТ СН'!$F$16</f>
        <v>#REF!</v>
      </c>
      <c r="V301" s="36" t="e">
        <f>SUMIFS(СВЦЭМ!#REF!,СВЦЭМ!$A$40:$A$783,$A301,СВЦЭМ!$B$39:$B$782,V$296)+'СЕТ СН'!$F$16</f>
        <v>#REF!</v>
      </c>
      <c r="W301" s="36" t="e">
        <f>SUMIFS(СВЦЭМ!#REF!,СВЦЭМ!$A$40:$A$783,$A301,СВЦЭМ!$B$39:$B$782,W$296)+'СЕТ СН'!$F$16</f>
        <v>#REF!</v>
      </c>
      <c r="X301" s="36" t="e">
        <f>SUMIFS(СВЦЭМ!#REF!,СВЦЭМ!$A$40:$A$783,$A301,СВЦЭМ!$B$39:$B$782,X$296)+'СЕТ СН'!$F$16</f>
        <v>#REF!</v>
      </c>
      <c r="Y301" s="36" t="e">
        <f>SUMIFS(СВЦЭМ!#REF!,СВЦЭМ!$A$40:$A$783,$A301,СВЦЭМ!$B$39:$B$782,Y$296)+'СЕТ СН'!$F$16</f>
        <v>#REF!</v>
      </c>
    </row>
    <row r="302" spans="1:27" ht="15.75" hidden="1" x14ac:dyDescent="0.2">
      <c r="A302" s="35">
        <f t="shared" si="8"/>
        <v>45175</v>
      </c>
      <c r="B302" s="36" t="e">
        <f>SUMIFS(СВЦЭМ!#REF!,СВЦЭМ!$A$40:$A$783,$A302,СВЦЭМ!$B$39:$B$782,B$296)+'СЕТ СН'!$F$16</f>
        <v>#REF!</v>
      </c>
      <c r="C302" s="36" t="e">
        <f>SUMIFS(СВЦЭМ!#REF!,СВЦЭМ!$A$40:$A$783,$A302,СВЦЭМ!$B$39:$B$782,C$296)+'СЕТ СН'!$F$16</f>
        <v>#REF!</v>
      </c>
      <c r="D302" s="36" t="e">
        <f>SUMIFS(СВЦЭМ!#REF!,СВЦЭМ!$A$40:$A$783,$A302,СВЦЭМ!$B$39:$B$782,D$296)+'СЕТ СН'!$F$16</f>
        <v>#REF!</v>
      </c>
      <c r="E302" s="36" t="e">
        <f>SUMIFS(СВЦЭМ!#REF!,СВЦЭМ!$A$40:$A$783,$A302,СВЦЭМ!$B$39:$B$782,E$296)+'СЕТ СН'!$F$16</f>
        <v>#REF!</v>
      </c>
      <c r="F302" s="36" t="e">
        <f>SUMIFS(СВЦЭМ!#REF!,СВЦЭМ!$A$40:$A$783,$A302,СВЦЭМ!$B$39:$B$782,F$296)+'СЕТ СН'!$F$16</f>
        <v>#REF!</v>
      </c>
      <c r="G302" s="36" t="e">
        <f>SUMIFS(СВЦЭМ!#REF!,СВЦЭМ!$A$40:$A$783,$A302,СВЦЭМ!$B$39:$B$782,G$296)+'СЕТ СН'!$F$16</f>
        <v>#REF!</v>
      </c>
      <c r="H302" s="36" t="e">
        <f>SUMIFS(СВЦЭМ!#REF!,СВЦЭМ!$A$40:$A$783,$A302,СВЦЭМ!$B$39:$B$782,H$296)+'СЕТ СН'!$F$16</f>
        <v>#REF!</v>
      </c>
      <c r="I302" s="36" t="e">
        <f>SUMIFS(СВЦЭМ!#REF!,СВЦЭМ!$A$40:$A$783,$A302,СВЦЭМ!$B$39:$B$782,I$296)+'СЕТ СН'!$F$16</f>
        <v>#REF!</v>
      </c>
      <c r="J302" s="36" t="e">
        <f>SUMIFS(СВЦЭМ!#REF!,СВЦЭМ!$A$40:$A$783,$A302,СВЦЭМ!$B$39:$B$782,J$296)+'СЕТ СН'!$F$16</f>
        <v>#REF!</v>
      </c>
      <c r="K302" s="36" t="e">
        <f>SUMIFS(СВЦЭМ!#REF!,СВЦЭМ!$A$40:$A$783,$A302,СВЦЭМ!$B$39:$B$782,K$296)+'СЕТ СН'!$F$16</f>
        <v>#REF!</v>
      </c>
      <c r="L302" s="36" t="e">
        <f>SUMIFS(СВЦЭМ!#REF!,СВЦЭМ!$A$40:$A$783,$A302,СВЦЭМ!$B$39:$B$782,L$296)+'СЕТ СН'!$F$16</f>
        <v>#REF!</v>
      </c>
      <c r="M302" s="36" t="e">
        <f>SUMIFS(СВЦЭМ!#REF!,СВЦЭМ!$A$40:$A$783,$A302,СВЦЭМ!$B$39:$B$782,M$296)+'СЕТ СН'!$F$16</f>
        <v>#REF!</v>
      </c>
      <c r="N302" s="36" t="e">
        <f>SUMIFS(СВЦЭМ!#REF!,СВЦЭМ!$A$40:$A$783,$A302,СВЦЭМ!$B$39:$B$782,N$296)+'СЕТ СН'!$F$16</f>
        <v>#REF!</v>
      </c>
      <c r="O302" s="36" t="e">
        <f>SUMIFS(СВЦЭМ!#REF!,СВЦЭМ!$A$40:$A$783,$A302,СВЦЭМ!$B$39:$B$782,O$296)+'СЕТ СН'!$F$16</f>
        <v>#REF!</v>
      </c>
      <c r="P302" s="36" t="e">
        <f>SUMIFS(СВЦЭМ!#REF!,СВЦЭМ!$A$40:$A$783,$A302,СВЦЭМ!$B$39:$B$782,P$296)+'СЕТ СН'!$F$16</f>
        <v>#REF!</v>
      </c>
      <c r="Q302" s="36" t="e">
        <f>SUMIFS(СВЦЭМ!#REF!,СВЦЭМ!$A$40:$A$783,$A302,СВЦЭМ!$B$39:$B$782,Q$296)+'СЕТ СН'!$F$16</f>
        <v>#REF!</v>
      </c>
      <c r="R302" s="36" t="e">
        <f>SUMIFS(СВЦЭМ!#REF!,СВЦЭМ!$A$40:$A$783,$A302,СВЦЭМ!$B$39:$B$782,R$296)+'СЕТ СН'!$F$16</f>
        <v>#REF!</v>
      </c>
      <c r="S302" s="36" t="e">
        <f>SUMIFS(СВЦЭМ!#REF!,СВЦЭМ!$A$40:$A$783,$A302,СВЦЭМ!$B$39:$B$782,S$296)+'СЕТ СН'!$F$16</f>
        <v>#REF!</v>
      </c>
      <c r="T302" s="36" t="e">
        <f>SUMIFS(СВЦЭМ!#REF!,СВЦЭМ!$A$40:$A$783,$A302,СВЦЭМ!$B$39:$B$782,T$296)+'СЕТ СН'!$F$16</f>
        <v>#REF!</v>
      </c>
      <c r="U302" s="36" t="e">
        <f>SUMIFS(СВЦЭМ!#REF!,СВЦЭМ!$A$40:$A$783,$A302,СВЦЭМ!$B$39:$B$782,U$296)+'СЕТ СН'!$F$16</f>
        <v>#REF!</v>
      </c>
      <c r="V302" s="36" t="e">
        <f>SUMIFS(СВЦЭМ!#REF!,СВЦЭМ!$A$40:$A$783,$A302,СВЦЭМ!$B$39:$B$782,V$296)+'СЕТ СН'!$F$16</f>
        <v>#REF!</v>
      </c>
      <c r="W302" s="36" t="e">
        <f>SUMIFS(СВЦЭМ!#REF!,СВЦЭМ!$A$40:$A$783,$A302,СВЦЭМ!$B$39:$B$782,W$296)+'СЕТ СН'!$F$16</f>
        <v>#REF!</v>
      </c>
      <c r="X302" s="36" t="e">
        <f>SUMIFS(СВЦЭМ!#REF!,СВЦЭМ!$A$40:$A$783,$A302,СВЦЭМ!$B$39:$B$782,X$296)+'СЕТ СН'!$F$16</f>
        <v>#REF!</v>
      </c>
      <c r="Y302" s="36" t="e">
        <f>SUMIFS(СВЦЭМ!#REF!,СВЦЭМ!$A$40:$A$783,$A302,СВЦЭМ!$B$39:$B$782,Y$296)+'СЕТ СН'!$F$16</f>
        <v>#REF!</v>
      </c>
    </row>
    <row r="303" spans="1:27" ht="15.75" hidden="1" x14ac:dyDescent="0.2">
      <c r="A303" s="35">
        <f t="shared" si="8"/>
        <v>45176</v>
      </c>
      <c r="B303" s="36" t="e">
        <f>SUMIFS(СВЦЭМ!#REF!,СВЦЭМ!$A$40:$A$783,$A303,СВЦЭМ!$B$39:$B$782,B$296)+'СЕТ СН'!$F$16</f>
        <v>#REF!</v>
      </c>
      <c r="C303" s="36" t="e">
        <f>SUMIFS(СВЦЭМ!#REF!,СВЦЭМ!$A$40:$A$783,$A303,СВЦЭМ!$B$39:$B$782,C$296)+'СЕТ СН'!$F$16</f>
        <v>#REF!</v>
      </c>
      <c r="D303" s="36" t="e">
        <f>SUMIFS(СВЦЭМ!#REF!,СВЦЭМ!$A$40:$A$783,$A303,СВЦЭМ!$B$39:$B$782,D$296)+'СЕТ СН'!$F$16</f>
        <v>#REF!</v>
      </c>
      <c r="E303" s="36" t="e">
        <f>SUMIFS(СВЦЭМ!#REF!,СВЦЭМ!$A$40:$A$783,$A303,СВЦЭМ!$B$39:$B$782,E$296)+'СЕТ СН'!$F$16</f>
        <v>#REF!</v>
      </c>
      <c r="F303" s="36" t="e">
        <f>SUMIFS(СВЦЭМ!#REF!,СВЦЭМ!$A$40:$A$783,$A303,СВЦЭМ!$B$39:$B$782,F$296)+'СЕТ СН'!$F$16</f>
        <v>#REF!</v>
      </c>
      <c r="G303" s="36" t="e">
        <f>SUMIFS(СВЦЭМ!#REF!,СВЦЭМ!$A$40:$A$783,$A303,СВЦЭМ!$B$39:$B$782,G$296)+'СЕТ СН'!$F$16</f>
        <v>#REF!</v>
      </c>
      <c r="H303" s="36" t="e">
        <f>SUMIFS(СВЦЭМ!#REF!,СВЦЭМ!$A$40:$A$783,$A303,СВЦЭМ!$B$39:$B$782,H$296)+'СЕТ СН'!$F$16</f>
        <v>#REF!</v>
      </c>
      <c r="I303" s="36" t="e">
        <f>SUMIFS(СВЦЭМ!#REF!,СВЦЭМ!$A$40:$A$783,$A303,СВЦЭМ!$B$39:$B$782,I$296)+'СЕТ СН'!$F$16</f>
        <v>#REF!</v>
      </c>
      <c r="J303" s="36" t="e">
        <f>SUMIFS(СВЦЭМ!#REF!,СВЦЭМ!$A$40:$A$783,$A303,СВЦЭМ!$B$39:$B$782,J$296)+'СЕТ СН'!$F$16</f>
        <v>#REF!</v>
      </c>
      <c r="K303" s="36" t="e">
        <f>SUMIFS(СВЦЭМ!#REF!,СВЦЭМ!$A$40:$A$783,$A303,СВЦЭМ!$B$39:$B$782,K$296)+'СЕТ СН'!$F$16</f>
        <v>#REF!</v>
      </c>
      <c r="L303" s="36" t="e">
        <f>SUMIFS(СВЦЭМ!#REF!,СВЦЭМ!$A$40:$A$783,$A303,СВЦЭМ!$B$39:$B$782,L$296)+'СЕТ СН'!$F$16</f>
        <v>#REF!</v>
      </c>
      <c r="M303" s="36" t="e">
        <f>SUMIFS(СВЦЭМ!#REF!,СВЦЭМ!$A$40:$A$783,$A303,СВЦЭМ!$B$39:$B$782,M$296)+'СЕТ СН'!$F$16</f>
        <v>#REF!</v>
      </c>
      <c r="N303" s="36" t="e">
        <f>SUMIFS(СВЦЭМ!#REF!,СВЦЭМ!$A$40:$A$783,$A303,СВЦЭМ!$B$39:$B$782,N$296)+'СЕТ СН'!$F$16</f>
        <v>#REF!</v>
      </c>
      <c r="O303" s="36" t="e">
        <f>SUMIFS(СВЦЭМ!#REF!,СВЦЭМ!$A$40:$A$783,$A303,СВЦЭМ!$B$39:$B$782,O$296)+'СЕТ СН'!$F$16</f>
        <v>#REF!</v>
      </c>
      <c r="P303" s="36" t="e">
        <f>SUMIFS(СВЦЭМ!#REF!,СВЦЭМ!$A$40:$A$783,$A303,СВЦЭМ!$B$39:$B$782,P$296)+'СЕТ СН'!$F$16</f>
        <v>#REF!</v>
      </c>
      <c r="Q303" s="36" t="e">
        <f>SUMIFS(СВЦЭМ!#REF!,СВЦЭМ!$A$40:$A$783,$A303,СВЦЭМ!$B$39:$B$782,Q$296)+'СЕТ СН'!$F$16</f>
        <v>#REF!</v>
      </c>
      <c r="R303" s="36" t="e">
        <f>SUMIFS(СВЦЭМ!#REF!,СВЦЭМ!$A$40:$A$783,$A303,СВЦЭМ!$B$39:$B$782,R$296)+'СЕТ СН'!$F$16</f>
        <v>#REF!</v>
      </c>
      <c r="S303" s="36" t="e">
        <f>SUMIFS(СВЦЭМ!#REF!,СВЦЭМ!$A$40:$A$783,$A303,СВЦЭМ!$B$39:$B$782,S$296)+'СЕТ СН'!$F$16</f>
        <v>#REF!</v>
      </c>
      <c r="T303" s="36" t="e">
        <f>SUMIFS(СВЦЭМ!#REF!,СВЦЭМ!$A$40:$A$783,$A303,СВЦЭМ!$B$39:$B$782,T$296)+'СЕТ СН'!$F$16</f>
        <v>#REF!</v>
      </c>
      <c r="U303" s="36" t="e">
        <f>SUMIFS(СВЦЭМ!#REF!,СВЦЭМ!$A$40:$A$783,$A303,СВЦЭМ!$B$39:$B$782,U$296)+'СЕТ СН'!$F$16</f>
        <v>#REF!</v>
      </c>
      <c r="V303" s="36" t="e">
        <f>SUMIFS(СВЦЭМ!#REF!,СВЦЭМ!$A$40:$A$783,$A303,СВЦЭМ!$B$39:$B$782,V$296)+'СЕТ СН'!$F$16</f>
        <v>#REF!</v>
      </c>
      <c r="W303" s="36" t="e">
        <f>SUMIFS(СВЦЭМ!#REF!,СВЦЭМ!$A$40:$A$783,$A303,СВЦЭМ!$B$39:$B$782,W$296)+'СЕТ СН'!$F$16</f>
        <v>#REF!</v>
      </c>
      <c r="X303" s="36" t="e">
        <f>SUMIFS(СВЦЭМ!#REF!,СВЦЭМ!$A$40:$A$783,$A303,СВЦЭМ!$B$39:$B$782,X$296)+'СЕТ СН'!$F$16</f>
        <v>#REF!</v>
      </c>
      <c r="Y303" s="36" t="e">
        <f>SUMIFS(СВЦЭМ!#REF!,СВЦЭМ!$A$40:$A$783,$A303,СВЦЭМ!$B$39:$B$782,Y$296)+'СЕТ СН'!$F$16</f>
        <v>#REF!</v>
      </c>
    </row>
    <row r="304" spans="1:27" ht="15.75" hidden="1" x14ac:dyDescent="0.2">
      <c r="A304" s="35">
        <f t="shared" si="8"/>
        <v>45177</v>
      </c>
      <c r="B304" s="36" t="e">
        <f>SUMIFS(СВЦЭМ!#REF!,СВЦЭМ!$A$40:$A$783,$A304,СВЦЭМ!$B$39:$B$782,B$296)+'СЕТ СН'!$F$16</f>
        <v>#REF!</v>
      </c>
      <c r="C304" s="36" t="e">
        <f>SUMIFS(СВЦЭМ!#REF!,СВЦЭМ!$A$40:$A$783,$A304,СВЦЭМ!$B$39:$B$782,C$296)+'СЕТ СН'!$F$16</f>
        <v>#REF!</v>
      </c>
      <c r="D304" s="36" t="e">
        <f>SUMIFS(СВЦЭМ!#REF!,СВЦЭМ!$A$40:$A$783,$A304,СВЦЭМ!$B$39:$B$782,D$296)+'СЕТ СН'!$F$16</f>
        <v>#REF!</v>
      </c>
      <c r="E304" s="36" t="e">
        <f>SUMIFS(СВЦЭМ!#REF!,СВЦЭМ!$A$40:$A$783,$A304,СВЦЭМ!$B$39:$B$782,E$296)+'СЕТ СН'!$F$16</f>
        <v>#REF!</v>
      </c>
      <c r="F304" s="36" t="e">
        <f>SUMIFS(СВЦЭМ!#REF!,СВЦЭМ!$A$40:$A$783,$A304,СВЦЭМ!$B$39:$B$782,F$296)+'СЕТ СН'!$F$16</f>
        <v>#REF!</v>
      </c>
      <c r="G304" s="36" t="e">
        <f>SUMIFS(СВЦЭМ!#REF!,СВЦЭМ!$A$40:$A$783,$A304,СВЦЭМ!$B$39:$B$782,G$296)+'СЕТ СН'!$F$16</f>
        <v>#REF!</v>
      </c>
      <c r="H304" s="36" t="e">
        <f>SUMIFS(СВЦЭМ!#REF!,СВЦЭМ!$A$40:$A$783,$A304,СВЦЭМ!$B$39:$B$782,H$296)+'СЕТ СН'!$F$16</f>
        <v>#REF!</v>
      </c>
      <c r="I304" s="36" t="e">
        <f>SUMIFS(СВЦЭМ!#REF!,СВЦЭМ!$A$40:$A$783,$A304,СВЦЭМ!$B$39:$B$782,I$296)+'СЕТ СН'!$F$16</f>
        <v>#REF!</v>
      </c>
      <c r="J304" s="36" t="e">
        <f>SUMIFS(СВЦЭМ!#REF!,СВЦЭМ!$A$40:$A$783,$A304,СВЦЭМ!$B$39:$B$782,J$296)+'СЕТ СН'!$F$16</f>
        <v>#REF!</v>
      </c>
      <c r="K304" s="36" t="e">
        <f>SUMIFS(СВЦЭМ!#REF!,СВЦЭМ!$A$40:$A$783,$A304,СВЦЭМ!$B$39:$B$782,K$296)+'СЕТ СН'!$F$16</f>
        <v>#REF!</v>
      </c>
      <c r="L304" s="36" t="e">
        <f>SUMIFS(СВЦЭМ!#REF!,СВЦЭМ!$A$40:$A$783,$A304,СВЦЭМ!$B$39:$B$782,L$296)+'СЕТ СН'!$F$16</f>
        <v>#REF!</v>
      </c>
      <c r="M304" s="36" t="e">
        <f>SUMIFS(СВЦЭМ!#REF!,СВЦЭМ!$A$40:$A$783,$A304,СВЦЭМ!$B$39:$B$782,M$296)+'СЕТ СН'!$F$16</f>
        <v>#REF!</v>
      </c>
      <c r="N304" s="36" t="e">
        <f>SUMIFS(СВЦЭМ!#REF!,СВЦЭМ!$A$40:$A$783,$A304,СВЦЭМ!$B$39:$B$782,N$296)+'СЕТ СН'!$F$16</f>
        <v>#REF!</v>
      </c>
      <c r="O304" s="36" t="e">
        <f>SUMIFS(СВЦЭМ!#REF!,СВЦЭМ!$A$40:$A$783,$A304,СВЦЭМ!$B$39:$B$782,O$296)+'СЕТ СН'!$F$16</f>
        <v>#REF!</v>
      </c>
      <c r="P304" s="36" t="e">
        <f>SUMIFS(СВЦЭМ!#REF!,СВЦЭМ!$A$40:$A$783,$A304,СВЦЭМ!$B$39:$B$782,P$296)+'СЕТ СН'!$F$16</f>
        <v>#REF!</v>
      </c>
      <c r="Q304" s="36" t="e">
        <f>SUMIFS(СВЦЭМ!#REF!,СВЦЭМ!$A$40:$A$783,$A304,СВЦЭМ!$B$39:$B$782,Q$296)+'СЕТ СН'!$F$16</f>
        <v>#REF!</v>
      </c>
      <c r="R304" s="36" t="e">
        <f>SUMIFS(СВЦЭМ!#REF!,СВЦЭМ!$A$40:$A$783,$A304,СВЦЭМ!$B$39:$B$782,R$296)+'СЕТ СН'!$F$16</f>
        <v>#REF!</v>
      </c>
      <c r="S304" s="36" t="e">
        <f>SUMIFS(СВЦЭМ!#REF!,СВЦЭМ!$A$40:$A$783,$A304,СВЦЭМ!$B$39:$B$782,S$296)+'СЕТ СН'!$F$16</f>
        <v>#REF!</v>
      </c>
      <c r="T304" s="36" t="e">
        <f>SUMIFS(СВЦЭМ!#REF!,СВЦЭМ!$A$40:$A$783,$A304,СВЦЭМ!$B$39:$B$782,T$296)+'СЕТ СН'!$F$16</f>
        <v>#REF!</v>
      </c>
      <c r="U304" s="36" t="e">
        <f>SUMIFS(СВЦЭМ!#REF!,СВЦЭМ!$A$40:$A$783,$A304,СВЦЭМ!$B$39:$B$782,U$296)+'СЕТ СН'!$F$16</f>
        <v>#REF!</v>
      </c>
      <c r="V304" s="36" t="e">
        <f>SUMIFS(СВЦЭМ!#REF!,СВЦЭМ!$A$40:$A$783,$A304,СВЦЭМ!$B$39:$B$782,V$296)+'СЕТ СН'!$F$16</f>
        <v>#REF!</v>
      </c>
      <c r="W304" s="36" t="e">
        <f>SUMIFS(СВЦЭМ!#REF!,СВЦЭМ!$A$40:$A$783,$A304,СВЦЭМ!$B$39:$B$782,W$296)+'СЕТ СН'!$F$16</f>
        <v>#REF!</v>
      </c>
      <c r="X304" s="36" t="e">
        <f>SUMIFS(СВЦЭМ!#REF!,СВЦЭМ!$A$40:$A$783,$A304,СВЦЭМ!$B$39:$B$782,X$296)+'СЕТ СН'!$F$16</f>
        <v>#REF!</v>
      </c>
      <c r="Y304" s="36" t="e">
        <f>SUMIFS(СВЦЭМ!#REF!,СВЦЭМ!$A$40:$A$783,$A304,СВЦЭМ!$B$39:$B$782,Y$296)+'СЕТ СН'!$F$16</f>
        <v>#REF!</v>
      </c>
    </row>
    <row r="305" spans="1:25" ht="15.75" hidden="1" x14ac:dyDescent="0.2">
      <c r="A305" s="35">
        <f t="shared" si="8"/>
        <v>45178</v>
      </c>
      <c r="B305" s="36" t="e">
        <f>SUMIFS(СВЦЭМ!#REF!,СВЦЭМ!$A$40:$A$783,$A305,СВЦЭМ!$B$39:$B$782,B$296)+'СЕТ СН'!$F$16</f>
        <v>#REF!</v>
      </c>
      <c r="C305" s="36" t="e">
        <f>SUMIFS(СВЦЭМ!#REF!,СВЦЭМ!$A$40:$A$783,$A305,СВЦЭМ!$B$39:$B$782,C$296)+'СЕТ СН'!$F$16</f>
        <v>#REF!</v>
      </c>
      <c r="D305" s="36" t="e">
        <f>SUMIFS(СВЦЭМ!#REF!,СВЦЭМ!$A$40:$A$783,$A305,СВЦЭМ!$B$39:$B$782,D$296)+'СЕТ СН'!$F$16</f>
        <v>#REF!</v>
      </c>
      <c r="E305" s="36" t="e">
        <f>SUMIFS(СВЦЭМ!#REF!,СВЦЭМ!$A$40:$A$783,$A305,СВЦЭМ!$B$39:$B$782,E$296)+'СЕТ СН'!$F$16</f>
        <v>#REF!</v>
      </c>
      <c r="F305" s="36" t="e">
        <f>SUMIFS(СВЦЭМ!#REF!,СВЦЭМ!$A$40:$A$783,$A305,СВЦЭМ!$B$39:$B$782,F$296)+'СЕТ СН'!$F$16</f>
        <v>#REF!</v>
      </c>
      <c r="G305" s="36" t="e">
        <f>SUMIFS(СВЦЭМ!#REF!,СВЦЭМ!$A$40:$A$783,$A305,СВЦЭМ!$B$39:$B$782,G$296)+'СЕТ СН'!$F$16</f>
        <v>#REF!</v>
      </c>
      <c r="H305" s="36" t="e">
        <f>SUMIFS(СВЦЭМ!#REF!,СВЦЭМ!$A$40:$A$783,$A305,СВЦЭМ!$B$39:$B$782,H$296)+'СЕТ СН'!$F$16</f>
        <v>#REF!</v>
      </c>
      <c r="I305" s="36" t="e">
        <f>SUMIFS(СВЦЭМ!#REF!,СВЦЭМ!$A$40:$A$783,$A305,СВЦЭМ!$B$39:$B$782,I$296)+'СЕТ СН'!$F$16</f>
        <v>#REF!</v>
      </c>
      <c r="J305" s="36" t="e">
        <f>SUMIFS(СВЦЭМ!#REF!,СВЦЭМ!$A$40:$A$783,$A305,СВЦЭМ!$B$39:$B$782,J$296)+'СЕТ СН'!$F$16</f>
        <v>#REF!</v>
      </c>
      <c r="K305" s="36" t="e">
        <f>SUMIFS(СВЦЭМ!#REF!,СВЦЭМ!$A$40:$A$783,$A305,СВЦЭМ!$B$39:$B$782,K$296)+'СЕТ СН'!$F$16</f>
        <v>#REF!</v>
      </c>
      <c r="L305" s="36" t="e">
        <f>SUMIFS(СВЦЭМ!#REF!,СВЦЭМ!$A$40:$A$783,$A305,СВЦЭМ!$B$39:$B$782,L$296)+'СЕТ СН'!$F$16</f>
        <v>#REF!</v>
      </c>
      <c r="M305" s="36" t="e">
        <f>SUMIFS(СВЦЭМ!#REF!,СВЦЭМ!$A$40:$A$783,$A305,СВЦЭМ!$B$39:$B$782,M$296)+'СЕТ СН'!$F$16</f>
        <v>#REF!</v>
      </c>
      <c r="N305" s="36" t="e">
        <f>SUMIFS(СВЦЭМ!#REF!,СВЦЭМ!$A$40:$A$783,$A305,СВЦЭМ!$B$39:$B$782,N$296)+'СЕТ СН'!$F$16</f>
        <v>#REF!</v>
      </c>
      <c r="O305" s="36" t="e">
        <f>SUMIFS(СВЦЭМ!#REF!,СВЦЭМ!$A$40:$A$783,$A305,СВЦЭМ!$B$39:$B$782,O$296)+'СЕТ СН'!$F$16</f>
        <v>#REF!</v>
      </c>
      <c r="P305" s="36" t="e">
        <f>SUMIFS(СВЦЭМ!#REF!,СВЦЭМ!$A$40:$A$783,$A305,СВЦЭМ!$B$39:$B$782,P$296)+'СЕТ СН'!$F$16</f>
        <v>#REF!</v>
      </c>
      <c r="Q305" s="36" t="e">
        <f>SUMIFS(СВЦЭМ!#REF!,СВЦЭМ!$A$40:$A$783,$A305,СВЦЭМ!$B$39:$B$782,Q$296)+'СЕТ СН'!$F$16</f>
        <v>#REF!</v>
      </c>
      <c r="R305" s="36" t="e">
        <f>SUMIFS(СВЦЭМ!#REF!,СВЦЭМ!$A$40:$A$783,$A305,СВЦЭМ!$B$39:$B$782,R$296)+'СЕТ СН'!$F$16</f>
        <v>#REF!</v>
      </c>
      <c r="S305" s="36" t="e">
        <f>SUMIFS(СВЦЭМ!#REF!,СВЦЭМ!$A$40:$A$783,$A305,СВЦЭМ!$B$39:$B$782,S$296)+'СЕТ СН'!$F$16</f>
        <v>#REF!</v>
      </c>
      <c r="T305" s="36" t="e">
        <f>SUMIFS(СВЦЭМ!#REF!,СВЦЭМ!$A$40:$A$783,$A305,СВЦЭМ!$B$39:$B$782,T$296)+'СЕТ СН'!$F$16</f>
        <v>#REF!</v>
      </c>
      <c r="U305" s="36" t="e">
        <f>SUMIFS(СВЦЭМ!#REF!,СВЦЭМ!$A$40:$A$783,$A305,СВЦЭМ!$B$39:$B$782,U$296)+'СЕТ СН'!$F$16</f>
        <v>#REF!</v>
      </c>
      <c r="V305" s="36" t="e">
        <f>SUMIFS(СВЦЭМ!#REF!,СВЦЭМ!$A$40:$A$783,$A305,СВЦЭМ!$B$39:$B$782,V$296)+'СЕТ СН'!$F$16</f>
        <v>#REF!</v>
      </c>
      <c r="W305" s="36" t="e">
        <f>SUMIFS(СВЦЭМ!#REF!,СВЦЭМ!$A$40:$A$783,$A305,СВЦЭМ!$B$39:$B$782,W$296)+'СЕТ СН'!$F$16</f>
        <v>#REF!</v>
      </c>
      <c r="X305" s="36" t="e">
        <f>SUMIFS(СВЦЭМ!#REF!,СВЦЭМ!$A$40:$A$783,$A305,СВЦЭМ!$B$39:$B$782,X$296)+'СЕТ СН'!$F$16</f>
        <v>#REF!</v>
      </c>
      <c r="Y305" s="36" t="e">
        <f>SUMIFS(СВЦЭМ!#REF!,СВЦЭМ!$A$40:$A$783,$A305,СВЦЭМ!$B$39:$B$782,Y$296)+'СЕТ СН'!$F$16</f>
        <v>#REF!</v>
      </c>
    </row>
    <row r="306" spans="1:25" ht="15.75" hidden="1" x14ac:dyDescent="0.2">
      <c r="A306" s="35">
        <f t="shared" si="8"/>
        <v>45179</v>
      </c>
      <c r="B306" s="36" t="e">
        <f>SUMIFS(СВЦЭМ!#REF!,СВЦЭМ!$A$40:$A$783,$A306,СВЦЭМ!$B$39:$B$782,B$296)+'СЕТ СН'!$F$16</f>
        <v>#REF!</v>
      </c>
      <c r="C306" s="36" t="e">
        <f>SUMIFS(СВЦЭМ!#REF!,СВЦЭМ!$A$40:$A$783,$A306,СВЦЭМ!$B$39:$B$782,C$296)+'СЕТ СН'!$F$16</f>
        <v>#REF!</v>
      </c>
      <c r="D306" s="36" t="e">
        <f>SUMIFS(СВЦЭМ!#REF!,СВЦЭМ!$A$40:$A$783,$A306,СВЦЭМ!$B$39:$B$782,D$296)+'СЕТ СН'!$F$16</f>
        <v>#REF!</v>
      </c>
      <c r="E306" s="36" t="e">
        <f>SUMIFS(СВЦЭМ!#REF!,СВЦЭМ!$A$40:$A$783,$A306,СВЦЭМ!$B$39:$B$782,E$296)+'СЕТ СН'!$F$16</f>
        <v>#REF!</v>
      </c>
      <c r="F306" s="36" t="e">
        <f>SUMIFS(СВЦЭМ!#REF!,СВЦЭМ!$A$40:$A$783,$A306,СВЦЭМ!$B$39:$B$782,F$296)+'СЕТ СН'!$F$16</f>
        <v>#REF!</v>
      </c>
      <c r="G306" s="36" t="e">
        <f>SUMIFS(СВЦЭМ!#REF!,СВЦЭМ!$A$40:$A$783,$A306,СВЦЭМ!$B$39:$B$782,G$296)+'СЕТ СН'!$F$16</f>
        <v>#REF!</v>
      </c>
      <c r="H306" s="36" t="e">
        <f>SUMIFS(СВЦЭМ!#REF!,СВЦЭМ!$A$40:$A$783,$A306,СВЦЭМ!$B$39:$B$782,H$296)+'СЕТ СН'!$F$16</f>
        <v>#REF!</v>
      </c>
      <c r="I306" s="36" t="e">
        <f>SUMIFS(СВЦЭМ!#REF!,СВЦЭМ!$A$40:$A$783,$A306,СВЦЭМ!$B$39:$B$782,I$296)+'СЕТ СН'!$F$16</f>
        <v>#REF!</v>
      </c>
      <c r="J306" s="36" t="e">
        <f>SUMIFS(СВЦЭМ!#REF!,СВЦЭМ!$A$40:$A$783,$A306,СВЦЭМ!$B$39:$B$782,J$296)+'СЕТ СН'!$F$16</f>
        <v>#REF!</v>
      </c>
      <c r="K306" s="36" t="e">
        <f>SUMIFS(СВЦЭМ!#REF!,СВЦЭМ!$A$40:$A$783,$A306,СВЦЭМ!$B$39:$B$782,K$296)+'СЕТ СН'!$F$16</f>
        <v>#REF!</v>
      </c>
      <c r="L306" s="36" t="e">
        <f>SUMIFS(СВЦЭМ!#REF!,СВЦЭМ!$A$40:$A$783,$A306,СВЦЭМ!$B$39:$B$782,L$296)+'СЕТ СН'!$F$16</f>
        <v>#REF!</v>
      </c>
      <c r="M306" s="36" t="e">
        <f>SUMIFS(СВЦЭМ!#REF!,СВЦЭМ!$A$40:$A$783,$A306,СВЦЭМ!$B$39:$B$782,M$296)+'СЕТ СН'!$F$16</f>
        <v>#REF!</v>
      </c>
      <c r="N306" s="36" t="e">
        <f>SUMIFS(СВЦЭМ!#REF!,СВЦЭМ!$A$40:$A$783,$A306,СВЦЭМ!$B$39:$B$782,N$296)+'СЕТ СН'!$F$16</f>
        <v>#REF!</v>
      </c>
      <c r="O306" s="36" t="e">
        <f>SUMIFS(СВЦЭМ!#REF!,СВЦЭМ!$A$40:$A$783,$A306,СВЦЭМ!$B$39:$B$782,O$296)+'СЕТ СН'!$F$16</f>
        <v>#REF!</v>
      </c>
      <c r="P306" s="36" t="e">
        <f>SUMIFS(СВЦЭМ!#REF!,СВЦЭМ!$A$40:$A$783,$A306,СВЦЭМ!$B$39:$B$782,P$296)+'СЕТ СН'!$F$16</f>
        <v>#REF!</v>
      </c>
      <c r="Q306" s="36" t="e">
        <f>SUMIFS(СВЦЭМ!#REF!,СВЦЭМ!$A$40:$A$783,$A306,СВЦЭМ!$B$39:$B$782,Q$296)+'СЕТ СН'!$F$16</f>
        <v>#REF!</v>
      </c>
      <c r="R306" s="36" t="e">
        <f>SUMIFS(СВЦЭМ!#REF!,СВЦЭМ!$A$40:$A$783,$A306,СВЦЭМ!$B$39:$B$782,R$296)+'СЕТ СН'!$F$16</f>
        <v>#REF!</v>
      </c>
      <c r="S306" s="36" t="e">
        <f>SUMIFS(СВЦЭМ!#REF!,СВЦЭМ!$A$40:$A$783,$A306,СВЦЭМ!$B$39:$B$782,S$296)+'СЕТ СН'!$F$16</f>
        <v>#REF!</v>
      </c>
      <c r="T306" s="36" t="e">
        <f>SUMIFS(СВЦЭМ!#REF!,СВЦЭМ!$A$40:$A$783,$A306,СВЦЭМ!$B$39:$B$782,T$296)+'СЕТ СН'!$F$16</f>
        <v>#REF!</v>
      </c>
      <c r="U306" s="36" t="e">
        <f>SUMIFS(СВЦЭМ!#REF!,СВЦЭМ!$A$40:$A$783,$A306,СВЦЭМ!$B$39:$B$782,U$296)+'СЕТ СН'!$F$16</f>
        <v>#REF!</v>
      </c>
      <c r="V306" s="36" t="e">
        <f>SUMIFS(СВЦЭМ!#REF!,СВЦЭМ!$A$40:$A$783,$A306,СВЦЭМ!$B$39:$B$782,V$296)+'СЕТ СН'!$F$16</f>
        <v>#REF!</v>
      </c>
      <c r="W306" s="36" t="e">
        <f>SUMIFS(СВЦЭМ!#REF!,СВЦЭМ!$A$40:$A$783,$A306,СВЦЭМ!$B$39:$B$782,W$296)+'СЕТ СН'!$F$16</f>
        <v>#REF!</v>
      </c>
      <c r="X306" s="36" t="e">
        <f>SUMIFS(СВЦЭМ!#REF!,СВЦЭМ!$A$40:$A$783,$A306,СВЦЭМ!$B$39:$B$782,X$296)+'СЕТ СН'!$F$16</f>
        <v>#REF!</v>
      </c>
      <c r="Y306" s="36" t="e">
        <f>SUMIFS(СВЦЭМ!#REF!,СВЦЭМ!$A$40:$A$783,$A306,СВЦЭМ!$B$39:$B$782,Y$296)+'СЕТ СН'!$F$16</f>
        <v>#REF!</v>
      </c>
    </row>
    <row r="307" spans="1:25" ht="15.75" hidden="1" x14ac:dyDescent="0.2">
      <c r="A307" s="35">
        <f t="shared" si="8"/>
        <v>45180</v>
      </c>
      <c r="B307" s="36" t="e">
        <f>SUMIFS(СВЦЭМ!#REF!,СВЦЭМ!$A$40:$A$783,$A307,СВЦЭМ!$B$39:$B$782,B$296)+'СЕТ СН'!$F$16</f>
        <v>#REF!</v>
      </c>
      <c r="C307" s="36" t="e">
        <f>SUMIFS(СВЦЭМ!#REF!,СВЦЭМ!$A$40:$A$783,$A307,СВЦЭМ!$B$39:$B$782,C$296)+'СЕТ СН'!$F$16</f>
        <v>#REF!</v>
      </c>
      <c r="D307" s="36" t="e">
        <f>SUMIFS(СВЦЭМ!#REF!,СВЦЭМ!$A$40:$A$783,$A307,СВЦЭМ!$B$39:$B$782,D$296)+'СЕТ СН'!$F$16</f>
        <v>#REF!</v>
      </c>
      <c r="E307" s="36" t="e">
        <f>SUMIFS(СВЦЭМ!#REF!,СВЦЭМ!$A$40:$A$783,$A307,СВЦЭМ!$B$39:$B$782,E$296)+'СЕТ СН'!$F$16</f>
        <v>#REF!</v>
      </c>
      <c r="F307" s="36" t="e">
        <f>SUMIFS(СВЦЭМ!#REF!,СВЦЭМ!$A$40:$A$783,$A307,СВЦЭМ!$B$39:$B$782,F$296)+'СЕТ СН'!$F$16</f>
        <v>#REF!</v>
      </c>
      <c r="G307" s="36" t="e">
        <f>SUMIFS(СВЦЭМ!#REF!,СВЦЭМ!$A$40:$A$783,$A307,СВЦЭМ!$B$39:$B$782,G$296)+'СЕТ СН'!$F$16</f>
        <v>#REF!</v>
      </c>
      <c r="H307" s="36" t="e">
        <f>SUMIFS(СВЦЭМ!#REF!,СВЦЭМ!$A$40:$A$783,$A307,СВЦЭМ!$B$39:$B$782,H$296)+'СЕТ СН'!$F$16</f>
        <v>#REF!</v>
      </c>
      <c r="I307" s="36" t="e">
        <f>SUMIFS(СВЦЭМ!#REF!,СВЦЭМ!$A$40:$A$783,$A307,СВЦЭМ!$B$39:$B$782,I$296)+'СЕТ СН'!$F$16</f>
        <v>#REF!</v>
      </c>
      <c r="J307" s="36" t="e">
        <f>SUMIFS(СВЦЭМ!#REF!,СВЦЭМ!$A$40:$A$783,$A307,СВЦЭМ!$B$39:$B$782,J$296)+'СЕТ СН'!$F$16</f>
        <v>#REF!</v>
      </c>
      <c r="K307" s="36" t="e">
        <f>SUMIFS(СВЦЭМ!#REF!,СВЦЭМ!$A$40:$A$783,$A307,СВЦЭМ!$B$39:$B$782,K$296)+'СЕТ СН'!$F$16</f>
        <v>#REF!</v>
      </c>
      <c r="L307" s="36" t="e">
        <f>SUMIFS(СВЦЭМ!#REF!,СВЦЭМ!$A$40:$A$783,$A307,СВЦЭМ!$B$39:$B$782,L$296)+'СЕТ СН'!$F$16</f>
        <v>#REF!</v>
      </c>
      <c r="M307" s="36" t="e">
        <f>SUMIFS(СВЦЭМ!#REF!,СВЦЭМ!$A$40:$A$783,$A307,СВЦЭМ!$B$39:$B$782,M$296)+'СЕТ СН'!$F$16</f>
        <v>#REF!</v>
      </c>
      <c r="N307" s="36" t="e">
        <f>SUMIFS(СВЦЭМ!#REF!,СВЦЭМ!$A$40:$A$783,$A307,СВЦЭМ!$B$39:$B$782,N$296)+'СЕТ СН'!$F$16</f>
        <v>#REF!</v>
      </c>
      <c r="O307" s="36" t="e">
        <f>SUMIFS(СВЦЭМ!#REF!,СВЦЭМ!$A$40:$A$783,$A307,СВЦЭМ!$B$39:$B$782,O$296)+'СЕТ СН'!$F$16</f>
        <v>#REF!</v>
      </c>
      <c r="P307" s="36" t="e">
        <f>SUMIFS(СВЦЭМ!#REF!,СВЦЭМ!$A$40:$A$783,$A307,СВЦЭМ!$B$39:$B$782,P$296)+'СЕТ СН'!$F$16</f>
        <v>#REF!</v>
      </c>
      <c r="Q307" s="36" t="e">
        <f>SUMIFS(СВЦЭМ!#REF!,СВЦЭМ!$A$40:$A$783,$A307,СВЦЭМ!$B$39:$B$782,Q$296)+'СЕТ СН'!$F$16</f>
        <v>#REF!</v>
      </c>
      <c r="R307" s="36" t="e">
        <f>SUMIFS(СВЦЭМ!#REF!,СВЦЭМ!$A$40:$A$783,$A307,СВЦЭМ!$B$39:$B$782,R$296)+'СЕТ СН'!$F$16</f>
        <v>#REF!</v>
      </c>
      <c r="S307" s="36" t="e">
        <f>SUMIFS(СВЦЭМ!#REF!,СВЦЭМ!$A$40:$A$783,$A307,СВЦЭМ!$B$39:$B$782,S$296)+'СЕТ СН'!$F$16</f>
        <v>#REF!</v>
      </c>
      <c r="T307" s="36" t="e">
        <f>SUMIFS(СВЦЭМ!#REF!,СВЦЭМ!$A$40:$A$783,$A307,СВЦЭМ!$B$39:$B$782,T$296)+'СЕТ СН'!$F$16</f>
        <v>#REF!</v>
      </c>
      <c r="U307" s="36" t="e">
        <f>SUMIFS(СВЦЭМ!#REF!,СВЦЭМ!$A$40:$A$783,$A307,СВЦЭМ!$B$39:$B$782,U$296)+'СЕТ СН'!$F$16</f>
        <v>#REF!</v>
      </c>
      <c r="V307" s="36" t="e">
        <f>SUMIFS(СВЦЭМ!#REF!,СВЦЭМ!$A$40:$A$783,$A307,СВЦЭМ!$B$39:$B$782,V$296)+'СЕТ СН'!$F$16</f>
        <v>#REF!</v>
      </c>
      <c r="W307" s="36" t="e">
        <f>SUMIFS(СВЦЭМ!#REF!,СВЦЭМ!$A$40:$A$783,$A307,СВЦЭМ!$B$39:$B$782,W$296)+'СЕТ СН'!$F$16</f>
        <v>#REF!</v>
      </c>
      <c r="X307" s="36" t="e">
        <f>SUMIFS(СВЦЭМ!#REF!,СВЦЭМ!$A$40:$A$783,$A307,СВЦЭМ!$B$39:$B$782,X$296)+'СЕТ СН'!$F$16</f>
        <v>#REF!</v>
      </c>
      <c r="Y307" s="36" t="e">
        <f>SUMIFS(СВЦЭМ!#REF!,СВЦЭМ!$A$40:$A$783,$A307,СВЦЭМ!$B$39:$B$782,Y$296)+'СЕТ СН'!$F$16</f>
        <v>#REF!</v>
      </c>
    </row>
    <row r="308" spans="1:25" ht="15.75" hidden="1" x14ac:dyDescent="0.2">
      <c r="A308" s="35">
        <f t="shared" si="8"/>
        <v>45181</v>
      </c>
      <c r="B308" s="36" t="e">
        <f>SUMIFS(СВЦЭМ!#REF!,СВЦЭМ!$A$40:$A$783,$A308,СВЦЭМ!$B$39:$B$782,B$296)+'СЕТ СН'!$F$16</f>
        <v>#REF!</v>
      </c>
      <c r="C308" s="36" t="e">
        <f>SUMIFS(СВЦЭМ!#REF!,СВЦЭМ!$A$40:$A$783,$A308,СВЦЭМ!$B$39:$B$782,C$296)+'СЕТ СН'!$F$16</f>
        <v>#REF!</v>
      </c>
      <c r="D308" s="36" t="e">
        <f>SUMIFS(СВЦЭМ!#REF!,СВЦЭМ!$A$40:$A$783,$A308,СВЦЭМ!$B$39:$B$782,D$296)+'СЕТ СН'!$F$16</f>
        <v>#REF!</v>
      </c>
      <c r="E308" s="36" t="e">
        <f>SUMIFS(СВЦЭМ!#REF!,СВЦЭМ!$A$40:$A$783,$A308,СВЦЭМ!$B$39:$B$782,E$296)+'СЕТ СН'!$F$16</f>
        <v>#REF!</v>
      </c>
      <c r="F308" s="36" t="e">
        <f>SUMIFS(СВЦЭМ!#REF!,СВЦЭМ!$A$40:$A$783,$A308,СВЦЭМ!$B$39:$B$782,F$296)+'СЕТ СН'!$F$16</f>
        <v>#REF!</v>
      </c>
      <c r="G308" s="36" t="e">
        <f>SUMIFS(СВЦЭМ!#REF!,СВЦЭМ!$A$40:$A$783,$A308,СВЦЭМ!$B$39:$B$782,G$296)+'СЕТ СН'!$F$16</f>
        <v>#REF!</v>
      </c>
      <c r="H308" s="36" t="e">
        <f>SUMIFS(СВЦЭМ!#REF!,СВЦЭМ!$A$40:$A$783,$A308,СВЦЭМ!$B$39:$B$782,H$296)+'СЕТ СН'!$F$16</f>
        <v>#REF!</v>
      </c>
      <c r="I308" s="36" t="e">
        <f>SUMIFS(СВЦЭМ!#REF!,СВЦЭМ!$A$40:$A$783,$A308,СВЦЭМ!$B$39:$B$782,I$296)+'СЕТ СН'!$F$16</f>
        <v>#REF!</v>
      </c>
      <c r="J308" s="36" t="e">
        <f>SUMIFS(СВЦЭМ!#REF!,СВЦЭМ!$A$40:$A$783,$A308,СВЦЭМ!$B$39:$B$782,J$296)+'СЕТ СН'!$F$16</f>
        <v>#REF!</v>
      </c>
      <c r="K308" s="36" t="e">
        <f>SUMIFS(СВЦЭМ!#REF!,СВЦЭМ!$A$40:$A$783,$A308,СВЦЭМ!$B$39:$B$782,K$296)+'СЕТ СН'!$F$16</f>
        <v>#REF!</v>
      </c>
      <c r="L308" s="36" t="e">
        <f>SUMIFS(СВЦЭМ!#REF!,СВЦЭМ!$A$40:$A$783,$A308,СВЦЭМ!$B$39:$B$782,L$296)+'СЕТ СН'!$F$16</f>
        <v>#REF!</v>
      </c>
      <c r="M308" s="36" t="e">
        <f>SUMIFS(СВЦЭМ!#REF!,СВЦЭМ!$A$40:$A$783,$A308,СВЦЭМ!$B$39:$B$782,M$296)+'СЕТ СН'!$F$16</f>
        <v>#REF!</v>
      </c>
      <c r="N308" s="36" t="e">
        <f>SUMIFS(СВЦЭМ!#REF!,СВЦЭМ!$A$40:$A$783,$A308,СВЦЭМ!$B$39:$B$782,N$296)+'СЕТ СН'!$F$16</f>
        <v>#REF!</v>
      </c>
      <c r="O308" s="36" t="e">
        <f>SUMIFS(СВЦЭМ!#REF!,СВЦЭМ!$A$40:$A$783,$A308,СВЦЭМ!$B$39:$B$782,O$296)+'СЕТ СН'!$F$16</f>
        <v>#REF!</v>
      </c>
      <c r="P308" s="36" t="e">
        <f>SUMIFS(СВЦЭМ!#REF!,СВЦЭМ!$A$40:$A$783,$A308,СВЦЭМ!$B$39:$B$782,P$296)+'СЕТ СН'!$F$16</f>
        <v>#REF!</v>
      </c>
      <c r="Q308" s="36" t="e">
        <f>SUMIFS(СВЦЭМ!#REF!,СВЦЭМ!$A$40:$A$783,$A308,СВЦЭМ!$B$39:$B$782,Q$296)+'СЕТ СН'!$F$16</f>
        <v>#REF!</v>
      </c>
      <c r="R308" s="36" t="e">
        <f>SUMIFS(СВЦЭМ!#REF!,СВЦЭМ!$A$40:$A$783,$A308,СВЦЭМ!$B$39:$B$782,R$296)+'СЕТ СН'!$F$16</f>
        <v>#REF!</v>
      </c>
      <c r="S308" s="36" t="e">
        <f>SUMIFS(СВЦЭМ!#REF!,СВЦЭМ!$A$40:$A$783,$A308,СВЦЭМ!$B$39:$B$782,S$296)+'СЕТ СН'!$F$16</f>
        <v>#REF!</v>
      </c>
      <c r="T308" s="36" t="e">
        <f>SUMIFS(СВЦЭМ!#REF!,СВЦЭМ!$A$40:$A$783,$A308,СВЦЭМ!$B$39:$B$782,T$296)+'СЕТ СН'!$F$16</f>
        <v>#REF!</v>
      </c>
      <c r="U308" s="36" t="e">
        <f>SUMIFS(СВЦЭМ!#REF!,СВЦЭМ!$A$40:$A$783,$A308,СВЦЭМ!$B$39:$B$782,U$296)+'СЕТ СН'!$F$16</f>
        <v>#REF!</v>
      </c>
      <c r="V308" s="36" t="e">
        <f>SUMIFS(СВЦЭМ!#REF!,СВЦЭМ!$A$40:$A$783,$A308,СВЦЭМ!$B$39:$B$782,V$296)+'СЕТ СН'!$F$16</f>
        <v>#REF!</v>
      </c>
      <c r="W308" s="36" t="e">
        <f>SUMIFS(СВЦЭМ!#REF!,СВЦЭМ!$A$40:$A$783,$A308,СВЦЭМ!$B$39:$B$782,W$296)+'СЕТ СН'!$F$16</f>
        <v>#REF!</v>
      </c>
      <c r="X308" s="36" t="e">
        <f>SUMIFS(СВЦЭМ!#REF!,СВЦЭМ!$A$40:$A$783,$A308,СВЦЭМ!$B$39:$B$782,X$296)+'СЕТ СН'!$F$16</f>
        <v>#REF!</v>
      </c>
      <c r="Y308" s="36" t="e">
        <f>SUMIFS(СВЦЭМ!#REF!,СВЦЭМ!$A$40:$A$783,$A308,СВЦЭМ!$B$39:$B$782,Y$296)+'СЕТ СН'!$F$16</f>
        <v>#REF!</v>
      </c>
    </row>
    <row r="309" spans="1:25" ht="15.75" hidden="1" x14ac:dyDescent="0.2">
      <c r="A309" s="35">
        <f t="shared" si="8"/>
        <v>45182</v>
      </c>
      <c r="B309" s="36" t="e">
        <f>SUMIFS(СВЦЭМ!#REF!,СВЦЭМ!$A$40:$A$783,$A309,СВЦЭМ!$B$39:$B$782,B$296)+'СЕТ СН'!$F$16</f>
        <v>#REF!</v>
      </c>
      <c r="C309" s="36" t="e">
        <f>SUMIFS(СВЦЭМ!#REF!,СВЦЭМ!$A$40:$A$783,$A309,СВЦЭМ!$B$39:$B$782,C$296)+'СЕТ СН'!$F$16</f>
        <v>#REF!</v>
      </c>
      <c r="D309" s="36" t="e">
        <f>SUMIFS(СВЦЭМ!#REF!,СВЦЭМ!$A$40:$A$783,$A309,СВЦЭМ!$B$39:$B$782,D$296)+'СЕТ СН'!$F$16</f>
        <v>#REF!</v>
      </c>
      <c r="E309" s="36" t="e">
        <f>SUMIFS(СВЦЭМ!#REF!,СВЦЭМ!$A$40:$A$783,$A309,СВЦЭМ!$B$39:$B$782,E$296)+'СЕТ СН'!$F$16</f>
        <v>#REF!</v>
      </c>
      <c r="F309" s="36" t="e">
        <f>SUMIFS(СВЦЭМ!#REF!,СВЦЭМ!$A$40:$A$783,$A309,СВЦЭМ!$B$39:$B$782,F$296)+'СЕТ СН'!$F$16</f>
        <v>#REF!</v>
      </c>
      <c r="G309" s="36" t="e">
        <f>SUMIFS(СВЦЭМ!#REF!,СВЦЭМ!$A$40:$A$783,$A309,СВЦЭМ!$B$39:$B$782,G$296)+'СЕТ СН'!$F$16</f>
        <v>#REF!</v>
      </c>
      <c r="H309" s="36" t="e">
        <f>SUMIFS(СВЦЭМ!#REF!,СВЦЭМ!$A$40:$A$783,$A309,СВЦЭМ!$B$39:$B$782,H$296)+'СЕТ СН'!$F$16</f>
        <v>#REF!</v>
      </c>
      <c r="I309" s="36" t="e">
        <f>SUMIFS(СВЦЭМ!#REF!,СВЦЭМ!$A$40:$A$783,$A309,СВЦЭМ!$B$39:$B$782,I$296)+'СЕТ СН'!$F$16</f>
        <v>#REF!</v>
      </c>
      <c r="J309" s="36" t="e">
        <f>SUMIFS(СВЦЭМ!#REF!,СВЦЭМ!$A$40:$A$783,$A309,СВЦЭМ!$B$39:$B$782,J$296)+'СЕТ СН'!$F$16</f>
        <v>#REF!</v>
      </c>
      <c r="K309" s="36" t="e">
        <f>SUMIFS(СВЦЭМ!#REF!,СВЦЭМ!$A$40:$A$783,$A309,СВЦЭМ!$B$39:$B$782,K$296)+'СЕТ СН'!$F$16</f>
        <v>#REF!</v>
      </c>
      <c r="L309" s="36" t="e">
        <f>SUMIFS(СВЦЭМ!#REF!,СВЦЭМ!$A$40:$A$783,$A309,СВЦЭМ!$B$39:$B$782,L$296)+'СЕТ СН'!$F$16</f>
        <v>#REF!</v>
      </c>
      <c r="M309" s="36" t="e">
        <f>SUMIFS(СВЦЭМ!#REF!,СВЦЭМ!$A$40:$A$783,$A309,СВЦЭМ!$B$39:$B$782,M$296)+'СЕТ СН'!$F$16</f>
        <v>#REF!</v>
      </c>
      <c r="N309" s="36" t="e">
        <f>SUMIFS(СВЦЭМ!#REF!,СВЦЭМ!$A$40:$A$783,$A309,СВЦЭМ!$B$39:$B$782,N$296)+'СЕТ СН'!$F$16</f>
        <v>#REF!</v>
      </c>
      <c r="O309" s="36" t="e">
        <f>SUMIFS(СВЦЭМ!#REF!,СВЦЭМ!$A$40:$A$783,$A309,СВЦЭМ!$B$39:$B$782,O$296)+'СЕТ СН'!$F$16</f>
        <v>#REF!</v>
      </c>
      <c r="P309" s="36" t="e">
        <f>SUMIFS(СВЦЭМ!#REF!,СВЦЭМ!$A$40:$A$783,$A309,СВЦЭМ!$B$39:$B$782,P$296)+'СЕТ СН'!$F$16</f>
        <v>#REF!</v>
      </c>
      <c r="Q309" s="36" t="e">
        <f>SUMIFS(СВЦЭМ!#REF!,СВЦЭМ!$A$40:$A$783,$A309,СВЦЭМ!$B$39:$B$782,Q$296)+'СЕТ СН'!$F$16</f>
        <v>#REF!</v>
      </c>
      <c r="R309" s="36" t="e">
        <f>SUMIFS(СВЦЭМ!#REF!,СВЦЭМ!$A$40:$A$783,$A309,СВЦЭМ!$B$39:$B$782,R$296)+'СЕТ СН'!$F$16</f>
        <v>#REF!</v>
      </c>
      <c r="S309" s="36" t="e">
        <f>SUMIFS(СВЦЭМ!#REF!,СВЦЭМ!$A$40:$A$783,$A309,СВЦЭМ!$B$39:$B$782,S$296)+'СЕТ СН'!$F$16</f>
        <v>#REF!</v>
      </c>
      <c r="T309" s="36" t="e">
        <f>SUMIFS(СВЦЭМ!#REF!,СВЦЭМ!$A$40:$A$783,$A309,СВЦЭМ!$B$39:$B$782,T$296)+'СЕТ СН'!$F$16</f>
        <v>#REF!</v>
      </c>
      <c r="U309" s="36" t="e">
        <f>SUMIFS(СВЦЭМ!#REF!,СВЦЭМ!$A$40:$A$783,$A309,СВЦЭМ!$B$39:$B$782,U$296)+'СЕТ СН'!$F$16</f>
        <v>#REF!</v>
      </c>
      <c r="V309" s="36" t="e">
        <f>SUMIFS(СВЦЭМ!#REF!,СВЦЭМ!$A$40:$A$783,$A309,СВЦЭМ!$B$39:$B$782,V$296)+'СЕТ СН'!$F$16</f>
        <v>#REF!</v>
      </c>
      <c r="W309" s="36" t="e">
        <f>SUMIFS(СВЦЭМ!#REF!,СВЦЭМ!$A$40:$A$783,$A309,СВЦЭМ!$B$39:$B$782,W$296)+'СЕТ СН'!$F$16</f>
        <v>#REF!</v>
      </c>
      <c r="X309" s="36" t="e">
        <f>SUMIFS(СВЦЭМ!#REF!,СВЦЭМ!$A$40:$A$783,$A309,СВЦЭМ!$B$39:$B$782,X$296)+'СЕТ СН'!$F$16</f>
        <v>#REF!</v>
      </c>
      <c r="Y309" s="36" t="e">
        <f>SUMIFS(СВЦЭМ!#REF!,СВЦЭМ!$A$40:$A$783,$A309,СВЦЭМ!$B$39:$B$782,Y$296)+'СЕТ СН'!$F$16</f>
        <v>#REF!</v>
      </c>
    </row>
    <row r="310" spans="1:25" ht="15.75" hidden="1" x14ac:dyDescent="0.2">
      <c r="A310" s="35">
        <f t="shared" si="8"/>
        <v>45183</v>
      </c>
      <c r="B310" s="36" t="e">
        <f>SUMIFS(СВЦЭМ!#REF!,СВЦЭМ!$A$40:$A$783,$A310,СВЦЭМ!$B$39:$B$782,B$296)+'СЕТ СН'!$F$16</f>
        <v>#REF!</v>
      </c>
      <c r="C310" s="36" t="e">
        <f>SUMIFS(СВЦЭМ!#REF!,СВЦЭМ!$A$40:$A$783,$A310,СВЦЭМ!$B$39:$B$782,C$296)+'СЕТ СН'!$F$16</f>
        <v>#REF!</v>
      </c>
      <c r="D310" s="36" t="e">
        <f>SUMIFS(СВЦЭМ!#REF!,СВЦЭМ!$A$40:$A$783,$A310,СВЦЭМ!$B$39:$B$782,D$296)+'СЕТ СН'!$F$16</f>
        <v>#REF!</v>
      </c>
      <c r="E310" s="36" t="e">
        <f>SUMIFS(СВЦЭМ!#REF!,СВЦЭМ!$A$40:$A$783,$A310,СВЦЭМ!$B$39:$B$782,E$296)+'СЕТ СН'!$F$16</f>
        <v>#REF!</v>
      </c>
      <c r="F310" s="36" t="e">
        <f>SUMIFS(СВЦЭМ!#REF!,СВЦЭМ!$A$40:$A$783,$A310,СВЦЭМ!$B$39:$B$782,F$296)+'СЕТ СН'!$F$16</f>
        <v>#REF!</v>
      </c>
      <c r="G310" s="36" t="e">
        <f>SUMIFS(СВЦЭМ!#REF!,СВЦЭМ!$A$40:$A$783,$A310,СВЦЭМ!$B$39:$B$782,G$296)+'СЕТ СН'!$F$16</f>
        <v>#REF!</v>
      </c>
      <c r="H310" s="36" t="e">
        <f>SUMIFS(СВЦЭМ!#REF!,СВЦЭМ!$A$40:$A$783,$A310,СВЦЭМ!$B$39:$B$782,H$296)+'СЕТ СН'!$F$16</f>
        <v>#REF!</v>
      </c>
      <c r="I310" s="36" t="e">
        <f>SUMIFS(СВЦЭМ!#REF!,СВЦЭМ!$A$40:$A$783,$A310,СВЦЭМ!$B$39:$B$782,I$296)+'СЕТ СН'!$F$16</f>
        <v>#REF!</v>
      </c>
      <c r="J310" s="36" t="e">
        <f>SUMIFS(СВЦЭМ!#REF!,СВЦЭМ!$A$40:$A$783,$A310,СВЦЭМ!$B$39:$B$782,J$296)+'СЕТ СН'!$F$16</f>
        <v>#REF!</v>
      </c>
      <c r="K310" s="36" t="e">
        <f>SUMIFS(СВЦЭМ!#REF!,СВЦЭМ!$A$40:$A$783,$A310,СВЦЭМ!$B$39:$B$782,K$296)+'СЕТ СН'!$F$16</f>
        <v>#REF!</v>
      </c>
      <c r="L310" s="36" t="e">
        <f>SUMIFS(СВЦЭМ!#REF!,СВЦЭМ!$A$40:$A$783,$A310,СВЦЭМ!$B$39:$B$782,L$296)+'СЕТ СН'!$F$16</f>
        <v>#REF!</v>
      </c>
      <c r="M310" s="36" t="e">
        <f>SUMIFS(СВЦЭМ!#REF!,СВЦЭМ!$A$40:$A$783,$A310,СВЦЭМ!$B$39:$B$782,M$296)+'СЕТ СН'!$F$16</f>
        <v>#REF!</v>
      </c>
      <c r="N310" s="36" t="e">
        <f>SUMIFS(СВЦЭМ!#REF!,СВЦЭМ!$A$40:$A$783,$A310,СВЦЭМ!$B$39:$B$782,N$296)+'СЕТ СН'!$F$16</f>
        <v>#REF!</v>
      </c>
      <c r="O310" s="36" t="e">
        <f>SUMIFS(СВЦЭМ!#REF!,СВЦЭМ!$A$40:$A$783,$A310,СВЦЭМ!$B$39:$B$782,O$296)+'СЕТ СН'!$F$16</f>
        <v>#REF!</v>
      </c>
      <c r="P310" s="36" t="e">
        <f>SUMIFS(СВЦЭМ!#REF!,СВЦЭМ!$A$40:$A$783,$A310,СВЦЭМ!$B$39:$B$782,P$296)+'СЕТ СН'!$F$16</f>
        <v>#REF!</v>
      </c>
      <c r="Q310" s="36" t="e">
        <f>SUMIFS(СВЦЭМ!#REF!,СВЦЭМ!$A$40:$A$783,$A310,СВЦЭМ!$B$39:$B$782,Q$296)+'СЕТ СН'!$F$16</f>
        <v>#REF!</v>
      </c>
      <c r="R310" s="36" t="e">
        <f>SUMIFS(СВЦЭМ!#REF!,СВЦЭМ!$A$40:$A$783,$A310,СВЦЭМ!$B$39:$B$782,R$296)+'СЕТ СН'!$F$16</f>
        <v>#REF!</v>
      </c>
      <c r="S310" s="36" t="e">
        <f>SUMIFS(СВЦЭМ!#REF!,СВЦЭМ!$A$40:$A$783,$A310,СВЦЭМ!$B$39:$B$782,S$296)+'СЕТ СН'!$F$16</f>
        <v>#REF!</v>
      </c>
      <c r="T310" s="36" t="e">
        <f>SUMIFS(СВЦЭМ!#REF!,СВЦЭМ!$A$40:$A$783,$A310,СВЦЭМ!$B$39:$B$782,T$296)+'СЕТ СН'!$F$16</f>
        <v>#REF!</v>
      </c>
      <c r="U310" s="36" t="e">
        <f>SUMIFS(СВЦЭМ!#REF!,СВЦЭМ!$A$40:$A$783,$A310,СВЦЭМ!$B$39:$B$782,U$296)+'СЕТ СН'!$F$16</f>
        <v>#REF!</v>
      </c>
      <c r="V310" s="36" t="e">
        <f>SUMIFS(СВЦЭМ!#REF!,СВЦЭМ!$A$40:$A$783,$A310,СВЦЭМ!$B$39:$B$782,V$296)+'СЕТ СН'!$F$16</f>
        <v>#REF!</v>
      </c>
      <c r="W310" s="36" t="e">
        <f>SUMIFS(СВЦЭМ!#REF!,СВЦЭМ!$A$40:$A$783,$A310,СВЦЭМ!$B$39:$B$782,W$296)+'СЕТ СН'!$F$16</f>
        <v>#REF!</v>
      </c>
      <c r="X310" s="36" t="e">
        <f>SUMIFS(СВЦЭМ!#REF!,СВЦЭМ!$A$40:$A$783,$A310,СВЦЭМ!$B$39:$B$782,X$296)+'СЕТ СН'!$F$16</f>
        <v>#REF!</v>
      </c>
      <c r="Y310" s="36" t="e">
        <f>SUMIFS(СВЦЭМ!#REF!,СВЦЭМ!$A$40:$A$783,$A310,СВЦЭМ!$B$39:$B$782,Y$296)+'СЕТ СН'!$F$16</f>
        <v>#REF!</v>
      </c>
    </row>
    <row r="311" spans="1:25" ht="15.75" hidden="1" x14ac:dyDescent="0.2">
      <c r="A311" s="35">
        <f t="shared" si="8"/>
        <v>45184</v>
      </c>
      <c r="B311" s="36" t="e">
        <f>SUMIFS(СВЦЭМ!#REF!,СВЦЭМ!$A$40:$A$783,$A311,СВЦЭМ!$B$39:$B$782,B$296)+'СЕТ СН'!$F$16</f>
        <v>#REF!</v>
      </c>
      <c r="C311" s="36" t="e">
        <f>SUMIFS(СВЦЭМ!#REF!,СВЦЭМ!$A$40:$A$783,$A311,СВЦЭМ!$B$39:$B$782,C$296)+'СЕТ СН'!$F$16</f>
        <v>#REF!</v>
      </c>
      <c r="D311" s="36" t="e">
        <f>SUMIFS(СВЦЭМ!#REF!,СВЦЭМ!$A$40:$A$783,$A311,СВЦЭМ!$B$39:$B$782,D$296)+'СЕТ СН'!$F$16</f>
        <v>#REF!</v>
      </c>
      <c r="E311" s="36" t="e">
        <f>SUMIFS(СВЦЭМ!#REF!,СВЦЭМ!$A$40:$A$783,$A311,СВЦЭМ!$B$39:$B$782,E$296)+'СЕТ СН'!$F$16</f>
        <v>#REF!</v>
      </c>
      <c r="F311" s="36" t="e">
        <f>SUMIFS(СВЦЭМ!#REF!,СВЦЭМ!$A$40:$A$783,$A311,СВЦЭМ!$B$39:$B$782,F$296)+'СЕТ СН'!$F$16</f>
        <v>#REF!</v>
      </c>
      <c r="G311" s="36" t="e">
        <f>SUMIFS(СВЦЭМ!#REF!,СВЦЭМ!$A$40:$A$783,$A311,СВЦЭМ!$B$39:$B$782,G$296)+'СЕТ СН'!$F$16</f>
        <v>#REF!</v>
      </c>
      <c r="H311" s="36" t="e">
        <f>SUMIFS(СВЦЭМ!#REF!,СВЦЭМ!$A$40:$A$783,$A311,СВЦЭМ!$B$39:$B$782,H$296)+'СЕТ СН'!$F$16</f>
        <v>#REF!</v>
      </c>
      <c r="I311" s="36" t="e">
        <f>SUMIFS(СВЦЭМ!#REF!,СВЦЭМ!$A$40:$A$783,$A311,СВЦЭМ!$B$39:$B$782,I$296)+'СЕТ СН'!$F$16</f>
        <v>#REF!</v>
      </c>
      <c r="J311" s="36" t="e">
        <f>SUMIFS(СВЦЭМ!#REF!,СВЦЭМ!$A$40:$A$783,$A311,СВЦЭМ!$B$39:$B$782,J$296)+'СЕТ СН'!$F$16</f>
        <v>#REF!</v>
      </c>
      <c r="K311" s="36" t="e">
        <f>SUMIFS(СВЦЭМ!#REF!,СВЦЭМ!$A$40:$A$783,$A311,СВЦЭМ!$B$39:$B$782,K$296)+'СЕТ СН'!$F$16</f>
        <v>#REF!</v>
      </c>
      <c r="L311" s="36" t="e">
        <f>SUMIFS(СВЦЭМ!#REF!,СВЦЭМ!$A$40:$A$783,$A311,СВЦЭМ!$B$39:$B$782,L$296)+'СЕТ СН'!$F$16</f>
        <v>#REF!</v>
      </c>
      <c r="M311" s="36" t="e">
        <f>SUMIFS(СВЦЭМ!#REF!,СВЦЭМ!$A$40:$A$783,$A311,СВЦЭМ!$B$39:$B$782,M$296)+'СЕТ СН'!$F$16</f>
        <v>#REF!</v>
      </c>
      <c r="N311" s="36" t="e">
        <f>SUMIFS(СВЦЭМ!#REF!,СВЦЭМ!$A$40:$A$783,$A311,СВЦЭМ!$B$39:$B$782,N$296)+'СЕТ СН'!$F$16</f>
        <v>#REF!</v>
      </c>
      <c r="O311" s="36" t="e">
        <f>SUMIFS(СВЦЭМ!#REF!,СВЦЭМ!$A$40:$A$783,$A311,СВЦЭМ!$B$39:$B$782,O$296)+'СЕТ СН'!$F$16</f>
        <v>#REF!</v>
      </c>
      <c r="P311" s="36" t="e">
        <f>SUMIFS(СВЦЭМ!#REF!,СВЦЭМ!$A$40:$A$783,$A311,СВЦЭМ!$B$39:$B$782,P$296)+'СЕТ СН'!$F$16</f>
        <v>#REF!</v>
      </c>
      <c r="Q311" s="36" t="e">
        <f>SUMIFS(СВЦЭМ!#REF!,СВЦЭМ!$A$40:$A$783,$A311,СВЦЭМ!$B$39:$B$782,Q$296)+'СЕТ СН'!$F$16</f>
        <v>#REF!</v>
      </c>
      <c r="R311" s="36" t="e">
        <f>SUMIFS(СВЦЭМ!#REF!,СВЦЭМ!$A$40:$A$783,$A311,СВЦЭМ!$B$39:$B$782,R$296)+'СЕТ СН'!$F$16</f>
        <v>#REF!</v>
      </c>
      <c r="S311" s="36" t="e">
        <f>SUMIFS(СВЦЭМ!#REF!,СВЦЭМ!$A$40:$A$783,$A311,СВЦЭМ!$B$39:$B$782,S$296)+'СЕТ СН'!$F$16</f>
        <v>#REF!</v>
      </c>
      <c r="T311" s="36" t="e">
        <f>SUMIFS(СВЦЭМ!#REF!,СВЦЭМ!$A$40:$A$783,$A311,СВЦЭМ!$B$39:$B$782,T$296)+'СЕТ СН'!$F$16</f>
        <v>#REF!</v>
      </c>
      <c r="U311" s="36" t="e">
        <f>SUMIFS(СВЦЭМ!#REF!,СВЦЭМ!$A$40:$A$783,$A311,СВЦЭМ!$B$39:$B$782,U$296)+'СЕТ СН'!$F$16</f>
        <v>#REF!</v>
      </c>
      <c r="V311" s="36" t="e">
        <f>SUMIFS(СВЦЭМ!#REF!,СВЦЭМ!$A$40:$A$783,$A311,СВЦЭМ!$B$39:$B$782,V$296)+'СЕТ СН'!$F$16</f>
        <v>#REF!</v>
      </c>
      <c r="W311" s="36" t="e">
        <f>SUMIFS(СВЦЭМ!#REF!,СВЦЭМ!$A$40:$A$783,$A311,СВЦЭМ!$B$39:$B$782,W$296)+'СЕТ СН'!$F$16</f>
        <v>#REF!</v>
      </c>
      <c r="X311" s="36" t="e">
        <f>SUMIFS(СВЦЭМ!#REF!,СВЦЭМ!$A$40:$A$783,$A311,СВЦЭМ!$B$39:$B$782,X$296)+'СЕТ СН'!$F$16</f>
        <v>#REF!</v>
      </c>
      <c r="Y311" s="36" t="e">
        <f>SUMIFS(СВЦЭМ!#REF!,СВЦЭМ!$A$40:$A$783,$A311,СВЦЭМ!$B$39:$B$782,Y$296)+'СЕТ СН'!$F$16</f>
        <v>#REF!</v>
      </c>
    </row>
    <row r="312" spans="1:25" ht="15.75" hidden="1" x14ac:dyDescent="0.2">
      <c r="A312" s="35">
        <f t="shared" si="8"/>
        <v>45185</v>
      </c>
      <c r="B312" s="36" t="e">
        <f>SUMIFS(СВЦЭМ!#REF!,СВЦЭМ!$A$40:$A$783,$A312,СВЦЭМ!$B$39:$B$782,B$296)+'СЕТ СН'!$F$16</f>
        <v>#REF!</v>
      </c>
      <c r="C312" s="36" t="e">
        <f>SUMIFS(СВЦЭМ!#REF!,СВЦЭМ!$A$40:$A$783,$A312,СВЦЭМ!$B$39:$B$782,C$296)+'СЕТ СН'!$F$16</f>
        <v>#REF!</v>
      </c>
      <c r="D312" s="36" t="e">
        <f>SUMIFS(СВЦЭМ!#REF!,СВЦЭМ!$A$40:$A$783,$A312,СВЦЭМ!$B$39:$B$782,D$296)+'СЕТ СН'!$F$16</f>
        <v>#REF!</v>
      </c>
      <c r="E312" s="36" t="e">
        <f>SUMIFS(СВЦЭМ!#REF!,СВЦЭМ!$A$40:$A$783,$A312,СВЦЭМ!$B$39:$B$782,E$296)+'СЕТ СН'!$F$16</f>
        <v>#REF!</v>
      </c>
      <c r="F312" s="36" t="e">
        <f>SUMIFS(СВЦЭМ!#REF!,СВЦЭМ!$A$40:$A$783,$A312,СВЦЭМ!$B$39:$B$782,F$296)+'СЕТ СН'!$F$16</f>
        <v>#REF!</v>
      </c>
      <c r="G312" s="36" t="e">
        <f>SUMIFS(СВЦЭМ!#REF!,СВЦЭМ!$A$40:$A$783,$A312,СВЦЭМ!$B$39:$B$782,G$296)+'СЕТ СН'!$F$16</f>
        <v>#REF!</v>
      </c>
      <c r="H312" s="36" t="e">
        <f>SUMIFS(СВЦЭМ!#REF!,СВЦЭМ!$A$40:$A$783,$A312,СВЦЭМ!$B$39:$B$782,H$296)+'СЕТ СН'!$F$16</f>
        <v>#REF!</v>
      </c>
      <c r="I312" s="36" t="e">
        <f>SUMIFS(СВЦЭМ!#REF!,СВЦЭМ!$A$40:$A$783,$A312,СВЦЭМ!$B$39:$B$782,I$296)+'СЕТ СН'!$F$16</f>
        <v>#REF!</v>
      </c>
      <c r="J312" s="36" t="e">
        <f>SUMIFS(СВЦЭМ!#REF!,СВЦЭМ!$A$40:$A$783,$A312,СВЦЭМ!$B$39:$B$782,J$296)+'СЕТ СН'!$F$16</f>
        <v>#REF!</v>
      </c>
      <c r="K312" s="36" t="e">
        <f>SUMIFS(СВЦЭМ!#REF!,СВЦЭМ!$A$40:$A$783,$A312,СВЦЭМ!$B$39:$B$782,K$296)+'СЕТ СН'!$F$16</f>
        <v>#REF!</v>
      </c>
      <c r="L312" s="36" t="e">
        <f>SUMIFS(СВЦЭМ!#REF!,СВЦЭМ!$A$40:$A$783,$A312,СВЦЭМ!$B$39:$B$782,L$296)+'СЕТ СН'!$F$16</f>
        <v>#REF!</v>
      </c>
      <c r="M312" s="36" t="e">
        <f>SUMIFS(СВЦЭМ!#REF!,СВЦЭМ!$A$40:$A$783,$A312,СВЦЭМ!$B$39:$B$782,M$296)+'СЕТ СН'!$F$16</f>
        <v>#REF!</v>
      </c>
      <c r="N312" s="36" t="e">
        <f>SUMIFS(СВЦЭМ!#REF!,СВЦЭМ!$A$40:$A$783,$A312,СВЦЭМ!$B$39:$B$782,N$296)+'СЕТ СН'!$F$16</f>
        <v>#REF!</v>
      </c>
      <c r="O312" s="36" t="e">
        <f>SUMIFS(СВЦЭМ!#REF!,СВЦЭМ!$A$40:$A$783,$A312,СВЦЭМ!$B$39:$B$782,O$296)+'СЕТ СН'!$F$16</f>
        <v>#REF!</v>
      </c>
      <c r="P312" s="36" t="e">
        <f>SUMIFS(СВЦЭМ!#REF!,СВЦЭМ!$A$40:$A$783,$A312,СВЦЭМ!$B$39:$B$782,P$296)+'СЕТ СН'!$F$16</f>
        <v>#REF!</v>
      </c>
      <c r="Q312" s="36" t="e">
        <f>SUMIFS(СВЦЭМ!#REF!,СВЦЭМ!$A$40:$A$783,$A312,СВЦЭМ!$B$39:$B$782,Q$296)+'СЕТ СН'!$F$16</f>
        <v>#REF!</v>
      </c>
      <c r="R312" s="36" t="e">
        <f>SUMIFS(СВЦЭМ!#REF!,СВЦЭМ!$A$40:$A$783,$A312,СВЦЭМ!$B$39:$B$782,R$296)+'СЕТ СН'!$F$16</f>
        <v>#REF!</v>
      </c>
      <c r="S312" s="36" t="e">
        <f>SUMIFS(СВЦЭМ!#REF!,СВЦЭМ!$A$40:$A$783,$A312,СВЦЭМ!$B$39:$B$782,S$296)+'СЕТ СН'!$F$16</f>
        <v>#REF!</v>
      </c>
      <c r="T312" s="36" t="e">
        <f>SUMIFS(СВЦЭМ!#REF!,СВЦЭМ!$A$40:$A$783,$A312,СВЦЭМ!$B$39:$B$782,T$296)+'СЕТ СН'!$F$16</f>
        <v>#REF!</v>
      </c>
      <c r="U312" s="36" t="e">
        <f>SUMIFS(СВЦЭМ!#REF!,СВЦЭМ!$A$40:$A$783,$A312,СВЦЭМ!$B$39:$B$782,U$296)+'СЕТ СН'!$F$16</f>
        <v>#REF!</v>
      </c>
      <c r="V312" s="36" t="e">
        <f>SUMIFS(СВЦЭМ!#REF!,СВЦЭМ!$A$40:$A$783,$A312,СВЦЭМ!$B$39:$B$782,V$296)+'СЕТ СН'!$F$16</f>
        <v>#REF!</v>
      </c>
      <c r="W312" s="36" t="e">
        <f>SUMIFS(СВЦЭМ!#REF!,СВЦЭМ!$A$40:$A$783,$A312,СВЦЭМ!$B$39:$B$782,W$296)+'СЕТ СН'!$F$16</f>
        <v>#REF!</v>
      </c>
      <c r="X312" s="36" t="e">
        <f>SUMIFS(СВЦЭМ!#REF!,СВЦЭМ!$A$40:$A$783,$A312,СВЦЭМ!$B$39:$B$782,X$296)+'СЕТ СН'!$F$16</f>
        <v>#REF!</v>
      </c>
      <c r="Y312" s="36" t="e">
        <f>SUMIFS(СВЦЭМ!#REF!,СВЦЭМ!$A$40:$A$783,$A312,СВЦЭМ!$B$39:$B$782,Y$296)+'СЕТ СН'!$F$16</f>
        <v>#REF!</v>
      </c>
    </row>
    <row r="313" spans="1:25" ht="15.75" hidden="1" x14ac:dyDescent="0.2">
      <c r="A313" s="35">
        <f t="shared" si="8"/>
        <v>45186</v>
      </c>
      <c r="B313" s="36" t="e">
        <f>SUMIFS(СВЦЭМ!#REF!,СВЦЭМ!$A$40:$A$783,$A313,СВЦЭМ!$B$39:$B$782,B$296)+'СЕТ СН'!$F$16</f>
        <v>#REF!</v>
      </c>
      <c r="C313" s="36" t="e">
        <f>SUMIFS(СВЦЭМ!#REF!,СВЦЭМ!$A$40:$A$783,$A313,СВЦЭМ!$B$39:$B$782,C$296)+'СЕТ СН'!$F$16</f>
        <v>#REF!</v>
      </c>
      <c r="D313" s="36" t="e">
        <f>SUMIFS(СВЦЭМ!#REF!,СВЦЭМ!$A$40:$A$783,$A313,СВЦЭМ!$B$39:$B$782,D$296)+'СЕТ СН'!$F$16</f>
        <v>#REF!</v>
      </c>
      <c r="E313" s="36" t="e">
        <f>SUMIFS(СВЦЭМ!#REF!,СВЦЭМ!$A$40:$A$783,$A313,СВЦЭМ!$B$39:$B$782,E$296)+'СЕТ СН'!$F$16</f>
        <v>#REF!</v>
      </c>
      <c r="F313" s="36" t="e">
        <f>SUMIFS(СВЦЭМ!#REF!,СВЦЭМ!$A$40:$A$783,$A313,СВЦЭМ!$B$39:$B$782,F$296)+'СЕТ СН'!$F$16</f>
        <v>#REF!</v>
      </c>
      <c r="G313" s="36" t="e">
        <f>SUMIFS(СВЦЭМ!#REF!,СВЦЭМ!$A$40:$A$783,$A313,СВЦЭМ!$B$39:$B$782,G$296)+'СЕТ СН'!$F$16</f>
        <v>#REF!</v>
      </c>
      <c r="H313" s="36" t="e">
        <f>SUMIFS(СВЦЭМ!#REF!,СВЦЭМ!$A$40:$A$783,$A313,СВЦЭМ!$B$39:$B$782,H$296)+'СЕТ СН'!$F$16</f>
        <v>#REF!</v>
      </c>
      <c r="I313" s="36" t="e">
        <f>SUMIFS(СВЦЭМ!#REF!,СВЦЭМ!$A$40:$A$783,$A313,СВЦЭМ!$B$39:$B$782,I$296)+'СЕТ СН'!$F$16</f>
        <v>#REF!</v>
      </c>
      <c r="J313" s="36" t="e">
        <f>SUMIFS(СВЦЭМ!#REF!,СВЦЭМ!$A$40:$A$783,$A313,СВЦЭМ!$B$39:$B$782,J$296)+'СЕТ СН'!$F$16</f>
        <v>#REF!</v>
      </c>
      <c r="K313" s="36" t="e">
        <f>SUMIFS(СВЦЭМ!#REF!,СВЦЭМ!$A$40:$A$783,$A313,СВЦЭМ!$B$39:$B$782,K$296)+'СЕТ СН'!$F$16</f>
        <v>#REF!</v>
      </c>
      <c r="L313" s="36" t="e">
        <f>SUMIFS(СВЦЭМ!#REF!,СВЦЭМ!$A$40:$A$783,$A313,СВЦЭМ!$B$39:$B$782,L$296)+'СЕТ СН'!$F$16</f>
        <v>#REF!</v>
      </c>
      <c r="M313" s="36" t="e">
        <f>SUMIFS(СВЦЭМ!#REF!,СВЦЭМ!$A$40:$A$783,$A313,СВЦЭМ!$B$39:$B$782,M$296)+'СЕТ СН'!$F$16</f>
        <v>#REF!</v>
      </c>
      <c r="N313" s="36" t="e">
        <f>SUMIFS(СВЦЭМ!#REF!,СВЦЭМ!$A$40:$A$783,$A313,СВЦЭМ!$B$39:$B$782,N$296)+'СЕТ СН'!$F$16</f>
        <v>#REF!</v>
      </c>
      <c r="O313" s="36" t="e">
        <f>SUMIFS(СВЦЭМ!#REF!,СВЦЭМ!$A$40:$A$783,$A313,СВЦЭМ!$B$39:$B$782,O$296)+'СЕТ СН'!$F$16</f>
        <v>#REF!</v>
      </c>
      <c r="P313" s="36" t="e">
        <f>SUMIFS(СВЦЭМ!#REF!,СВЦЭМ!$A$40:$A$783,$A313,СВЦЭМ!$B$39:$B$782,P$296)+'СЕТ СН'!$F$16</f>
        <v>#REF!</v>
      </c>
      <c r="Q313" s="36" t="e">
        <f>SUMIFS(СВЦЭМ!#REF!,СВЦЭМ!$A$40:$A$783,$A313,СВЦЭМ!$B$39:$B$782,Q$296)+'СЕТ СН'!$F$16</f>
        <v>#REF!</v>
      </c>
      <c r="R313" s="36" t="e">
        <f>SUMIFS(СВЦЭМ!#REF!,СВЦЭМ!$A$40:$A$783,$A313,СВЦЭМ!$B$39:$B$782,R$296)+'СЕТ СН'!$F$16</f>
        <v>#REF!</v>
      </c>
      <c r="S313" s="36" t="e">
        <f>SUMIFS(СВЦЭМ!#REF!,СВЦЭМ!$A$40:$A$783,$A313,СВЦЭМ!$B$39:$B$782,S$296)+'СЕТ СН'!$F$16</f>
        <v>#REF!</v>
      </c>
      <c r="T313" s="36" t="e">
        <f>SUMIFS(СВЦЭМ!#REF!,СВЦЭМ!$A$40:$A$783,$A313,СВЦЭМ!$B$39:$B$782,T$296)+'СЕТ СН'!$F$16</f>
        <v>#REF!</v>
      </c>
      <c r="U313" s="36" t="e">
        <f>SUMIFS(СВЦЭМ!#REF!,СВЦЭМ!$A$40:$A$783,$A313,СВЦЭМ!$B$39:$B$782,U$296)+'СЕТ СН'!$F$16</f>
        <v>#REF!</v>
      </c>
      <c r="V313" s="36" t="e">
        <f>SUMIFS(СВЦЭМ!#REF!,СВЦЭМ!$A$40:$A$783,$A313,СВЦЭМ!$B$39:$B$782,V$296)+'СЕТ СН'!$F$16</f>
        <v>#REF!</v>
      </c>
      <c r="W313" s="36" t="e">
        <f>SUMIFS(СВЦЭМ!#REF!,СВЦЭМ!$A$40:$A$783,$A313,СВЦЭМ!$B$39:$B$782,W$296)+'СЕТ СН'!$F$16</f>
        <v>#REF!</v>
      </c>
      <c r="X313" s="36" t="e">
        <f>SUMIFS(СВЦЭМ!#REF!,СВЦЭМ!$A$40:$A$783,$A313,СВЦЭМ!$B$39:$B$782,X$296)+'СЕТ СН'!$F$16</f>
        <v>#REF!</v>
      </c>
      <c r="Y313" s="36" t="e">
        <f>SUMIFS(СВЦЭМ!#REF!,СВЦЭМ!$A$40:$A$783,$A313,СВЦЭМ!$B$39:$B$782,Y$296)+'СЕТ СН'!$F$16</f>
        <v>#REF!</v>
      </c>
    </row>
    <row r="314" spans="1:25" ht="15.75" hidden="1" x14ac:dyDescent="0.2">
      <c r="A314" s="35">
        <f t="shared" si="8"/>
        <v>45187</v>
      </c>
      <c r="B314" s="36" t="e">
        <f>SUMIFS(СВЦЭМ!#REF!,СВЦЭМ!$A$40:$A$783,$A314,СВЦЭМ!$B$39:$B$782,B$296)+'СЕТ СН'!$F$16</f>
        <v>#REF!</v>
      </c>
      <c r="C314" s="36" t="e">
        <f>SUMIFS(СВЦЭМ!#REF!,СВЦЭМ!$A$40:$A$783,$A314,СВЦЭМ!$B$39:$B$782,C$296)+'СЕТ СН'!$F$16</f>
        <v>#REF!</v>
      </c>
      <c r="D314" s="36" t="e">
        <f>SUMIFS(СВЦЭМ!#REF!,СВЦЭМ!$A$40:$A$783,$A314,СВЦЭМ!$B$39:$B$782,D$296)+'СЕТ СН'!$F$16</f>
        <v>#REF!</v>
      </c>
      <c r="E314" s="36" t="e">
        <f>SUMIFS(СВЦЭМ!#REF!,СВЦЭМ!$A$40:$A$783,$A314,СВЦЭМ!$B$39:$B$782,E$296)+'СЕТ СН'!$F$16</f>
        <v>#REF!</v>
      </c>
      <c r="F314" s="36" t="e">
        <f>SUMIFS(СВЦЭМ!#REF!,СВЦЭМ!$A$40:$A$783,$A314,СВЦЭМ!$B$39:$B$782,F$296)+'СЕТ СН'!$F$16</f>
        <v>#REF!</v>
      </c>
      <c r="G314" s="36" t="e">
        <f>SUMIFS(СВЦЭМ!#REF!,СВЦЭМ!$A$40:$A$783,$A314,СВЦЭМ!$B$39:$B$782,G$296)+'СЕТ СН'!$F$16</f>
        <v>#REF!</v>
      </c>
      <c r="H314" s="36" t="e">
        <f>SUMIFS(СВЦЭМ!#REF!,СВЦЭМ!$A$40:$A$783,$A314,СВЦЭМ!$B$39:$B$782,H$296)+'СЕТ СН'!$F$16</f>
        <v>#REF!</v>
      </c>
      <c r="I314" s="36" t="e">
        <f>SUMIFS(СВЦЭМ!#REF!,СВЦЭМ!$A$40:$A$783,$A314,СВЦЭМ!$B$39:$B$782,I$296)+'СЕТ СН'!$F$16</f>
        <v>#REF!</v>
      </c>
      <c r="J314" s="36" t="e">
        <f>SUMIFS(СВЦЭМ!#REF!,СВЦЭМ!$A$40:$A$783,$A314,СВЦЭМ!$B$39:$B$782,J$296)+'СЕТ СН'!$F$16</f>
        <v>#REF!</v>
      </c>
      <c r="K314" s="36" t="e">
        <f>SUMIFS(СВЦЭМ!#REF!,СВЦЭМ!$A$40:$A$783,$A314,СВЦЭМ!$B$39:$B$782,K$296)+'СЕТ СН'!$F$16</f>
        <v>#REF!</v>
      </c>
      <c r="L314" s="36" t="e">
        <f>SUMIFS(СВЦЭМ!#REF!,СВЦЭМ!$A$40:$A$783,$A314,СВЦЭМ!$B$39:$B$782,L$296)+'СЕТ СН'!$F$16</f>
        <v>#REF!</v>
      </c>
      <c r="M314" s="36" t="e">
        <f>SUMIFS(СВЦЭМ!#REF!,СВЦЭМ!$A$40:$A$783,$A314,СВЦЭМ!$B$39:$B$782,M$296)+'СЕТ СН'!$F$16</f>
        <v>#REF!</v>
      </c>
      <c r="N314" s="36" t="e">
        <f>SUMIFS(СВЦЭМ!#REF!,СВЦЭМ!$A$40:$A$783,$A314,СВЦЭМ!$B$39:$B$782,N$296)+'СЕТ СН'!$F$16</f>
        <v>#REF!</v>
      </c>
      <c r="O314" s="36" t="e">
        <f>SUMIFS(СВЦЭМ!#REF!,СВЦЭМ!$A$40:$A$783,$A314,СВЦЭМ!$B$39:$B$782,O$296)+'СЕТ СН'!$F$16</f>
        <v>#REF!</v>
      </c>
      <c r="P314" s="36" t="e">
        <f>SUMIFS(СВЦЭМ!#REF!,СВЦЭМ!$A$40:$A$783,$A314,СВЦЭМ!$B$39:$B$782,P$296)+'СЕТ СН'!$F$16</f>
        <v>#REF!</v>
      </c>
      <c r="Q314" s="36" t="e">
        <f>SUMIFS(СВЦЭМ!#REF!,СВЦЭМ!$A$40:$A$783,$A314,СВЦЭМ!$B$39:$B$782,Q$296)+'СЕТ СН'!$F$16</f>
        <v>#REF!</v>
      </c>
      <c r="R314" s="36" t="e">
        <f>SUMIFS(СВЦЭМ!#REF!,СВЦЭМ!$A$40:$A$783,$A314,СВЦЭМ!$B$39:$B$782,R$296)+'СЕТ СН'!$F$16</f>
        <v>#REF!</v>
      </c>
      <c r="S314" s="36" t="e">
        <f>SUMIFS(СВЦЭМ!#REF!,СВЦЭМ!$A$40:$A$783,$A314,СВЦЭМ!$B$39:$B$782,S$296)+'СЕТ СН'!$F$16</f>
        <v>#REF!</v>
      </c>
      <c r="T314" s="36" t="e">
        <f>SUMIFS(СВЦЭМ!#REF!,СВЦЭМ!$A$40:$A$783,$A314,СВЦЭМ!$B$39:$B$782,T$296)+'СЕТ СН'!$F$16</f>
        <v>#REF!</v>
      </c>
      <c r="U314" s="36" t="e">
        <f>SUMIFS(СВЦЭМ!#REF!,СВЦЭМ!$A$40:$A$783,$A314,СВЦЭМ!$B$39:$B$782,U$296)+'СЕТ СН'!$F$16</f>
        <v>#REF!</v>
      </c>
      <c r="V314" s="36" t="e">
        <f>SUMIFS(СВЦЭМ!#REF!,СВЦЭМ!$A$40:$A$783,$A314,СВЦЭМ!$B$39:$B$782,V$296)+'СЕТ СН'!$F$16</f>
        <v>#REF!</v>
      </c>
      <c r="W314" s="36" t="e">
        <f>SUMIFS(СВЦЭМ!#REF!,СВЦЭМ!$A$40:$A$783,$A314,СВЦЭМ!$B$39:$B$782,W$296)+'СЕТ СН'!$F$16</f>
        <v>#REF!</v>
      </c>
      <c r="X314" s="36" t="e">
        <f>SUMIFS(СВЦЭМ!#REF!,СВЦЭМ!$A$40:$A$783,$A314,СВЦЭМ!$B$39:$B$782,X$296)+'СЕТ СН'!$F$16</f>
        <v>#REF!</v>
      </c>
      <c r="Y314" s="36" t="e">
        <f>SUMIFS(СВЦЭМ!#REF!,СВЦЭМ!$A$40:$A$783,$A314,СВЦЭМ!$B$39:$B$782,Y$296)+'СЕТ СН'!$F$16</f>
        <v>#REF!</v>
      </c>
    </row>
    <row r="315" spans="1:25" ht="15.75" hidden="1" x14ac:dyDescent="0.2">
      <c r="A315" s="35">
        <f t="shared" si="8"/>
        <v>45188</v>
      </c>
      <c r="B315" s="36" t="e">
        <f>SUMIFS(СВЦЭМ!#REF!,СВЦЭМ!$A$40:$A$783,$A315,СВЦЭМ!$B$39:$B$782,B$296)+'СЕТ СН'!$F$16</f>
        <v>#REF!</v>
      </c>
      <c r="C315" s="36" t="e">
        <f>SUMIFS(СВЦЭМ!#REF!,СВЦЭМ!$A$40:$A$783,$A315,СВЦЭМ!$B$39:$B$782,C$296)+'СЕТ СН'!$F$16</f>
        <v>#REF!</v>
      </c>
      <c r="D315" s="36" t="e">
        <f>SUMIFS(СВЦЭМ!#REF!,СВЦЭМ!$A$40:$A$783,$A315,СВЦЭМ!$B$39:$B$782,D$296)+'СЕТ СН'!$F$16</f>
        <v>#REF!</v>
      </c>
      <c r="E315" s="36" t="e">
        <f>SUMIFS(СВЦЭМ!#REF!,СВЦЭМ!$A$40:$A$783,$A315,СВЦЭМ!$B$39:$B$782,E$296)+'СЕТ СН'!$F$16</f>
        <v>#REF!</v>
      </c>
      <c r="F315" s="36" t="e">
        <f>SUMIFS(СВЦЭМ!#REF!,СВЦЭМ!$A$40:$A$783,$A315,СВЦЭМ!$B$39:$B$782,F$296)+'СЕТ СН'!$F$16</f>
        <v>#REF!</v>
      </c>
      <c r="G315" s="36" t="e">
        <f>SUMIFS(СВЦЭМ!#REF!,СВЦЭМ!$A$40:$A$783,$A315,СВЦЭМ!$B$39:$B$782,G$296)+'СЕТ СН'!$F$16</f>
        <v>#REF!</v>
      </c>
      <c r="H315" s="36" t="e">
        <f>SUMIFS(СВЦЭМ!#REF!,СВЦЭМ!$A$40:$A$783,$A315,СВЦЭМ!$B$39:$B$782,H$296)+'СЕТ СН'!$F$16</f>
        <v>#REF!</v>
      </c>
      <c r="I315" s="36" t="e">
        <f>SUMIFS(СВЦЭМ!#REF!,СВЦЭМ!$A$40:$A$783,$A315,СВЦЭМ!$B$39:$B$782,I$296)+'СЕТ СН'!$F$16</f>
        <v>#REF!</v>
      </c>
      <c r="J315" s="36" t="e">
        <f>SUMIFS(СВЦЭМ!#REF!,СВЦЭМ!$A$40:$A$783,$A315,СВЦЭМ!$B$39:$B$782,J$296)+'СЕТ СН'!$F$16</f>
        <v>#REF!</v>
      </c>
      <c r="K315" s="36" t="e">
        <f>SUMIFS(СВЦЭМ!#REF!,СВЦЭМ!$A$40:$A$783,$A315,СВЦЭМ!$B$39:$B$782,K$296)+'СЕТ СН'!$F$16</f>
        <v>#REF!</v>
      </c>
      <c r="L315" s="36" t="e">
        <f>SUMIFS(СВЦЭМ!#REF!,СВЦЭМ!$A$40:$A$783,$A315,СВЦЭМ!$B$39:$B$782,L$296)+'СЕТ СН'!$F$16</f>
        <v>#REF!</v>
      </c>
      <c r="M315" s="36" t="e">
        <f>SUMIFS(СВЦЭМ!#REF!,СВЦЭМ!$A$40:$A$783,$A315,СВЦЭМ!$B$39:$B$782,M$296)+'СЕТ СН'!$F$16</f>
        <v>#REF!</v>
      </c>
      <c r="N315" s="36" t="e">
        <f>SUMIFS(СВЦЭМ!#REF!,СВЦЭМ!$A$40:$A$783,$A315,СВЦЭМ!$B$39:$B$782,N$296)+'СЕТ СН'!$F$16</f>
        <v>#REF!</v>
      </c>
      <c r="O315" s="36" t="e">
        <f>SUMIFS(СВЦЭМ!#REF!,СВЦЭМ!$A$40:$A$783,$A315,СВЦЭМ!$B$39:$B$782,O$296)+'СЕТ СН'!$F$16</f>
        <v>#REF!</v>
      </c>
      <c r="P315" s="36" t="e">
        <f>SUMIFS(СВЦЭМ!#REF!,СВЦЭМ!$A$40:$A$783,$A315,СВЦЭМ!$B$39:$B$782,P$296)+'СЕТ СН'!$F$16</f>
        <v>#REF!</v>
      </c>
      <c r="Q315" s="36" t="e">
        <f>SUMIFS(СВЦЭМ!#REF!,СВЦЭМ!$A$40:$A$783,$A315,СВЦЭМ!$B$39:$B$782,Q$296)+'СЕТ СН'!$F$16</f>
        <v>#REF!</v>
      </c>
      <c r="R315" s="36" t="e">
        <f>SUMIFS(СВЦЭМ!#REF!,СВЦЭМ!$A$40:$A$783,$A315,СВЦЭМ!$B$39:$B$782,R$296)+'СЕТ СН'!$F$16</f>
        <v>#REF!</v>
      </c>
      <c r="S315" s="36" t="e">
        <f>SUMIFS(СВЦЭМ!#REF!,СВЦЭМ!$A$40:$A$783,$A315,СВЦЭМ!$B$39:$B$782,S$296)+'СЕТ СН'!$F$16</f>
        <v>#REF!</v>
      </c>
      <c r="T315" s="36" t="e">
        <f>SUMIFS(СВЦЭМ!#REF!,СВЦЭМ!$A$40:$A$783,$A315,СВЦЭМ!$B$39:$B$782,T$296)+'СЕТ СН'!$F$16</f>
        <v>#REF!</v>
      </c>
      <c r="U315" s="36" t="e">
        <f>SUMIFS(СВЦЭМ!#REF!,СВЦЭМ!$A$40:$A$783,$A315,СВЦЭМ!$B$39:$B$782,U$296)+'СЕТ СН'!$F$16</f>
        <v>#REF!</v>
      </c>
      <c r="V315" s="36" t="e">
        <f>SUMIFS(СВЦЭМ!#REF!,СВЦЭМ!$A$40:$A$783,$A315,СВЦЭМ!$B$39:$B$782,V$296)+'СЕТ СН'!$F$16</f>
        <v>#REF!</v>
      </c>
      <c r="W315" s="36" t="e">
        <f>SUMIFS(СВЦЭМ!#REF!,СВЦЭМ!$A$40:$A$783,$A315,СВЦЭМ!$B$39:$B$782,W$296)+'СЕТ СН'!$F$16</f>
        <v>#REF!</v>
      </c>
      <c r="X315" s="36" t="e">
        <f>SUMIFS(СВЦЭМ!#REF!,СВЦЭМ!$A$40:$A$783,$A315,СВЦЭМ!$B$39:$B$782,X$296)+'СЕТ СН'!$F$16</f>
        <v>#REF!</v>
      </c>
      <c r="Y315" s="36" t="e">
        <f>SUMIFS(СВЦЭМ!#REF!,СВЦЭМ!$A$40:$A$783,$A315,СВЦЭМ!$B$39:$B$782,Y$296)+'СЕТ СН'!$F$16</f>
        <v>#REF!</v>
      </c>
    </row>
    <row r="316" spans="1:25" ht="15.75" hidden="1" x14ac:dyDescent="0.2">
      <c r="A316" s="35">
        <f t="shared" si="8"/>
        <v>45189</v>
      </c>
      <c r="B316" s="36" t="e">
        <f>SUMIFS(СВЦЭМ!#REF!,СВЦЭМ!$A$40:$A$783,$A316,СВЦЭМ!$B$39:$B$782,B$296)+'СЕТ СН'!$F$16</f>
        <v>#REF!</v>
      </c>
      <c r="C316" s="36" t="e">
        <f>SUMIFS(СВЦЭМ!#REF!,СВЦЭМ!$A$40:$A$783,$A316,СВЦЭМ!$B$39:$B$782,C$296)+'СЕТ СН'!$F$16</f>
        <v>#REF!</v>
      </c>
      <c r="D316" s="36" t="e">
        <f>SUMIFS(СВЦЭМ!#REF!,СВЦЭМ!$A$40:$A$783,$A316,СВЦЭМ!$B$39:$B$782,D$296)+'СЕТ СН'!$F$16</f>
        <v>#REF!</v>
      </c>
      <c r="E316" s="36" t="e">
        <f>SUMIFS(СВЦЭМ!#REF!,СВЦЭМ!$A$40:$A$783,$A316,СВЦЭМ!$B$39:$B$782,E$296)+'СЕТ СН'!$F$16</f>
        <v>#REF!</v>
      </c>
      <c r="F316" s="36" t="e">
        <f>SUMIFS(СВЦЭМ!#REF!,СВЦЭМ!$A$40:$A$783,$A316,СВЦЭМ!$B$39:$B$782,F$296)+'СЕТ СН'!$F$16</f>
        <v>#REF!</v>
      </c>
      <c r="G316" s="36" t="e">
        <f>SUMIFS(СВЦЭМ!#REF!,СВЦЭМ!$A$40:$A$783,$A316,СВЦЭМ!$B$39:$B$782,G$296)+'СЕТ СН'!$F$16</f>
        <v>#REF!</v>
      </c>
      <c r="H316" s="36" t="e">
        <f>SUMIFS(СВЦЭМ!#REF!,СВЦЭМ!$A$40:$A$783,$A316,СВЦЭМ!$B$39:$B$782,H$296)+'СЕТ СН'!$F$16</f>
        <v>#REF!</v>
      </c>
      <c r="I316" s="36" t="e">
        <f>SUMIFS(СВЦЭМ!#REF!,СВЦЭМ!$A$40:$A$783,$A316,СВЦЭМ!$B$39:$B$782,I$296)+'СЕТ СН'!$F$16</f>
        <v>#REF!</v>
      </c>
      <c r="J316" s="36" t="e">
        <f>SUMIFS(СВЦЭМ!#REF!,СВЦЭМ!$A$40:$A$783,$A316,СВЦЭМ!$B$39:$B$782,J$296)+'СЕТ СН'!$F$16</f>
        <v>#REF!</v>
      </c>
      <c r="K316" s="36" t="e">
        <f>SUMIFS(СВЦЭМ!#REF!,СВЦЭМ!$A$40:$A$783,$A316,СВЦЭМ!$B$39:$B$782,K$296)+'СЕТ СН'!$F$16</f>
        <v>#REF!</v>
      </c>
      <c r="L316" s="36" t="e">
        <f>SUMIFS(СВЦЭМ!#REF!,СВЦЭМ!$A$40:$A$783,$A316,СВЦЭМ!$B$39:$B$782,L$296)+'СЕТ СН'!$F$16</f>
        <v>#REF!</v>
      </c>
      <c r="M316" s="36" t="e">
        <f>SUMIFS(СВЦЭМ!#REF!,СВЦЭМ!$A$40:$A$783,$A316,СВЦЭМ!$B$39:$B$782,M$296)+'СЕТ СН'!$F$16</f>
        <v>#REF!</v>
      </c>
      <c r="N316" s="36" t="e">
        <f>SUMIFS(СВЦЭМ!#REF!,СВЦЭМ!$A$40:$A$783,$A316,СВЦЭМ!$B$39:$B$782,N$296)+'СЕТ СН'!$F$16</f>
        <v>#REF!</v>
      </c>
      <c r="O316" s="36" t="e">
        <f>SUMIFS(СВЦЭМ!#REF!,СВЦЭМ!$A$40:$A$783,$A316,СВЦЭМ!$B$39:$B$782,O$296)+'СЕТ СН'!$F$16</f>
        <v>#REF!</v>
      </c>
      <c r="P316" s="36" t="e">
        <f>SUMIFS(СВЦЭМ!#REF!,СВЦЭМ!$A$40:$A$783,$A316,СВЦЭМ!$B$39:$B$782,P$296)+'СЕТ СН'!$F$16</f>
        <v>#REF!</v>
      </c>
      <c r="Q316" s="36" t="e">
        <f>SUMIFS(СВЦЭМ!#REF!,СВЦЭМ!$A$40:$A$783,$A316,СВЦЭМ!$B$39:$B$782,Q$296)+'СЕТ СН'!$F$16</f>
        <v>#REF!</v>
      </c>
      <c r="R316" s="36" t="e">
        <f>SUMIFS(СВЦЭМ!#REF!,СВЦЭМ!$A$40:$A$783,$A316,СВЦЭМ!$B$39:$B$782,R$296)+'СЕТ СН'!$F$16</f>
        <v>#REF!</v>
      </c>
      <c r="S316" s="36" t="e">
        <f>SUMIFS(СВЦЭМ!#REF!,СВЦЭМ!$A$40:$A$783,$A316,СВЦЭМ!$B$39:$B$782,S$296)+'СЕТ СН'!$F$16</f>
        <v>#REF!</v>
      </c>
      <c r="T316" s="36" t="e">
        <f>SUMIFS(СВЦЭМ!#REF!,СВЦЭМ!$A$40:$A$783,$A316,СВЦЭМ!$B$39:$B$782,T$296)+'СЕТ СН'!$F$16</f>
        <v>#REF!</v>
      </c>
      <c r="U316" s="36" t="e">
        <f>SUMIFS(СВЦЭМ!#REF!,СВЦЭМ!$A$40:$A$783,$A316,СВЦЭМ!$B$39:$B$782,U$296)+'СЕТ СН'!$F$16</f>
        <v>#REF!</v>
      </c>
      <c r="V316" s="36" t="e">
        <f>SUMIFS(СВЦЭМ!#REF!,СВЦЭМ!$A$40:$A$783,$A316,СВЦЭМ!$B$39:$B$782,V$296)+'СЕТ СН'!$F$16</f>
        <v>#REF!</v>
      </c>
      <c r="W316" s="36" t="e">
        <f>SUMIFS(СВЦЭМ!#REF!,СВЦЭМ!$A$40:$A$783,$A316,СВЦЭМ!$B$39:$B$782,W$296)+'СЕТ СН'!$F$16</f>
        <v>#REF!</v>
      </c>
      <c r="X316" s="36" t="e">
        <f>SUMIFS(СВЦЭМ!#REF!,СВЦЭМ!$A$40:$A$783,$A316,СВЦЭМ!$B$39:$B$782,X$296)+'СЕТ СН'!$F$16</f>
        <v>#REF!</v>
      </c>
      <c r="Y316" s="36" t="e">
        <f>SUMIFS(СВЦЭМ!#REF!,СВЦЭМ!$A$40:$A$783,$A316,СВЦЭМ!$B$39:$B$782,Y$296)+'СЕТ СН'!$F$16</f>
        <v>#REF!</v>
      </c>
    </row>
    <row r="317" spans="1:25" ht="15.75" hidden="1" x14ac:dyDescent="0.2">
      <c r="A317" s="35">
        <f t="shared" si="8"/>
        <v>45190</v>
      </c>
      <c r="B317" s="36" t="e">
        <f>SUMIFS(СВЦЭМ!#REF!,СВЦЭМ!$A$40:$A$783,$A317,СВЦЭМ!$B$39:$B$782,B$296)+'СЕТ СН'!$F$16</f>
        <v>#REF!</v>
      </c>
      <c r="C317" s="36" t="e">
        <f>SUMIFS(СВЦЭМ!#REF!,СВЦЭМ!$A$40:$A$783,$A317,СВЦЭМ!$B$39:$B$782,C$296)+'СЕТ СН'!$F$16</f>
        <v>#REF!</v>
      </c>
      <c r="D317" s="36" t="e">
        <f>SUMIFS(СВЦЭМ!#REF!,СВЦЭМ!$A$40:$A$783,$A317,СВЦЭМ!$B$39:$B$782,D$296)+'СЕТ СН'!$F$16</f>
        <v>#REF!</v>
      </c>
      <c r="E317" s="36" t="e">
        <f>SUMIFS(СВЦЭМ!#REF!,СВЦЭМ!$A$40:$A$783,$A317,СВЦЭМ!$B$39:$B$782,E$296)+'СЕТ СН'!$F$16</f>
        <v>#REF!</v>
      </c>
      <c r="F317" s="36" t="e">
        <f>SUMIFS(СВЦЭМ!#REF!,СВЦЭМ!$A$40:$A$783,$A317,СВЦЭМ!$B$39:$B$782,F$296)+'СЕТ СН'!$F$16</f>
        <v>#REF!</v>
      </c>
      <c r="G317" s="36" t="e">
        <f>SUMIFS(СВЦЭМ!#REF!,СВЦЭМ!$A$40:$A$783,$A317,СВЦЭМ!$B$39:$B$782,G$296)+'СЕТ СН'!$F$16</f>
        <v>#REF!</v>
      </c>
      <c r="H317" s="36" t="e">
        <f>SUMIFS(СВЦЭМ!#REF!,СВЦЭМ!$A$40:$A$783,$A317,СВЦЭМ!$B$39:$B$782,H$296)+'СЕТ СН'!$F$16</f>
        <v>#REF!</v>
      </c>
      <c r="I317" s="36" t="e">
        <f>SUMIFS(СВЦЭМ!#REF!,СВЦЭМ!$A$40:$A$783,$A317,СВЦЭМ!$B$39:$B$782,I$296)+'СЕТ СН'!$F$16</f>
        <v>#REF!</v>
      </c>
      <c r="J317" s="36" t="e">
        <f>SUMIFS(СВЦЭМ!#REF!,СВЦЭМ!$A$40:$A$783,$A317,СВЦЭМ!$B$39:$B$782,J$296)+'СЕТ СН'!$F$16</f>
        <v>#REF!</v>
      </c>
      <c r="K317" s="36" t="e">
        <f>SUMIFS(СВЦЭМ!#REF!,СВЦЭМ!$A$40:$A$783,$A317,СВЦЭМ!$B$39:$B$782,K$296)+'СЕТ СН'!$F$16</f>
        <v>#REF!</v>
      </c>
      <c r="L317" s="36" t="e">
        <f>SUMIFS(СВЦЭМ!#REF!,СВЦЭМ!$A$40:$A$783,$A317,СВЦЭМ!$B$39:$B$782,L$296)+'СЕТ СН'!$F$16</f>
        <v>#REF!</v>
      </c>
      <c r="M317" s="36" t="e">
        <f>SUMIFS(СВЦЭМ!#REF!,СВЦЭМ!$A$40:$A$783,$A317,СВЦЭМ!$B$39:$B$782,M$296)+'СЕТ СН'!$F$16</f>
        <v>#REF!</v>
      </c>
      <c r="N317" s="36" t="e">
        <f>SUMIFS(СВЦЭМ!#REF!,СВЦЭМ!$A$40:$A$783,$A317,СВЦЭМ!$B$39:$B$782,N$296)+'СЕТ СН'!$F$16</f>
        <v>#REF!</v>
      </c>
      <c r="O317" s="36" t="e">
        <f>SUMIFS(СВЦЭМ!#REF!,СВЦЭМ!$A$40:$A$783,$A317,СВЦЭМ!$B$39:$B$782,O$296)+'СЕТ СН'!$F$16</f>
        <v>#REF!</v>
      </c>
      <c r="P317" s="36" t="e">
        <f>SUMIFS(СВЦЭМ!#REF!,СВЦЭМ!$A$40:$A$783,$A317,СВЦЭМ!$B$39:$B$782,P$296)+'СЕТ СН'!$F$16</f>
        <v>#REF!</v>
      </c>
      <c r="Q317" s="36" t="e">
        <f>SUMIFS(СВЦЭМ!#REF!,СВЦЭМ!$A$40:$A$783,$A317,СВЦЭМ!$B$39:$B$782,Q$296)+'СЕТ СН'!$F$16</f>
        <v>#REF!</v>
      </c>
      <c r="R317" s="36" t="e">
        <f>SUMIFS(СВЦЭМ!#REF!,СВЦЭМ!$A$40:$A$783,$A317,СВЦЭМ!$B$39:$B$782,R$296)+'СЕТ СН'!$F$16</f>
        <v>#REF!</v>
      </c>
      <c r="S317" s="36" t="e">
        <f>SUMIFS(СВЦЭМ!#REF!,СВЦЭМ!$A$40:$A$783,$A317,СВЦЭМ!$B$39:$B$782,S$296)+'СЕТ СН'!$F$16</f>
        <v>#REF!</v>
      </c>
      <c r="T317" s="36" t="e">
        <f>SUMIFS(СВЦЭМ!#REF!,СВЦЭМ!$A$40:$A$783,$A317,СВЦЭМ!$B$39:$B$782,T$296)+'СЕТ СН'!$F$16</f>
        <v>#REF!</v>
      </c>
      <c r="U317" s="36" t="e">
        <f>SUMIFS(СВЦЭМ!#REF!,СВЦЭМ!$A$40:$A$783,$A317,СВЦЭМ!$B$39:$B$782,U$296)+'СЕТ СН'!$F$16</f>
        <v>#REF!</v>
      </c>
      <c r="V317" s="36" t="e">
        <f>SUMIFS(СВЦЭМ!#REF!,СВЦЭМ!$A$40:$A$783,$A317,СВЦЭМ!$B$39:$B$782,V$296)+'СЕТ СН'!$F$16</f>
        <v>#REF!</v>
      </c>
      <c r="W317" s="36" t="e">
        <f>SUMIFS(СВЦЭМ!#REF!,СВЦЭМ!$A$40:$A$783,$A317,СВЦЭМ!$B$39:$B$782,W$296)+'СЕТ СН'!$F$16</f>
        <v>#REF!</v>
      </c>
      <c r="X317" s="36" t="e">
        <f>SUMIFS(СВЦЭМ!#REF!,СВЦЭМ!$A$40:$A$783,$A317,СВЦЭМ!$B$39:$B$782,X$296)+'СЕТ СН'!$F$16</f>
        <v>#REF!</v>
      </c>
      <c r="Y317" s="36" t="e">
        <f>SUMIFS(СВЦЭМ!#REF!,СВЦЭМ!$A$40:$A$783,$A317,СВЦЭМ!$B$39:$B$782,Y$296)+'СЕТ СН'!$F$16</f>
        <v>#REF!</v>
      </c>
    </row>
    <row r="318" spans="1:25" ht="15.75" hidden="1" x14ac:dyDescent="0.2">
      <c r="A318" s="35">
        <f t="shared" si="8"/>
        <v>45191</v>
      </c>
      <c r="B318" s="36" t="e">
        <f>SUMIFS(СВЦЭМ!#REF!,СВЦЭМ!$A$40:$A$783,$A318,СВЦЭМ!$B$39:$B$782,B$296)+'СЕТ СН'!$F$16</f>
        <v>#REF!</v>
      </c>
      <c r="C318" s="36" t="e">
        <f>SUMIFS(СВЦЭМ!#REF!,СВЦЭМ!$A$40:$A$783,$A318,СВЦЭМ!$B$39:$B$782,C$296)+'СЕТ СН'!$F$16</f>
        <v>#REF!</v>
      </c>
      <c r="D318" s="36" t="e">
        <f>SUMIFS(СВЦЭМ!#REF!,СВЦЭМ!$A$40:$A$783,$A318,СВЦЭМ!$B$39:$B$782,D$296)+'СЕТ СН'!$F$16</f>
        <v>#REF!</v>
      </c>
      <c r="E318" s="36" t="e">
        <f>SUMIFS(СВЦЭМ!#REF!,СВЦЭМ!$A$40:$A$783,$A318,СВЦЭМ!$B$39:$B$782,E$296)+'СЕТ СН'!$F$16</f>
        <v>#REF!</v>
      </c>
      <c r="F318" s="36" t="e">
        <f>SUMIFS(СВЦЭМ!#REF!,СВЦЭМ!$A$40:$A$783,$A318,СВЦЭМ!$B$39:$B$782,F$296)+'СЕТ СН'!$F$16</f>
        <v>#REF!</v>
      </c>
      <c r="G318" s="36" t="e">
        <f>SUMIFS(СВЦЭМ!#REF!,СВЦЭМ!$A$40:$A$783,$A318,СВЦЭМ!$B$39:$B$782,G$296)+'СЕТ СН'!$F$16</f>
        <v>#REF!</v>
      </c>
      <c r="H318" s="36" t="e">
        <f>SUMIFS(СВЦЭМ!#REF!,СВЦЭМ!$A$40:$A$783,$A318,СВЦЭМ!$B$39:$B$782,H$296)+'СЕТ СН'!$F$16</f>
        <v>#REF!</v>
      </c>
      <c r="I318" s="36" t="e">
        <f>SUMIFS(СВЦЭМ!#REF!,СВЦЭМ!$A$40:$A$783,$A318,СВЦЭМ!$B$39:$B$782,I$296)+'СЕТ СН'!$F$16</f>
        <v>#REF!</v>
      </c>
      <c r="J318" s="36" t="e">
        <f>SUMIFS(СВЦЭМ!#REF!,СВЦЭМ!$A$40:$A$783,$A318,СВЦЭМ!$B$39:$B$782,J$296)+'СЕТ СН'!$F$16</f>
        <v>#REF!</v>
      </c>
      <c r="K318" s="36" t="e">
        <f>SUMIFS(СВЦЭМ!#REF!,СВЦЭМ!$A$40:$A$783,$A318,СВЦЭМ!$B$39:$B$782,K$296)+'СЕТ СН'!$F$16</f>
        <v>#REF!</v>
      </c>
      <c r="L318" s="36" t="e">
        <f>SUMIFS(СВЦЭМ!#REF!,СВЦЭМ!$A$40:$A$783,$A318,СВЦЭМ!$B$39:$B$782,L$296)+'СЕТ СН'!$F$16</f>
        <v>#REF!</v>
      </c>
      <c r="M318" s="36" t="e">
        <f>SUMIFS(СВЦЭМ!#REF!,СВЦЭМ!$A$40:$A$783,$A318,СВЦЭМ!$B$39:$B$782,M$296)+'СЕТ СН'!$F$16</f>
        <v>#REF!</v>
      </c>
      <c r="N318" s="36" t="e">
        <f>SUMIFS(СВЦЭМ!#REF!,СВЦЭМ!$A$40:$A$783,$A318,СВЦЭМ!$B$39:$B$782,N$296)+'СЕТ СН'!$F$16</f>
        <v>#REF!</v>
      </c>
      <c r="O318" s="36" t="e">
        <f>SUMIFS(СВЦЭМ!#REF!,СВЦЭМ!$A$40:$A$783,$A318,СВЦЭМ!$B$39:$B$782,O$296)+'СЕТ СН'!$F$16</f>
        <v>#REF!</v>
      </c>
      <c r="P318" s="36" t="e">
        <f>SUMIFS(СВЦЭМ!#REF!,СВЦЭМ!$A$40:$A$783,$A318,СВЦЭМ!$B$39:$B$782,P$296)+'СЕТ СН'!$F$16</f>
        <v>#REF!</v>
      </c>
      <c r="Q318" s="36" t="e">
        <f>SUMIFS(СВЦЭМ!#REF!,СВЦЭМ!$A$40:$A$783,$A318,СВЦЭМ!$B$39:$B$782,Q$296)+'СЕТ СН'!$F$16</f>
        <v>#REF!</v>
      </c>
      <c r="R318" s="36" t="e">
        <f>SUMIFS(СВЦЭМ!#REF!,СВЦЭМ!$A$40:$A$783,$A318,СВЦЭМ!$B$39:$B$782,R$296)+'СЕТ СН'!$F$16</f>
        <v>#REF!</v>
      </c>
      <c r="S318" s="36" t="e">
        <f>SUMIFS(СВЦЭМ!#REF!,СВЦЭМ!$A$40:$A$783,$A318,СВЦЭМ!$B$39:$B$782,S$296)+'СЕТ СН'!$F$16</f>
        <v>#REF!</v>
      </c>
      <c r="T318" s="36" t="e">
        <f>SUMIFS(СВЦЭМ!#REF!,СВЦЭМ!$A$40:$A$783,$A318,СВЦЭМ!$B$39:$B$782,T$296)+'СЕТ СН'!$F$16</f>
        <v>#REF!</v>
      </c>
      <c r="U318" s="36" t="e">
        <f>SUMIFS(СВЦЭМ!#REF!,СВЦЭМ!$A$40:$A$783,$A318,СВЦЭМ!$B$39:$B$782,U$296)+'СЕТ СН'!$F$16</f>
        <v>#REF!</v>
      </c>
      <c r="V318" s="36" t="e">
        <f>SUMIFS(СВЦЭМ!#REF!,СВЦЭМ!$A$40:$A$783,$A318,СВЦЭМ!$B$39:$B$782,V$296)+'СЕТ СН'!$F$16</f>
        <v>#REF!</v>
      </c>
      <c r="W318" s="36" t="e">
        <f>SUMIFS(СВЦЭМ!#REF!,СВЦЭМ!$A$40:$A$783,$A318,СВЦЭМ!$B$39:$B$782,W$296)+'СЕТ СН'!$F$16</f>
        <v>#REF!</v>
      </c>
      <c r="X318" s="36" t="e">
        <f>SUMIFS(СВЦЭМ!#REF!,СВЦЭМ!$A$40:$A$783,$A318,СВЦЭМ!$B$39:$B$782,X$296)+'СЕТ СН'!$F$16</f>
        <v>#REF!</v>
      </c>
      <c r="Y318" s="36" t="e">
        <f>SUMIFS(СВЦЭМ!#REF!,СВЦЭМ!$A$40:$A$783,$A318,СВЦЭМ!$B$39:$B$782,Y$296)+'СЕТ СН'!$F$16</f>
        <v>#REF!</v>
      </c>
    </row>
    <row r="319" spans="1:25" ht="15.75" hidden="1" x14ac:dyDescent="0.2">
      <c r="A319" s="35">
        <f t="shared" si="8"/>
        <v>45192</v>
      </c>
      <c r="B319" s="36" t="e">
        <f>SUMIFS(СВЦЭМ!#REF!,СВЦЭМ!$A$40:$A$783,$A319,СВЦЭМ!$B$39:$B$782,B$296)+'СЕТ СН'!$F$16</f>
        <v>#REF!</v>
      </c>
      <c r="C319" s="36" t="e">
        <f>SUMIFS(СВЦЭМ!#REF!,СВЦЭМ!$A$40:$A$783,$A319,СВЦЭМ!$B$39:$B$782,C$296)+'СЕТ СН'!$F$16</f>
        <v>#REF!</v>
      </c>
      <c r="D319" s="36" t="e">
        <f>SUMIFS(СВЦЭМ!#REF!,СВЦЭМ!$A$40:$A$783,$A319,СВЦЭМ!$B$39:$B$782,D$296)+'СЕТ СН'!$F$16</f>
        <v>#REF!</v>
      </c>
      <c r="E319" s="36" t="e">
        <f>SUMIFS(СВЦЭМ!#REF!,СВЦЭМ!$A$40:$A$783,$A319,СВЦЭМ!$B$39:$B$782,E$296)+'СЕТ СН'!$F$16</f>
        <v>#REF!</v>
      </c>
      <c r="F319" s="36" t="e">
        <f>SUMIFS(СВЦЭМ!#REF!,СВЦЭМ!$A$40:$A$783,$A319,СВЦЭМ!$B$39:$B$782,F$296)+'СЕТ СН'!$F$16</f>
        <v>#REF!</v>
      </c>
      <c r="G319" s="36" t="e">
        <f>SUMIFS(СВЦЭМ!#REF!,СВЦЭМ!$A$40:$A$783,$A319,СВЦЭМ!$B$39:$B$782,G$296)+'СЕТ СН'!$F$16</f>
        <v>#REF!</v>
      </c>
      <c r="H319" s="36" t="e">
        <f>SUMIFS(СВЦЭМ!#REF!,СВЦЭМ!$A$40:$A$783,$A319,СВЦЭМ!$B$39:$B$782,H$296)+'СЕТ СН'!$F$16</f>
        <v>#REF!</v>
      </c>
      <c r="I319" s="36" t="e">
        <f>SUMIFS(СВЦЭМ!#REF!,СВЦЭМ!$A$40:$A$783,$A319,СВЦЭМ!$B$39:$B$782,I$296)+'СЕТ СН'!$F$16</f>
        <v>#REF!</v>
      </c>
      <c r="J319" s="36" t="e">
        <f>SUMIFS(СВЦЭМ!#REF!,СВЦЭМ!$A$40:$A$783,$A319,СВЦЭМ!$B$39:$B$782,J$296)+'СЕТ СН'!$F$16</f>
        <v>#REF!</v>
      </c>
      <c r="K319" s="36" t="e">
        <f>SUMIFS(СВЦЭМ!#REF!,СВЦЭМ!$A$40:$A$783,$A319,СВЦЭМ!$B$39:$B$782,K$296)+'СЕТ СН'!$F$16</f>
        <v>#REF!</v>
      </c>
      <c r="L319" s="36" t="e">
        <f>SUMIFS(СВЦЭМ!#REF!,СВЦЭМ!$A$40:$A$783,$A319,СВЦЭМ!$B$39:$B$782,L$296)+'СЕТ СН'!$F$16</f>
        <v>#REF!</v>
      </c>
      <c r="M319" s="36" t="e">
        <f>SUMIFS(СВЦЭМ!#REF!,СВЦЭМ!$A$40:$A$783,$A319,СВЦЭМ!$B$39:$B$782,M$296)+'СЕТ СН'!$F$16</f>
        <v>#REF!</v>
      </c>
      <c r="N319" s="36" t="e">
        <f>SUMIFS(СВЦЭМ!#REF!,СВЦЭМ!$A$40:$A$783,$A319,СВЦЭМ!$B$39:$B$782,N$296)+'СЕТ СН'!$F$16</f>
        <v>#REF!</v>
      </c>
      <c r="O319" s="36" t="e">
        <f>SUMIFS(СВЦЭМ!#REF!,СВЦЭМ!$A$40:$A$783,$A319,СВЦЭМ!$B$39:$B$782,O$296)+'СЕТ СН'!$F$16</f>
        <v>#REF!</v>
      </c>
      <c r="P319" s="36" t="e">
        <f>SUMIFS(СВЦЭМ!#REF!,СВЦЭМ!$A$40:$A$783,$A319,СВЦЭМ!$B$39:$B$782,P$296)+'СЕТ СН'!$F$16</f>
        <v>#REF!</v>
      </c>
      <c r="Q319" s="36" t="e">
        <f>SUMIFS(СВЦЭМ!#REF!,СВЦЭМ!$A$40:$A$783,$A319,СВЦЭМ!$B$39:$B$782,Q$296)+'СЕТ СН'!$F$16</f>
        <v>#REF!</v>
      </c>
      <c r="R319" s="36" t="e">
        <f>SUMIFS(СВЦЭМ!#REF!,СВЦЭМ!$A$40:$A$783,$A319,СВЦЭМ!$B$39:$B$782,R$296)+'СЕТ СН'!$F$16</f>
        <v>#REF!</v>
      </c>
      <c r="S319" s="36" t="e">
        <f>SUMIFS(СВЦЭМ!#REF!,СВЦЭМ!$A$40:$A$783,$A319,СВЦЭМ!$B$39:$B$782,S$296)+'СЕТ СН'!$F$16</f>
        <v>#REF!</v>
      </c>
      <c r="T319" s="36" t="e">
        <f>SUMIFS(СВЦЭМ!#REF!,СВЦЭМ!$A$40:$A$783,$A319,СВЦЭМ!$B$39:$B$782,T$296)+'СЕТ СН'!$F$16</f>
        <v>#REF!</v>
      </c>
      <c r="U319" s="36" t="e">
        <f>SUMIFS(СВЦЭМ!#REF!,СВЦЭМ!$A$40:$A$783,$A319,СВЦЭМ!$B$39:$B$782,U$296)+'СЕТ СН'!$F$16</f>
        <v>#REF!</v>
      </c>
      <c r="V319" s="36" t="e">
        <f>SUMIFS(СВЦЭМ!#REF!,СВЦЭМ!$A$40:$A$783,$A319,СВЦЭМ!$B$39:$B$782,V$296)+'СЕТ СН'!$F$16</f>
        <v>#REF!</v>
      </c>
      <c r="W319" s="36" t="e">
        <f>SUMIFS(СВЦЭМ!#REF!,СВЦЭМ!$A$40:$A$783,$A319,СВЦЭМ!$B$39:$B$782,W$296)+'СЕТ СН'!$F$16</f>
        <v>#REF!</v>
      </c>
      <c r="X319" s="36" t="e">
        <f>SUMIFS(СВЦЭМ!#REF!,СВЦЭМ!$A$40:$A$783,$A319,СВЦЭМ!$B$39:$B$782,X$296)+'СЕТ СН'!$F$16</f>
        <v>#REF!</v>
      </c>
      <c r="Y319" s="36" t="e">
        <f>SUMIFS(СВЦЭМ!#REF!,СВЦЭМ!$A$40:$A$783,$A319,СВЦЭМ!$B$39:$B$782,Y$296)+'СЕТ СН'!$F$16</f>
        <v>#REF!</v>
      </c>
    </row>
    <row r="320" spans="1:25" ht="15.75" hidden="1" x14ac:dyDescent="0.2">
      <c r="A320" s="35">
        <f t="shared" si="8"/>
        <v>45193</v>
      </c>
      <c r="B320" s="36" t="e">
        <f>SUMIFS(СВЦЭМ!#REF!,СВЦЭМ!$A$40:$A$783,$A320,СВЦЭМ!$B$39:$B$782,B$296)+'СЕТ СН'!$F$16</f>
        <v>#REF!</v>
      </c>
      <c r="C320" s="36" t="e">
        <f>SUMIFS(СВЦЭМ!#REF!,СВЦЭМ!$A$40:$A$783,$A320,СВЦЭМ!$B$39:$B$782,C$296)+'СЕТ СН'!$F$16</f>
        <v>#REF!</v>
      </c>
      <c r="D320" s="36" t="e">
        <f>SUMIFS(СВЦЭМ!#REF!,СВЦЭМ!$A$40:$A$783,$A320,СВЦЭМ!$B$39:$B$782,D$296)+'СЕТ СН'!$F$16</f>
        <v>#REF!</v>
      </c>
      <c r="E320" s="36" t="e">
        <f>SUMIFS(СВЦЭМ!#REF!,СВЦЭМ!$A$40:$A$783,$A320,СВЦЭМ!$B$39:$B$782,E$296)+'СЕТ СН'!$F$16</f>
        <v>#REF!</v>
      </c>
      <c r="F320" s="36" t="e">
        <f>SUMIFS(СВЦЭМ!#REF!,СВЦЭМ!$A$40:$A$783,$A320,СВЦЭМ!$B$39:$B$782,F$296)+'СЕТ СН'!$F$16</f>
        <v>#REF!</v>
      </c>
      <c r="G320" s="36" t="e">
        <f>SUMIFS(СВЦЭМ!#REF!,СВЦЭМ!$A$40:$A$783,$A320,СВЦЭМ!$B$39:$B$782,G$296)+'СЕТ СН'!$F$16</f>
        <v>#REF!</v>
      </c>
      <c r="H320" s="36" t="e">
        <f>SUMIFS(СВЦЭМ!#REF!,СВЦЭМ!$A$40:$A$783,$A320,СВЦЭМ!$B$39:$B$782,H$296)+'СЕТ СН'!$F$16</f>
        <v>#REF!</v>
      </c>
      <c r="I320" s="36" t="e">
        <f>SUMIFS(СВЦЭМ!#REF!,СВЦЭМ!$A$40:$A$783,$A320,СВЦЭМ!$B$39:$B$782,I$296)+'СЕТ СН'!$F$16</f>
        <v>#REF!</v>
      </c>
      <c r="J320" s="36" t="e">
        <f>SUMIFS(СВЦЭМ!#REF!,СВЦЭМ!$A$40:$A$783,$A320,СВЦЭМ!$B$39:$B$782,J$296)+'СЕТ СН'!$F$16</f>
        <v>#REF!</v>
      </c>
      <c r="K320" s="36" t="e">
        <f>SUMIFS(СВЦЭМ!#REF!,СВЦЭМ!$A$40:$A$783,$A320,СВЦЭМ!$B$39:$B$782,K$296)+'СЕТ СН'!$F$16</f>
        <v>#REF!</v>
      </c>
      <c r="L320" s="36" t="e">
        <f>SUMIFS(СВЦЭМ!#REF!,СВЦЭМ!$A$40:$A$783,$A320,СВЦЭМ!$B$39:$B$782,L$296)+'СЕТ СН'!$F$16</f>
        <v>#REF!</v>
      </c>
      <c r="M320" s="36" t="e">
        <f>SUMIFS(СВЦЭМ!#REF!,СВЦЭМ!$A$40:$A$783,$A320,СВЦЭМ!$B$39:$B$782,M$296)+'СЕТ СН'!$F$16</f>
        <v>#REF!</v>
      </c>
      <c r="N320" s="36" t="e">
        <f>SUMIFS(СВЦЭМ!#REF!,СВЦЭМ!$A$40:$A$783,$A320,СВЦЭМ!$B$39:$B$782,N$296)+'СЕТ СН'!$F$16</f>
        <v>#REF!</v>
      </c>
      <c r="O320" s="36" t="e">
        <f>SUMIFS(СВЦЭМ!#REF!,СВЦЭМ!$A$40:$A$783,$A320,СВЦЭМ!$B$39:$B$782,O$296)+'СЕТ СН'!$F$16</f>
        <v>#REF!</v>
      </c>
      <c r="P320" s="36" t="e">
        <f>SUMIFS(СВЦЭМ!#REF!,СВЦЭМ!$A$40:$A$783,$A320,СВЦЭМ!$B$39:$B$782,P$296)+'СЕТ СН'!$F$16</f>
        <v>#REF!</v>
      </c>
      <c r="Q320" s="36" t="e">
        <f>SUMIFS(СВЦЭМ!#REF!,СВЦЭМ!$A$40:$A$783,$A320,СВЦЭМ!$B$39:$B$782,Q$296)+'СЕТ СН'!$F$16</f>
        <v>#REF!</v>
      </c>
      <c r="R320" s="36" t="e">
        <f>SUMIFS(СВЦЭМ!#REF!,СВЦЭМ!$A$40:$A$783,$A320,СВЦЭМ!$B$39:$B$782,R$296)+'СЕТ СН'!$F$16</f>
        <v>#REF!</v>
      </c>
      <c r="S320" s="36" t="e">
        <f>SUMIFS(СВЦЭМ!#REF!,СВЦЭМ!$A$40:$A$783,$A320,СВЦЭМ!$B$39:$B$782,S$296)+'СЕТ СН'!$F$16</f>
        <v>#REF!</v>
      </c>
      <c r="T320" s="36" t="e">
        <f>SUMIFS(СВЦЭМ!#REF!,СВЦЭМ!$A$40:$A$783,$A320,СВЦЭМ!$B$39:$B$782,T$296)+'СЕТ СН'!$F$16</f>
        <v>#REF!</v>
      </c>
      <c r="U320" s="36" t="e">
        <f>SUMIFS(СВЦЭМ!#REF!,СВЦЭМ!$A$40:$A$783,$A320,СВЦЭМ!$B$39:$B$782,U$296)+'СЕТ СН'!$F$16</f>
        <v>#REF!</v>
      </c>
      <c r="V320" s="36" t="e">
        <f>SUMIFS(СВЦЭМ!#REF!,СВЦЭМ!$A$40:$A$783,$A320,СВЦЭМ!$B$39:$B$782,V$296)+'СЕТ СН'!$F$16</f>
        <v>#REF!</v>
      </c>
      <c r="W320" s="36" t="e">
        <f>SUMIFS(СВЦЭМ!#REF!,СВЦЭМ!$A$40:$A$783,$A320,СВЦЭМ!$B$39:$B$782,W$296)+'СЕТ СН'!$F$16</f>
        <v>#REF!</v>
      </c>
      <c r="X320" s="36" t="e">
        <f>SUMIFS(СВЦЭМ!#REF!,СВЦЭМ!$A$40:$A$783,$A320,СВЦЭМ!$B$39:$B$782,X$296)+'СЕТ СН'!$F$16</f>
        <v>#REF!</v>
      </c>
      <c r="Y320" s="36" t="e">
        <f>SUMIFS(СВЦЭМ!#REF!,СВЦЭМ!$A$40:$A$783,$A320,СВЦЭМ!$B$39:$B$782,Y$296)+'СЕТ СН'!$F$16</f>
        <v>#REF!</v>
      </c>
    </row>
    <row r="321" spans="1:27" ht="15.75" hidden="1" x14ac:dyDescent="0.2">
      <c r="A321" s="35">
        <f t="shared" si="8"/>
        <v>45194</v>
      </c>
      <c r="B321" s="36" t="e">
        <f>SUMIFS(СВЦЭМ!#REF!,СВЦЭМ!$A$40:$A$783,$A321,СВЦЭМ!$B$39:$B$782,B$296)+'СЕТ СН'!$F$16</f>
        <v>#REF!</v>
      </c>
      <c r="C321" s="36" t="e">
        <f>SUMIFS(СВЦЭМ!#REF!,СВЦЭМ!$A$40:$A$783,$A321,СВЦЭМ!$B$39:$B$782,C$296)+'СЕТ СН'!$F$16</f>
        <v>#REF!</v>
      </c>
      <c r="D321" s="36" t="e">
        <f>SUMIFS(СВЦЭМ!#REF!,СВЦЭМ!$A$40:$A$783,$A321,СВЦЭМ!$B$39:$B$782,D$296)+'СЕТ СН'!$F$16</f>
        <v>#REF!</v>
      </c>
      <c r="E321" s="36" t="e">
        <f>SUMIFS(СВЦЭМ!#REF!,СВЦЭМ!$A$40:$A$783,$A321,СВЦЭМ!$B$39:$B$782,E$296)+'СЕТ СН'!$F$16</f>
        <v>#REF!</v>
      </c>
      <c r="F321" s="36" t="e">
        <f>SUMIFS(СВЦЭМ!#REF!,СВЦЭМ!$A$40:$A$783,$A321,СВЦЭМ!$B$39:$B$782,F$296)+'СЕТ СН'!$F$16</f>
        <v>#REF!</v>
      </c>
      <c r="G321" s="36" t="e">
        <f>SUMIFS(СВЦЭМ!#REF!,СВЦЭМ!$A$40:$A$783,$A321,СВЦЭМ!$B$39:$B$782,G$296)+'СЕТ СН'!$F$16</f>
        <v>#REF!</v>
      </c>
      <c r="H321" s="36" t="e">
        <f>SUMIFS(СВЦЭМ!#REF!,СВЦЭМ!$A$40:$A$783,$A321,СВЦЭМ!$B$39:$B$782,H$296)+'СЕТ СН'!$F$16</f>
        <v>#REF!</v>
      </c>
      <c r="I321" s="36" t="e">
        <f>SUMIFS(СВЦЭМ!#REF!,СВЦЭМ!$A$40:$A$783,$A321,СВЦЭМ!$B$39:$B$782,I$296)+'СЕТ СН'!$F$16</f>
        <v>#REF!</v>
      </c>
      <c r="J321" s="36" t="e">
        <f>SUMIFS(СВЦЭМ!#REF!,СВЦЭМ!$A$40:$A$783,$A321,СВЦЭМ!$B$39:$B$782,J$296)+'СЕТ СН'!$F$16</f>
        <v>#REF!</v>
      </c>
      <c r="K321" s="36" t="e">
        <f>SUMIFS(СВЦЭМ!#REF!,СВЦЭМ!$A$40:$A$783,$A321,СВЦЭМ!$B$39:$B$782,K$296)+'СЕТ СН'!$F$16</f>
        <v>#REF!</v>
      </c>
      <c r="L321" s="36" t="e">
        <f>SUMIFS(СВЦЭМ!#REF!,СВЦЭМ!$A$40:$A$783,$A321,СВЦЭМ!$B$39:$B$782,L$296)+'СЕТ СН'!$F$16</f>
        <v>#REF!</v>
      </c>
      <c r="M321" s="36" t="e">
        <f>SUMIFS(СВЦЭМ!#REF!,СВЦЭМ!$A$40:$A$783,$A321,СВЦЭМ!$B$39:$B$782,M$296)+'СЕТ СН'!$F$16</f>
        <v>#REF!</v>
      </c>
      <c r="N321" s="36" t="e">
        <f>SUMIFS(СВЦЭМ!#REF!,СВЦЭМ!$A$40:$A$783,$A321,СВЦЭМ!$B$39:$B$782,N$296)+'СЕТ СН'!$F$16</f>
        <v>#REF!</v>
      </c>
      <c r="O321" s="36" t="e">
        <f>SUMIFS(СВЦЭМ!#REF!,СВЦЭМ!$A$40:$A$783,$A321,СВЦЭМ!$B$39:$B$782,O$296)+'СЕТ СН'!$F$16</f>
        <v>#REF!</v>
      </c>
      <c r="P321" s="36" t="e">
        <f>SUMIFS(СВЦЭМ!#REF!,СВЦЭМ!$A$40:$A$783,$A321,СВЦЭМ!$B$39:$B$782,P$296)+'СЕТ СН'!$F$16</f>
        <v>#REF!</v>
      </c>
      <c r="Q321" s="36" t="e">
        <f>SUMIFS(СВЦЭМ!#REF!,СВЦЭМ!$A$40:$A$783,$A321,СВЦЭМ!$B$39:$B$782,Q$296)+'СЕТ СН'!$F$16</f>
        <v>#REF!</v>
      </c>
      <c r="R321" s="36" t="e">
        <f>SUMIFS(СВЦЭМ!#REF!,СВЦЭМ!$A$40:$A$783,$A321,СВЦЭМ!$B$39:$B$782,R$296)+'СЕТ СН'!$F$16</f>
        <v>#REF!</v>
      </c>
      <c r="S321" s="36" t="e">
        <f>SUMIFS(СВЦЭМ!#REF!,СВЦЭМ!$A$40:$A$783,$A321,СВЦЭМ!$B$39:$B$782,S$296)+'СЕТ СН'!$F$16</f>
        <v>#REF!</v>
      </c>
      <c r="T321" s="36" t="e">
        <f>SUMIFS(СВЦЭМ!#REF!,СВЦЭМ!$A$40:$A$783,$A321,СВЦЭМ!$B$39:$B$782,T$296)+'СЕТ СН'!$F$16</f>
        <v>#REF!</v>
      </c>
      <c r="U321" s="36" t="e">
        <f>SUMIFS(СВЦЭМ!#REF!,СВЦЭМ!$A$40:$A$783,$A321,СВЦЭМ!$B$39:$B$782,U$296)+'СЕТ СН'!$F$16</f>
        <v>#REF!</v>
      </c>
      <c r="V321" s="36" t="e">
        <f>SUMIFS(СВЦЭМ!#REF!,СВЦЭМ!$A$40:$A$783,$A321,СВЦЭМ!$B$39:$B$782,V$296)+'СЕТ СН'!$F$16</f>
        <v>#REF!</v>
      </c>
      <c r="W321" s="36" t="e">
        <f>SUMIFS(СВЦЭМ!#REF!,СВЦЭМ!$A$40:$A$783,$A321,СВЦЭМ!$B$39:$B$782,W$296)+'СЕТ СН'!$F$16</f>
        <v>#REF!</v>
      </c>
      <c r="X321" s="36" t="e">
        <f>SUMIFS(СВЦЭМ!#REF!,СВЦЭМ!$A$40:$A$783,$A321,СВЦЭМ!$B$39:$B$782,X$296)+'СЕТ СН'!$F$16</f>
        <v>#REF!</v>
      </c>
      <c r="Y321" s="36" t="e">
        <f>SUMIFS(СВЦЭМ!#REF!,СВЦЭМ!$A$40:$A$783,$A321,СВЦЭМ!$B$39:$B$782,Y$296)+'СЕТ СН'!$F$16</f>
        <v>#REF!</v>
      </c>
    </row>
    <row r="322" spans="1:27" ht="15.75" hidden="1" x14ac:dyDescent="0.2">
      <c r="A322" s="35">
        <f t="shared" si="8"/>
        <v>45195</v>
      </c>
      <c r="B322" s="36" t="e">
        <f>SUMIFS(СВЦЭМ!#REF!,СВЦЭМ!$A$40:$A$783,$A322,СВЦЭМ!$B$39:$B$782,B$296)+'СЕТ СН'!$F$16</f>
        <v>#REF!</v>
      </c>
      <c r="C322" s="36" t="e">
        <f>SUMIFS(СВЦЭМ!#REF!,СВЦЭМ!$A$40:$A$783,$A322,СВЦЭМ!$B$39:$B$782,C$296)+'СЕТ СН'!$F$16</f>
        <v>#REF!</v>
      </c>
      <c r="D322" s="36" t="e">
        <f>SUMIFS(СВЦЭМ!#REF!,СВЦЭМ!$A$40:$A$783,$A322,СВЦЭМ!$B$39:$B$782,D$296)+'СЕТ СН'!$F$16</f>
        <v>#REF!</v>
      </c>
      <c r="E322" s="36" t="e">
        <f>SUMIFS(СВЦЭМ!#REF!,СВЦЭМ!$A$40:$A$783,$A322,СВЦЭМ!$B$39:$B$782,E$296)+'СЕТ СН'!$F$16</f>
        <v>#REF!</v>
      </c>
      <c r="F322" s="36" t="e">
        <f>SUMIFS(СВЦЭМ!#REF!,СВЦЭМ!$A$40:$A$783,$A322,СВЦЭМ!$B$39:$B$782,F$296)+'СЕТ СН'!$F$16</f>
        <v>#REF!</v>
      </c>
      <c r="G322" s="36" t="e">
        <f>SUMIFS(СВЦЭМ!#REF!,СВЦЭМ!$A$40:$A$783,$A322,СВЦЭМ!$B$39:$B$782,G$296)+'СЕТ СН'!$F$16</f>
        <v>#REF!</v>
      </c>
      <c r="H322" s="36" t="e">
        <f>SUMIFS(СВЦЭМ!#REF!,СВЦЭМ!$A$40:$A$783,$A322,СВЦЭМ!$B$39:$B$782,H$296)+'СЕТ СН'!$F$16</f>
        <v>#REF!</v>
      </c>
      <c r="I322" s="36" t="e">
        <f>SUMIFS(СВЦЭМ!#REF!,СВЦЭМ!$A$40:$A$783,$A322,СВЦЭМ!$B$39:$B$782,I$296)+'СЕТ СН'!$F$16</f>
        <v>#REF!</v>
      </c>
      <c r="J322" s="36" t="e">
        <f>SUMIFS(СВЦЭМ!#REF!,СВЦЭМ!$A$40:$A$783,$A322,СВЦЭМ!$B$39:$B$782,J$296)+'СЕТ СН'!$F$16</f>
        <v>#REF!</v>
      </c>
      <c r="K322" s="36" t="e">
        <f>SUMIFS(СВЦЭМ!#REF!,СВЦЭМ!$A$40:$A$783,$A322,СВЦЭМ!$B$39:$B$782,K$296)+'СЕТ СН'!$F$16</f>
        <v>#REF!</v>
      </c>
      <c r="L322" s="36" t="e">
        <f>SUMIFS(СВЦЭМ!#REF!,СВЦЭМ!$A$40:$A$783,$A322,СВЦЭМ!$B$39:$B$782,L$296)+'СЕТ СН'!$F$16</f>
        <v>#REF!</v>
      </c>
      <c r="M322" s="36" t="e">
        <f>SUMIFS(СВЦЭМ!#REF!,СВЦЭМ!$A$40:$A$783,$A322,СВЦЭМ!$B$39:$B$782,M$296)+'СЕТ СН'!$F$16</f>
        <v>#REF!</v>
      </c>
      <c r="N322" s="36" t="e">
        <f>SUMIFS(СВЦЭМ!#REF!,СВЦЭМ!$A$40:$A$783,$A322,СВЦЭМ!$B$39:$B$782,N$296)+'СЕТ СН'!$F$16</f>
        <v>#REF!</v>
      </c>
      <c r="O322" s="36" t="e">
        <f>SUMIFS(СВЦЭМ!#REF!,СВЦЭМ!$A$40:$A$783,$A322,СВЦЭМ!$B$39:$B$782,O$296)+'СЕТ СН'!$F$16</f>
        <v>#REF!</v>
      </c>
      <c r="P322" s="36" t="e">
        <f>SUMIFS(СВЦЭМ!#REF!,СВЦЭМ!$A$40:$A$783,$A322,СВЦЭМ!$B$39:$B$782,P$296)+'СЕТ СН'!$F$16</f>
        <v>#REF!</v>
      </c>
      <c r="Q322" s="36" t="e">
        <f>SUMIFS(СВЦЭМ!#REF!,СВЦЭМ!$A$40:$A$783,$A322,СВЦЭМ!$B$39:$B$782,Q$296)+'СЕТ СН'!$F$16</f>
        <v>#REF!</v>
      </c>
      <c r="R322" s="36" t="e">
        <f>SUMIFS(СВЦЭМ!#REF!,СВЦЭМ!$A$40:$A$783,$A322,СВЦЭМ!$B$39:$B$782,R$296)+'СЕТ СН'!$F$16</f>
        <v>#REF!</v>
      </c>
      <c r="S322" s="36" t="e">
        <f>SUMIFS(СВЦЭМ!#REF!,СВЦЭМ!$A$40:$A$783,$A322,СВЦЭМ!$B$39:$B$782,S$296)+'СЕТ СН'!$F$16</f>
        <v>#REF!</v>
      </c>
      <c r="T322" s="36" t="e">
        <f>SUMIFS(СВЦЭМ!#REF!,СВЦЭМ!$A$40:$A$783,$A322,СВЦЭМ!$B$39:$B$782,T$296)+'СЕТ СН'!$F$16</f>
        <v>#REF!</v>
      </c>
      <c r="U322" s="36" t="e">
        <f>SUMIFS(СВЦЭМ!#REF!,СВЦЭМ!$A$40:$A$783,$A322,СВЦЭМ!$B$39:$B$782,U$296)+'СЕТ СН'!$F$16</f>
        <v>#REF!</v>
      </c>
      <c r="V322" s="36" t="e">
        <f>SUMIFS(СВЦЭМ!#REF!,СВЦЭМ!$A$40:$A$783,$A322,СВЦЭМ!$B$39:$B$782,V$296)+'СЕТ СН'!$F$16</f>
        <v>#REF!</v>
      </c>
      <c r="W322" s="36" t="e">
        <f>SUMIFS(СВЦЭМ!#REF!,СВЦЭМ!$A$40:$A$783,$A322,СВЦЭМ!$B$39:$B$782,W$296)+'СЕТ СН'!$F$16</f>
        <v>#REF!</v>
      </c>
      <c r="X322" s="36" t="e">
        <f>SUMIFS(СВЦЭМ!#REF!,СВЦЭМ!$A$40:$A$783,$A322,СВЦЭМ!$B$39:$B$782,X$296)+'СЕТ СН'!$F$16</f>
        <v>#REF!</v>
      </c>
      <c r="Y322" s="36" t="e">
        <f>SUMIFS(СВЦЭМ!#REF!,СВЦЭМ!$A$40:$A$783,$A322,СВЦЭМ!$B$39:$B$782,Y$296)+'СЕТ СН'!$F$16</f>
        <v>#REF!</v>
      </c>
    </row>
    <row r="323" spans="1:27" ht="15.75" hidden="1" x14ac:dyDescent="0.2">
      <c r="A323" s="35">
        <f t="shared" si="8"/>
        <v>45196</v>
      </c>
      <c r="B323" s="36" t="e">
        <f>SUMIFS(СВЦЭМ!#REF!,СВЦЭМ!$A$40:$A$783,$A323,СВЦЭМ!$B$39:$B$782,B$296)+'СЕТ СН'!$F$16</f>
        <v>#REF!</v>
      </c>
      <c r="C323" s="36" t="e">
        <f>SUMIFS(СВЦЭМ!#REF!,СВЦЭМ!$A$40:$A$783,$A323,СВЦЭМ!$B$39:$B$782,C$296)+'СЕТ СН'!$F$16</f>
        <v>#REF!</v>
      </c>
      <c r="D323" s="36" t="e">
        <f>SUMIFS(СВЦЭМ!#REF!,СВЦЭМ!$A$40:$A$783,$A323,СВЦЭМ!$B$39:$B$782,D$296)+'СЕТ СН'!$F$16</f>
        <v>#REF!</v>
      </c>
      <c r="E323" s="36" t="e">
        <f>SUMIFS(СВЦЭМ!#REF!,СВЦЭМ!$A$40:$A$783,$A323,СВЦЭМ!$B$39:$B$782,E$296)+'СЕТ СН'!$F$16</f>
        <v>#REF!</v>
      </c>
      <c r="F323" s="36" t="e">
        <f>SUMIFS(СВЦЭМ!#REF!,СВЦЭМ!$A$40:$A$783,$A323,СВЦЭМ!$B$39:$B$782,F$296)+'СЕТ СН'!$F$16</f>
        <v>#REF!</v>
      </c>
      <c r="G323" s="36" t="e">
        <f>SUMIFS(СВЦЭМ!#REF!,СВЦЭМ!$A$40:$A$783,$A323,СВЦЭМ!$B$39:$B$782,G$296)+'СЕТ СН'!$F$16</f>
        <v>#REF!</v>
      </c>
      <c r="H323" s="36" t="e">
        <f>SUMIFS(СВЦЭМ!#REF!,СВЦЭМ!$A$40:$A$783,$A323,СВЦЭМ!$B$39:$B$782,H$296)+'СЕТ СН'!$F$16</f>
        <v>#REF!</v>
      </c>
      <c r="I323" s="36" t="e">
        <f>SUMIFS(СВЦЭМ!#REF!,СВЦЭМ!$A$40:$A$783,$A323,СВЦЭМ!$B$39:$B$782,I$296)+'СЕТ СН'!$F$16</f>
        <v>#REF!</v>
      </c>
      <c r="J323" s="36" t="e">
        <f>SUMIFS(СВЦЭМ!#REF!,СВЦЭМ!$A$40:$A$783,$A323,СВЦЭМ!$B$39:$B$782,J$296)+'СЕТ СН'!$F$16</f>
        <v>#REF!</v>
      </c>
      <c r="K323" s="36" t="e">
        <f>SUMIFS(СВЦЭМ!#REF!,СВЦЭМ!$A$40:$A$783,$A323,СВЦЭМ!$B$39:$B$782,K$296)+'СЕТ СН'!$F$16</f>
        <v>#REF!</v>
      </c>
      <c r="L323" s="36" t="e">
        <f>SUMIFS(СВЦЭМ!#REF!,СВЦЭМ!$A$40:$A$783,$A323,СВЦЭМ!$B$39:$B$782,L$296)+'СЕТ СН'!$F$16</f>
        <v>#REF!</v>
      </c>
      <c r="M323" s="36" t="e">
        <f>SUMIFS(СВЦЭМ!#REF!,СВЦЭМ!$A$40:$A$783,$A323,СВЦЭМ!$B$39:$B$782,M$296)+'СЕТ СН'!$F$16</f>
        <v>#REF!</v>
      </c>
      <c r="N323" s="36" t="e">
        <f>SUMIFS(СВЦЭМ!#REF!,СВЦЭМ!$A$40:$A$783,$A323,СВЦЭМ!$B$39:$B$782,N$296)+'СЕТ СН'!$F$16</f>
        <v>#REF!</v>
      </c>
      <c r="O323" s="36" t="e">
        <f>SUMIFS(СВЦЭМ!#REF!,СВЦЭМ!$A$40:$A$783,$A323,СВЦЭМ!$B$39:$B$782,O$296)+'СЕТ СН'!$F$16</f>
        <v>#REF!</v>
      </c>
      <c r="P323" s="36" t="e">
        <f>SUMIFS(СВЦЭМ!#REF!,СВЦЭМ!$A$40:$A$783,$A323,СВЦЭМ!$B$39:$B$782,P$296)+'СЕТ СН'!$F$16</f>
        <v>#REF!</v>
      </c>
      <c r="Q323" s="36" t="e">
        <f>SUMIFS(СВЦЭМ!#REF!,СВЦЭМ!$A$40:$A$783,$A323,СВЦЭМ!$B$39:$B$782,Q$296)+'СЕТ СН'!$F$16</f>
        <v>#REF!</v>
      </c>
      <c r="R323" s="36" t="e">
        <f>SUMIFS(СВЦЭМ!#REF!,СВЦЭМ!$A$40:$A$783,$A323,СВЦЭМ!$B$39:$B$782,R$296)+'СЕТ СН'!$F$16</f>
        <v>#REF!</v>
      </c>
      <c r="S323" s="36" t="e">
        <f>SUMIFS(СВЦЭМ!#REF!,СВЦЭМ!$A$40:$A$783,$A323,СВЦЭМ!$B$39:$B$782,S$296)+'СЕТ СН'!$F$16</f>
        <v>#REF!</v>
      </c>
      <c r="T323" s="36" t="e">
        <f>SUMIFS(СВЦЭМ!#REF!,СВЦЭМ!$A$40:$A$783,$A323,СВЦЭМ!$B$39:$B$782,T$296)+'СЕТ СН'!$F$16</f>
        <v>#REF!</v>
      </c>
      <c r="U323" s="36" t="e">
        <f>SUMIFS(СВЦЭМ!#REF!,СВЦЭМ!$A$40:$A$783,$A323,СВЦЭМ!$B$39:$B$782,U$296)+'СЕТ СН'!$F$16</f>
        <v>#REF!</v>
      </c>
      <c r="V323" s="36" t="e">
        <f>SUMIFS(СВЦЭМ!#REF!,СВЦЭМ!$A$40:$A$783,$A323,СВЦЭМ!$B$39:$B$782,V$296)+'СЕТ СН'!$F$16</f>
        <v>#REF!</v>
      </c>
      <c r="W323" s="36" t="e">
        <f>SUMIFS(СВЦЭМ!#REF!,СВЦЭМ!$A$40:$A$783,$A323,СВЦЭМ!$B$39:$B$782,W$296)+'СЕТ СН'!$F$16</f>
        <v>#REF!</v>
      </c>
      <c r="X323" s="36" t="e">
        <f>SUMIFS(СВЦЭМ!#REF!,СВЦЭМ!$A$40:$A$783,$A323,СВЦЭМ!$B$39:$B$782,X$296)+'СЕТ СН'!$F$16</f>
        <v>#REF!</v>
      </c>
      <c r="Y323" s="36" t="e">
        <f>SUMIFS(СВЦЭМ!#REF!,СВЦЭМ!$A$40:$A$783,$A323,СВЦЭМ!$B$39:$B$782,Y$296)+'СЕТ СН'!$F$16</f>
        <v>#REF!</v>
      </c>
    </row>
    <row r="324" spans="1:27" ht="15.75" hidden="1" x14ac:dyDescent="0.2">
      <c r="A324" s="35">
        <f t="shared" si="8"/>
        <v>45197</v>
      </c>
      <c r="B324" s="36" t="e">
        <f>SUMIFS(СВЦЭМ!#REF!,СВЦЭМ!$A$40:$A$783,$A324,СВЦЭМ!$B$39:$B$782,B$296)+'СЕТ СН'!$F$16</f>
        <v>#REF!</v>
      </c>
      <c r="C324" s="36" t="e">
        <f>SUMIFS(СВЦЭМ!#REF!,СВЦЭМ!$A$40:$A$783,$A324,СВЦЭМ!$B$39:$B$782,C$296)+'СЕТ СН'!$F$16</f>
        <v>#REF!</v>
      </c>
      <c r="D324" s="36" t="e">
        <f>SUMIFS(СВЦЭМ!#REF!,СВЦЭМ!$A$40:$A$783,$A324,СВЦЭМ!$B$39:$B$782,D$296)+'СЕТ СН'!$F$16</f>
        <v>#REF!</v>
      </c>
      <c r="E324" s="36" t="e">
        <f>SUMIFS(СВЦЭМ!#REF!,СВЦЭМ!$A$40:$A$783,$A324,СВЦЭМ!$B$39:$B$782,E$296)+'СЕТ СН'!$F$16</f>
        <v>#REF!</v>
      </c>
      <c r="F324" s="36" t="e">
        <f>SUMIFS(СВЦЭМ!#REF!,СВЦЭМ!$A$40:$A$783,$A324,СВЦЭМ!$B$39:$B$782,F$296)+'СЕТ СН'!$F$16</f>
        <v>#REF!</v>
      </c>
      <c r="G324" s="36" t="e">
        <f>SUMIFS(СВЦЭМ!#REF!,СВЦЭМ!$A$40:$A$783,$A324,СВЦЭМ!$B$39:$B$782,G$296)+'СЕТ СН'!$F$16</f>
        <v>#REF!</v>
      </c>
      <c r="H324" s="36" t="e">
        <f>SUMIFS(СВЦЭМ!#REF!,СВЦЭМ!$A$40:$A$783,$A324,СВЦЭМ!$B$39:$B$782,H$296)+'СЕТ СН'!$F$16</f>
        <v>#REF!</v>
      </c>
      <c r="I324" s="36" t="e">
        <f>SUMIFS(СВЦЭМ!#REF!,СВЦЭМ!$A$40:$A$783,$A324,СВЦЭМ!$B$39:$B$782,I$296)+'СЕТ СН'!$F$16</f>
        <v>#REF!</v>
      </c>
      <c r="J324" s="36" t="e">
        <f>SUMIFS(СВЦЭМ!#REF!,СВЦЭМ!$A$40:$A$783,$A324,СВЦЭМ!$B$39:$B$782,J$296)+'СЕТ СН'!$F$16</f>
        <v>#REF!</v>
      </c>
      <c r="K324" s="36" t="e">
        <f>SUMIFS(СВЦЭМ!#REF!,СВЦЭМ!$A$40:$A$783,$A324,СВЦЭМ!$B$39:$B$782,K$296)+'СЕТ СН'!$F$16</f>
        <v>#REF!</v>
      </c>
      <c r="L324" s="36" t="e">
        <f>SUMIFS(СВЦЭМ!#REF!,СВЦЭМ!$A$40:$A$783,$A324,СВЦЭМ!$B$39:$B$782,L$296)+'СЕТ СН'!$F$16</f>
        <v>#REF!</v>
      </c>
      <c r="M324" s="36" t="e">
        <f>SUMIFS(СВЦЭМ!#REF!,СВЦЭМ!$A$40:$A$783,$A324,СВЦЭМ!$B$39:$B$782,M$296)+'СЕТ СН'!$F$16</f>
        <v>#REF!</v>
      </c>
      <c r="N324" s="36" t="e">
        <f>SUMIFS(СВЦЭМ!#REF!,СВЦЭМ!$A$40:$A$783,$A324,СВЦЭМ!$B$39:$B$782,N$296)+'СЕТ СН'!$F$16</f>
        <v>#REF!</v>
      </c>
      <c r="O324" s="36" t="e">
        <f>SUMIFS(СВЦЭМ!#REF!,СВЦЭМ!$A$40:$A$783,$A324,СВЦЭМ!$B$39:$B$782,O$296)+'СЕТ СН'!$F$16</f>
        <v>#REF!</v>
      </c>
      <c r="P324" s="36" t="e">
        <f>SUMIFS(СВЦЭМ!#REF!,СВЦЭМ!$A$40:$A$783,$A324,СВЦЭМ!$B$39:$B$782,P$296)+'СЕТ СН'!$F$16</f>
        <v>#REF!</v>
      </c>
      <c r="Q324" s="36" t="e">
        <f>SUMIFS(СВЦЭМ!#REF!,СВЦЭМ!$A$40:$A$783,$A324,СВЦЭМ!$B$39:$B$782,Q$296)+'СЕТ СН'!$F$16</f>
        <v>#REF!</v>
      </c>
      <c r="R324" s="36" t="e">
        <f>SUMIFS(СВЦЭМ!#REF!,СВЦЭМ!$A$40:$A$783,$A324,СВЦЭМ!$B$39:$B$782,R$296)+'СЕТ СН'!$F$16</f>
        <v>#REF!</v>
      </c>
      <c r="S324" s="36" t="e">
        <f>SUMIFS(СВЦЭМ!#REF!,СВЦЭМ!$A$40:$A$783,$A324,СВЦЭМ!$B$39:$B$782,S$296)+'СЕТ СН'!$F$16</f>
        <v>#REF!</v>
      </c>
      <c r="T324" s="36" t="e">
        <f>SUMIFS(СВЦЭМ!#REF!,СВЦЭМ!$A$40:$A$783,$A324,СВЦЭМ!$B$39:$B$782,T$296)+'СЕТ СН'!$F$16</f>
        <v>#REF!</v>
      </c>
      <c r="U324" s="36" t="e">
        <f>SUMIFS(СВЦЭМ!#REF!,СВЦЭМ!$A$40:$A$783,$A324,СВЦЭМ!$B$39:$B$782,U$296)+'СЕТ СН'!$F$16</f>
        <v>#REF!</v>
      </c>
      <c r="V324" s="36" t="e">
        <f>SUMIFS(СВЦЭМ!#REF!,СВЦЭМ!$A$40:$A$783,$A324,СВЦЭМ!$B$39:$B$782,V$296)+'СЕТ СН'!$F$16</f>
        <v>#REF!</v>
      </c>
      <c r="W324" s="36" t="e">
        <f>SUMIFS(СВЦЭМ!#REF!,СВЦЭМ!$A$40:$A$783,$A324,СВЦЭМ!$B$39:$B$782,W$296)+'СЕТ СН'!$F$16</f>
        <v>#REF!</v>
      </c>
      <c r="X324" s="36" t="e">
        <f>SUMIFS(СВЦЭМ!#REF!,СВЦЭМ!$A$40:$A$783,$A324,СВЦЭМ!$B$39:$B$782,X$296)+'СЕТ СН'!$F$16</f>
        <v>#REF!</v>
      </c>
      <c r="Y324" s="36" t="e">
        <f>SUMIFS(СВЦЭМ!#REF!,СВЦЭМ!$A$40:$A$783,$A324,СВЦЭМ!$B$39:$B$782,Y$296)+'СЕТ СН'!$F$16</f>
        <v>#REF!</v>
      </c>
    </row>
    <row r="325" spans="1:27" ht="15.75" hidden="1" x14ac:dyDescent="0.2">
      <c r="A325" s="35">
        <f t="shared" si="8"/>
        <v>45198</v>
      </c>
      <c r="B325" s="36" t="e">
        <f>SUMIFS(СВЦЭМ!#REF!,СВЦЭМ!$A$40:$A$783,$A325,СВЦЭМ!$B$39:$B$782,B$296)+'СЕТ СН'!$F$16</f>
        <v>#REF!</v>
      </c>
      <c r="C325" s="36" t="e">
        <f>SUMIFS(СВЦЭМ!#REF!,СВЦЭМ!$A$40:$A$783,$A325,СВЦЭМ!$B$39:$B$782,C$296)+'СЕТ СН'!$F$16</f>
        <v>#REF!</v>
      </c>
      <c r="D325" s="36" t="e">
        <f>SUMIFS(СВЦЭМ!#REF!,СВЦЭМ!$A$40:$A$783,$A325,СВЦЭМ!$B$39:$B$782,D$296)+'СЕТ СН'!$F$16</f>
        <v>#REF!</v>
      </c>
      <c r="E325" s="36" t="e">
        <f>SUMIFS(СВЦЭМ!#REF!,СВЦЭМ!$A$40:$A$783,$A325,СВЦЭМ!$B$39:$B$782,E$296)+'СЕТ СН'!$F$16</f>
        <v>#REF!</v>
      </c>
      <c r="F325" s="36" t="e">
        <f>SUMIFS(СВЦЭМ!#REF!,СВЦЭМ!$A$40:$A$783,$A325,СВЦЭМ!$B$39:$B$782,F$296)+'СЕТ СН'!$F$16</f>
        <v>#REF!</v>
      </c>
      <c r="G325" s="36" t="e">
        <f>SUMIFS(СВЦЭМ!#REF!,СВЦЭМ!$A$40:$A$783,$A325,СВЦЭМ!$B$39:$B$782,G$296)+'СЕТ СН'!$F$16</f>
        <v>#REF!</v>
      </c>
      <c r="H325" s="36" t="e">
        <f>SUMIFS(СВЦЭМ!#REF!,СВЦЭМ!$A$40:$A$783,$A325,СВЦЭМ!$B$39:$B$782,H$296)+'СЕТ СН'!$F$16</f>
        <v>#REF!</v>
      </c>
      <c r="I325" s="36" t="e">
        <f>SUMIFS(СВЦЭМ!#REF!,СВЦЭМ!$A$40:$A$783,$A325,СВЦЭМ!$B$39:$B$782,I$296)+'СЕТ СН'!$F$16</f>
        <v>#REF!</v>
      </c>
      <c r="J325" s="36" t="e">
        <f>SUMIFS(СВЦЭМ!#REF!,СВЦЭМ!$A$40:$A$783,$A325,СВЦЭМ!$B$39:$B$782,J$296)+'СЕТ СН'!$F$16</f>
        <v>#REF!</v>
      </c>
      <c r="K325" s="36" t="e">
        <f>SUMIFS(СВЦЭМ!#REF!,СВЦЭМ!$A$40:$A$783,$A325,СВЦЭМ!$B$39:$B$782,K$296)+'СЕТ СН'!$F$16</f>
        <v>#REF!</v>
      </c>
      <c r="L325" s="36" t="e">
        <f>SUMIFS(СВЦЭМ!#REF!,СВЦЭМ!$A$40:$A$783,$A325,СВЦЭМ!$B$39:$B$782,L$296)+'СЕТ СН'!$F$16</f>
        <v>#REF!</v>
      </c>
      <c r="M325" s="36" t="e">
        <f>SUMIFS(СВЦЭМ!#REF!,СВЦЭМ!$A$40:$A$783,$A325,СВЦЭМ!$B$39:$B$782,M$296)+'СЕТ СН'!$F$16</f>
        <v>#REF!</v>
      </c>
      <c r="N325" s="36" t="e">
        <f>SUMIFS(СВЦЭМ!#REF!,СВЦЭМ!$A$40:$A$783,$A325,СВЦЭМ!$B$39:$B$782,N$296)+'СЕТ СН'!$F$16</f>
        <v>#REF!</v>
      </c>
      <c r="O325" s="36" t="e">
        <f>SUMIFS(СВЦЭМ!#REF!,СВЦЭМ!$A$40:$A$783,$A325,СВЦЭМ!$B$39:$B$782,O$296)+'СЕТ СН'!$F$16</f>
        <v>#REF!</v>
      </c>
      <c r="P325" s="36" t="e">
        <f>SUMIFS(СВЦЭМ!#REF!,СВЦЭМ!$A$40:$A$783,$A325,СВЦЭМ!$B$39:$B$782,P$296)+'СЕТ СН'!$F$16</f>
        <v>#REF!</v>
      </c>
      <c r="Q325" s="36" t="e">
        <f>SUMIFS(СВЦЭМ!#REF!,СВЦЭМ!$A$40:$A$783,$A325,СВЦЭМ!$B$39:$B$782,Q$296)+'СЕТ СН'!$F$16</f>
        <v>#REF!</v>
      </c>
      <c r="R325" s="36" t="e">
        <f>SUMIFS(СВЦЭМ!#REF!,СВЦЭМ!$A$40:$A$783,$A325,СВЦЭМ!$B$39:$B$782,R$296)+'СЕТ СН'!$F$16</f>
        <v>#REF!</v>
      </c>
      <c r="S325" s="36" t="e">
        <f>SUMIFS(СВЦЭМ!#REF!,СВЦЭМ!$A$40:$A$783,$A325,СВЦЭМ!$B$39:$B$782,S$296)+'СЕТ СН'!$F$16</f>
        <v>#REF!</v>
      </c>
      <c r="T325" s="36" t="e">
        <f>SUMIFS(СВЦЭМ!#REF!,СВЦЭМ!$A$40:$A$783,$A325,СВЦЭМ!$B$39:$B$782,T$296)+'СЕТ СН'!$F$16</f>
        <v>#REF!</v>
      </c>
      <c r="U325" s="36" t="e">
        <f>SUMIFS(СВЦЭМ!#REF!,СВЦЭМ!$A$40:$A$783,$A325,СВЦЭМ!$B$39:$B$782,U$296)+'СЕТ СН'!$F$16</f>
        <v>#REF!</v>
      </c>
      <c r="V325" s="36" t="e">
        <f>SUMIFS(СВЦЭМ!#REF!,СВЦЭМ!$A$40:$A$783,$A325,СВЦЭМ!$B$39:$B$782,V$296)+'СЕТ СН'!$F$16</f>
        <v>#REF!</v>
      </c>
      <c r="W325" s="36" t="e">
        <f>SUMIFS(СВЦЭМ!#REF!,СВЦЭМ!$A$40:$A$783,$A325,СВЦЭМ!$B$39:$B$782,W$296)+'СЕТ СН'!$F$16</f>
        <v>#REF!</v>
      </c>
      <c r="X325" s="36" t="e">
        <f>SUMIFS(СВЦЭМ!#REF!,СВЦЭМ!$A$40:$A$783,$A325,СВЦЭМ!$B$39:$B$782,X$296)+'СЕТ СН'!$F$16</f>
        <v>#REF!</v>
      </c>
      <c r="Y325" s="36" t="e">
        <f>SUMIFS(СВЦЭМ!#REF!,СВЦЭМ!$A$40:$A$783,$A325,СВЦЭМ!$B$39:$B$782,Y$296)+'СЕТ СН'!$F$16</f>
        <v>#REF!</v>
      </c>
    </row>
    <row r="326" spans="1:27" ht="15.75" hidden="1" x14ac:dyDescent="0.2">
      <c r="A326" s="35">
        <f t="shared" si="8"/>
        <v>45199</v>
      </c>
      <c r="B326" s="36" t="e">
        <f>SUMIFS(СВЦЭМ!#REF!,СВЦЭМ!$A$40:$A$783,$A326,СВЦЭМ!$B$39:$B$782,B$296)+'СЕТ СН'!$F$16</f>
        <v>#REF!</v>
      </c>
      <c r="C326" s="36" t="e">
        <f>SUMIFS(СВЦЭМ!#REF!,СВЦЭМ!$A$40:$A$783,$A326,СВЦЭМ!$B$39:$B$782,C$296)+'СЕТ СН'!$F$16</f>
        <v>#REF!</v>
      </c>
      <c r="D326" s="36" t="e">
        <f>SUMIFS(СВЦЭМ!#REF!,СВЦЭМ!$A$40:$A$783,$A326,СВЦЭМ!$B$39:$B$782,D$296)+'СЕТ СН'!$F$16</f>
        <v>#REF!</v>
      </c>
      <c r="E326" s="36" t="e">
        <f>SUMIFS(СВЦЭМ!#REF!,СВЦЭМ!$A$40:$A$783,$A326,СВЦЭМ!$B$39:$B$782,E$296)+'СЕТ СН'!$F$16</f>
        <v>#REF!</v>
      </c>
      <c r="F326" s="36" t="e">
        <f>SUMIFS(СВЦЭМ!#REF!,СВЦЭМ!$A$40:$A$783,$A326,СВЦЭМ!$B$39:$B$782,F$296)+'СЕТ СН'!$F$16</f>
        <v>#REF!</v>
      </c>
      <c r="G326" s="36" t="e">
        <f>SUMIFS(СВЦЭМ!#REF!,СВЦЭМ!$A$40:$A$783,$A326,СВЦЭМ!$B$39:$B$782,G$296)+'СЕТ СН'!$F$16</f>
        <v>#REF!</v>
      </c>
      <c r="H326" s="36" t="e">
        <f>SUMIFS(СВЦЭМ!#REF!,СВЦЭМ!$A$40:$A$783,$A326,СВЦЭМ!$B$39:$B$782,H$296)+'СЕТ СН'!$F$16</f>
        <v>#REF!</v>
      </c>
      <c r="I326" s="36" t="e">
        <f>SUMIFS(СВЦЭМ!#REF!,СВЦЭМ!$A$40:$A$783,$A326,СВЦЭМ!$B$39:$B$782,I$296)+'СЕТ СН'!$F$16</f>
        <v>#REF!</v>
      </c>
      <c r="J326" s="36" t="e">
        <f>SUMIFS(СВЦЭМ!#REF!,СВЦЭМ!$A$40:$A$783,$A326,СВЦЭМ!$B$39:$B$782,J$296)+'СЕТ СН'!$F$16</f>
        <v>#REF!</v>
      </c>
      <c r="K326" s="36" t="e">
        <f>SUMIFS(СВЦЭМ!#REF!,СВЦЭМ!$A$40:$A$783,$A326,СВЦЭМ!$B$39:$B$782,K$296)+'СЕТ СН'!$F$16</f>
        <v>#REF!</v>
      </c>
      <c r="L326" s="36" t="e">
        <f>SUMIFS(СВЦЭМ!#REF!,СВЦЭМ!$A$40:$A$783,$A326,СВЦЭМ!$B$39:$B$782,L$296)+'СЕТ СН'!$F$16</f>
        <v>#REF!</v>
      </c>
      <c r="M326" s="36" t="e">
        <f>SUMIFS(СВЦЭМ!#REF!,СВЦЭМ!$A$40:$A$783,$A326,СВЦЭМ!$B$39:$B$782,M$296)+'СЕТ СН'!$F$16</f>
        <v>#REF!</v>
      </c>
      <c r="N326" s="36" t="e">
        <f>SUMIFS(СВЦЭМ!#REF!,СВЦЭМ!$A$40:$A$783,$A326,СВЦЭМ!$B$39:$B$782,N$296)+'СЕТ СН'!$F$16</f>
        <v>#REF!</v>
      </c>
      <c r="O326" s="36" t="e">
        <f>SUMIFS(СВЦЭМ!#REF!,СВЦЭМ!$A$40:$A$783,$A326,СВЦЭМ!$B$39:$B$782,O$296)+'СЕТ СН'!$F$16</f>
        <v>#REF!</v>
      </c>
      <c r="P326" s="36" t="e">
        <f>SUMIFS(СВЦЭМ!#REF!,СВЦЭМ!$A$40:$A$783,$A326,СВЦЭМ!$B$39:$B$782,P$296)+'СЕТ СН'!$F$16</f>
        <v>#REF!</v>
      </c>
      <c r="Q326" s="36" t="e">
        <f>SUMIFS(СВЦЭМ!#REF!,СВЦЭМ!$A$40:$A$783,$A326,СВЦЭМ!$B$39:$B$782,Q$296)+'СЕТ СН'!$F$16</f>
        <v>#REF!</v>
      </c>
      <c r="R326" s="36" t="e">
        <f>SUMIFS(СВЦЭМ!#REF!,СВЦЭМ!$A$40:$A$783,$A326,СВЦЭМ!$B$39:$B$782,R$296)+'СЕТ СН'!$F$16</f>
        <v>#REF!</v>
      </c>
      <c r="S326" s="36" t="e">
        <f>SUMIFS(СВЦЭМ!#REF!,СВЦЭМ!$A$40:$A$783,$A326,СВЦЭМ!$B$39:$B$782,S$296)+'СЕТ СН'!$F$16</f>
        <v>#REF!</v>
      </c>
      <c r="T326" s="36" t="e">
        <f>SUMIFS(СВЦЭМ!#REF!,СВЦЭМ!$A$40:$A$783,$A326,СВЦЭМ!$B$39:$B$782,T$296)+'СЕТ СН'!$F$16</f>
        <v>#REF!</v>
      </c>
      <c r="U326" s="36" t="e">
        <f>SUMIFS(СВЦЭМ!#REF!,СВЦЭМ!$A$40:$A$783,$A326,СВЦЭМ!$B$39:$B$782,U$296)+'СЕТ СН'!$F$16</f>
        <v>#REF!</v>
      </c>
      <c r="V326" s="36" t="e">
        <f>SUMIFS(СВЦЭМ!#REF!,СВЦЭМ!$A$40:$A$783,$A326,СВЦЭМ!$B$39:$B$782,V$296)+'СЕТ СН'!$F$16</f>
        <v>#REF!</v>
      </c>
      <c r="W326" s="36" t="e">
        <f>SUMIFS(СВЦЭМ!#REF!,СВЦЭМ!$A$40:$A$783,$A326,СВЦЭМ!$B$39:$B$782,W$296)+'СЕТ СН'!$F$16</f>
        <v>#REF!</v>
      </c>
      <c r="X326" s="36" t="e">
        <f>SUMIFS(СВЦЭМ!#REF!,СВЦЭМ!$A$40:$A$783,$A326,СВЦЭМ!$B$39:$B$782,X$296)+'СЕТ СН'!$F$16</f>
        <v>#REF!</v>
      </c>
      <c r="Y326" s="36" t="e">
        <f>SUMIFS(СВЦЭМ!#REF!,СВЦЭМ!$A$40:$A$783,$A326,СВЦЭМ!$B$39:$B$782,Y$296)+'СЕТ СН'!$F$16</f>
        <v>#REF!</v>
      </c>
    </row>
    <row r="327" spans="1:27" ht="15.75" hidden="1" x14ac:dyDescent="0.2">
      <c r="A327" s="35">
        <f t="shared" si="8"/>
        <v>45200</v>
      </c>
      <c r="B327" s="36" t="e">
        <f>SUMIFS(СВЦЭМ!#REF!,СВЦЭМ!$A$40:$A$783,$A327,СВЦЭМ!$B$39:$B$782,B$296)+'СЕТ СН'!$F$16</f>
        <v>#REF!</v>
      </c>
      <c r="C327" s="36" t="e">
        <f>SUMIFS(СВЦЭМ!#REF!,СВЦЭМ!$A$40:$A$783,$A327,СВЦЭМ!$B$39:$B$782,C$296)+'СЕТ СН'!$F$16</f>
        <v>#REF!</v>
      </c>
      <c r="D327" s="36" t="e">
        <f>SUMIFS(СВЦЭМ!#REF!,СВЦЭМ!$A$40:$A$783,$A327,СВЦЭМ!$B$39:$B$782,D$296)+'СЕТ СН'!$F$16</f>
        <v>#REF!</v>
      </c>
      <c r="E327" s="36" t="e">
        <f>SUMIFS(СВЦЭМ!#REF!,СВЦЭМ!$A$40:$A$783,$A327,СВЦЭМ!$B$39:$B$782,E$296)+'СЕТ СН'!$F$16</f>
        <v>#REF!</v>
      </c>
      <c r="F327" s="36" t="e">
        <f>SUMIFS(СВЦЭМ!#REF!,СВЦЭМ!$A$40:$A$783,$A327,СВЦЭМ!$B$39:$B$782,F$296)+'СЕТ СН'!$F$16</f>
        <v>#REF!</v>
      </c>
      <c r="G327" s="36" t="e">
        <f>SUMIFS(СВЦЭМ!#REF!,СВЦЭМ!$A$40:$A$783,$A327,СВЦЭМ!$B$39:$B$782,G$296)+'СЕТ СН'!$F$16</f>
        <v>#REF!</v>
      </c>
      <c r="H327" s="36" t="e">
        <f>SUMIFS(СВЦЭМ!#REF!,СВЦЭМ!$A$40:$A$783,$A327,СВЦЭМ!$B$39:$B$782,H$296)+'СЕТ СН'!$F$16</f>
        <v>#REF!</v>
      </c>
      <c r="I327" s="36" t="e">
        <f>SUMIFS(СВЦЭМ!#REF!,СВЦЭМ!$A$40:$A$783,$A327,СВЦЭМ!$B$39:$B$782,I$296)+'СЕТ СН'!$F$16</f>
        <v>#REF!</v>
      </c>
      <c r="J327" s="36" t="e">
        <f>SUMIFS(СВЦЭМ!#REF!,СВЦЭМ!$A$40:$A$783,$A327,СВЦЭМ!$B$39:$B$782,J$296)+'СЕТ СН'!$F$16</f>
        <v>#REF!</v>
      </c>
      <c r="K327" s="36" t="e">
        <f>SUMIFS(СВЦЭМ!#REF!,СВЦЭМ!$A$40:$A$783,$A327,СВЦЭМ!$B$39:$B$782,K$296)+'СЕТ СН'!$F$16</f>
        <v>#REF!</v>
      </c>
      <c r="L327" s="36" t="e">
        <f>SUMIFS(СВЦЭМ!#REF!,СВЦЭМ!$A$40:$A$783,$A327,СВЦЭМ!$B$39:$B$782,L$296)+'СЕТ СН'!$F$16</f>
        <v>#REF!</v>
      </c>
      <c r="M327" s="36" t="e">
        <f>SUMIFS(СВЦЭМ!#REF!,СВЦЭМ!$A$40:$A$783,$A327,СВЦЭМ!$B$39:$B$782,M$296)+'СЕТ СН'!$F$16</f>
        <v>#REF!</v>
      </c>
      <c r="N327" s="36" t="e">
        <f>SUMIFS(СВЦЭМ!#REF!,СВЦЭМ!$A$40:$A$783,$A327,СВЦЭМ!$B$39:$B$782,N$296)+'СЕТ СН'!$F$16</f>
        <v>#REF!</v>
      </c>
      <c r="O327" s="36" t="e">
        <f>SUMIFS(СВЦЭМ!#REF!,СВЦЭМ!$A$40:$A$783,$A327,СВЦЭМ!$B$39:$B$782,O$296)+'СЕТ СН'!$F$16</f>
        <v>#REF!</v>
      </c>
      <c r="P327" s="36" t="e">
        <f>SUMIFS(СВЦЭМ!#REF!,СВЦЭМ!$A$40:$A$783,$A327,СВЦЭМ!$B$39:$B$782,P$296)+'СЕТ СН'!$F$16</f>
        <v>#REF!</v>
      </c>
      <c r="Q327" s="36" t="e">
        <f>SUMIFS(СВЦЭМ!#REF!,СВЦЭМ!$A$40:$A$783,$A327,СВЦЭМ!$B$39:$B$782,Q$296)+'СЕТ СН'!$F$16</f>
        <v>#REF!</v>
      </c>
      <c r="R327" s="36" t="e">
        <f>SUMIFS(СВЦЭМ!#REF!,СВЦЭМ!$A$40:$A$783,$A327,СВЦЭМ!$B$39:$B$782,R$296)+'СЕТ СН'!$F$16</f>
        <v>#REF!</v>
      </c>
      <c r="S327" s="36" t="e">
        <f>SUMIFS(СВЦЭМ!#REF!,СВЦЭМ!$A$40:$A$783,$A327,СВЦЭМ!$B$39:$B$782,S$296)+'СЕТ СН'!$F$16</f>
        <v>#REF!</v>
      </c>
      <c r="T327" s="36" t="e">
        <f>SUMIFS(СВЦЭМ!#REF!,СВЦЭМ!$A$40:$A$783,$A327,СВЦЭМ!$B$39:$B$782,T$296)+'СЕТ СН'!$F$16</f>
        <v>#REF!</v>
      </c>
      <c r="U327" s="36" t="e">
        <f>SUMIFS(СВЦЭМ!#REF!,СВЦЭМ!$A$40:$A$783,$A327,СВЦЭМ!$B$39:$B$782,U$296)+'СЕТ СН'!$F$16</f>
        <v>#REF!</v>
      </c>
      <c r="V327" s="36" t="e">
        <f>SUMIFS(СВЦЭМ!#REF!,СВЦЭМ!$A$40:$A$783,$A327,СВЦЭМ!$B$39:$B$782,V$296)+'СЕТ СН'!$F$16</f>
        <v>#REF!</v>
      </c>
      <c r="W327" s="36" t="e">
        <f>SUMIFS(СВЦЭМ!#REF!,СВЦЭМ!$A$40:$A$783,$A327,СВЦЭМ!$B$39:$B$782,W$296)+'СЕТ СН'!$F$16</f>
        <v>#REF!</v>
      </c>
      <c r="X327" s="36" t="e">
        <f>SUMIFS(СВЦЭМ!#REF!,СВЦЭМ!$A$40:$A$783,$A327,СВЦЭМ!$B$39:$B$782,X$296)+'СЕТ СН'!$F$16</f>
        <v>#REF!</v>
      </c>
      <c r="Y327" s="36" t="e">
        <f>SUMIFS(СВЦЭМ!#REF!,СВЦЭМ!$A$40:$A$783,$A327,СВЦЭМ!$B$39:$B$782,Y$296)+'СЕТ СН'!$F$16</f>
        <v>#REF!</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37" t="s">
        <v>7</v>
      </c>
      <c r="B329" s="131" t="s">
        <v>119</v>
      </c>
      <c r="C329" s="132"/>
      <c r="D329" s="132"/>
      <c r="E329" s="132"/>
      <c r="F329" s="132"/>
      <c r="G329" s="132"/>
      <c r="H329" s="132"/>
      <c r="I329" s="132"/>
      <c r="J329" s="132"/>
      <c r="K329" s="132"/>
      <c r="L329" s="132"/>
      <c r="M329" s="132"/>
      <c r="N329" s="132"/>
      <c r="O329" s="132"/>
      <c r="P329" s="132"/>
      <c r="Q329" s="132"/>
      <c r="R329" s="132"/>
      <c r="S329" s="132"/>
      <c r="T329" s="132"/>
      <c r="U329" s="132"/>
      <c r="V329" s="132"/>
      <c r="W329" s="132"/>
      <c r="X329" s="132"/>
      <c r="Y329" s="133"/>
    </row>
    <row r="330" spans="1:27" ht="12.75" hidden="1" customHeight="1" x14ac:dyDescent="0.2">
      <c r="A330" s="138"/>
      <c r="B330" s="134"/>
      <c r="C330" s="135"/>
      <c r="D330" s="135"/>
      <c r="E330" s="135"/>
      <c r="F330" s="135"/>
      <c r="G330" s="135"/>
      <c r="H330" s="135"/>
      <c r="I330" s="135"/>
      <c r="J330" s="135"/>
      <c r="K330" s="135"/>
      <c r="L330" s="135"/>
      <c r="M330" s="135"/>
      <c r="N330" s="135"/>
      <c r="O330" s="135"/>
      <c r="P330" s="135"/>
      <c r="Q330" s="135"/>
      <c r="R330" s="135"/>
      <c r="S330" s="135"/>
      <c r="T330" s="135"/>
      <c r="U330" s="135"/>
      <c r="V330" s="135"/>
      <c r="W330" s="135"/>
      <c r="X330" s="135"/>
      <c r="Y330" s="136"/>
    </row>
    <row r="331" spans="1:27" s="46" customFormat="1" ht="12.75" hidden="1" customHeight="1" x14ac:dyDescent="0.2">
      <c r="A331" s="139"/>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01.09.2023</v>
      </c>
      <c r="B332" s="36" t="e">
        <f>SUMIFS(СВЦЭМ!#REF!,СВЦЭМ!$A$40:$A$783,$A332,СВЦЭМ!$B$39:$B$782,B$331)+'СЕТ СН'!$F$16</f>
        <v>#REF!</v>
      </c>
      <c r="C332" s="36" t="e">
        <f>SUMIFS(СВЦЭМ!#REF!,СВЦЭМ!$A$40:$A$783,$A332,СВЦЭМ!$B$39:$B$782,C$331)+'СЕТ СН'!$F$16</f>
        <v>#REF!</v>
      </c>
      <c r="D332" s="36" t="e">
        <f>SUMIFS(СВЦЭМ!#REF!,СВЦЭМ!$A$40:$A$783,$A332,СВЦЭМ!$B$39:$B$782,D$331)+'СЕТ СН'!$F$16</f>
        <v>#REF!</v>
      </c>
      <c r="E332" s="36" t="e">
        <f>SUMIFS(СВЦЭМ!#REF!,СВЦЭМ!$A$40:$A$783,$A332,СВЦЭМ!$B$39:$B$782,E$331)+'СЕТ СН'!$F$16</f>
        <v>#REF!</v>
      </c>
      <c r="F332" s="36" t="e">
        <f>SUMIFS(СВЦЭМ!#REF!,СВЦЭМ!$A$40:$A$783,$A332,СВЦЭМ!$B$39:$B$782,F$331)+'СЕТ СН'!$F$16</f>
        <v>#REF!</v>
      </c>
      <c r="G332" s="36" t="e">
        <f>SUMIFS(СВЦЭМ!#REF!,СВЦЭМ!$A$40:$A$783,$A332,СВЦЭМ!$B$39:$B$782,G$331)+'СЕТ СН'!$F$16</f>
        <v>#REF!</v>
      </c>
      <c r="H332" s="36" t="e">
        <f>SUMIFS(СВЦЭМ!#REF!,СВЦЭМ!$A$40:$A$783,$A332,СВЦЭМ!$B$39:$B$782,H$331)+'СЕТ СН'!$F$16</f>
        <v>#REF!</v>
      </c>
      <c r="I332" s="36" t="e">
        <f>SUMIFS(СВЦЭМ!#REF!,СВЦЭМ!$A$40:$A$783,$A332,СВЦЭМ!$B$39:$B$782,I$331)+'СЕТ СН'!$F$16</f>
        <v>#REF!</v>
      </c>
      <c r="J332" s="36" t="e">
        <f>SUMIFS(СВЦЭМ!#REF!,СВЦЭМ!$A$40:$A$783,$A332,СВЦЭМ!$B$39:$B$782,J$331)+'СЕТ СН'!$F$16</f>
        <v>#REF!</v>
      </c>
      <c r="K332" s="36" t="e">
        <f>SUMIFS(СВЦЭМ!#REF!,СВЦЭМ!$A$40:$A$783,$A332,СВЦЭМ!$B$39:$B$782,K$331)+'СЕТ СН'!$F$16</f>
        <v>#REF!</v>
      </c>
      <c r="L332" s="36" t="e">
        <f>SUMIFS(СВЦЭМ!#REF!,СВЦЭМ!$A$40:$A$783,$A332,СВЦЭМ!$B$39:$B$782,L$331)+'СЕТ СН'!$F$16</f>
        <v>#REF!</v>
      </c>
      <c r="M332" s="36" t="e">
        <f>SUMIFS(СВЦЭМ!#REF!,СВЦЭМ!$A$40:$A$783,$A332,СВЦЭМ!$B$39:$B$782,M$331)+'СЕТ СН'!$F$16</f>
        <v>#REF!</v>
      </c>
      <c r="N332" s="36" t="e">
        <f>SUMIFS(СВЦЭМ!#REF!,СВЦЭМ!$A$40:$A$783,$A332,СВЦЭМ!$B$39:$B$782,N$331)+'СЕТ СН'!$F$16</f>
        <v>#REF!</v>
      </c>
      <c r="O332" s="36" t="e">
        <f>SUMIFS(СВЦЭМ!#REF!,СВЦЭМ!$A$40:$A$783,$A332,СВЦЭМ!$B$39:$B$782,O$331)+'СЕТ СН'!$F$16</f>
        <v>#REF!</v>
      </c>
      <c r="P332" s="36" t="e">
        <f>SUMIFS(СВЦЭМ!#REF!,СВЦЭМ!$A$40:$A$783,$A332,СВЦЭМ!$B$39:$B$782,P$331)+'СЕТ СН'!$F$16</f>
        <v>#REF!</v>
      </c>
      <c r="Q332" s="36" t="e">
        <f>SUMIFS(СВЦЭМ!#REF!,СВЦЭМ!$A$40:$A$783,$A332,СВЦЭМ!$B$39:$B$782,Q$331)+'СЕТ СН'!$F$16</f>
        <v>#REF!</v>
      </c>
      <c r="R332" s="36" t="e">
        <f>SUMIFS(СВЦЭМ!#REF!,СВЦЭМ!$A$40:$A$783,$A332,СВЦЭМ!$B$39:$B$782,R$331)+'СЕТ СН'!$F$16</f>
        <v>#REF!</v>
      </c>
      <c r="S332" s="36" t="e">
        <f>SUMIFS(СВЦЭМ!#REF!,СВЦЭМ!$A$40:$A$783,$A332,СВЦЭМ!$B$39:$B$782,S$331)+'СЕТ СН'!$F$16</f>
        <v>#REF!</v>
      </c>
      <c r="T332" s="36" t="e">
        <f>SUMIFS(СВЦЭМ!#REF!,СВЦЭМ!$A$40:$A$783,$A332,СВЦЭМ!$B$39:$B$782,T$331)+'СЕТ СН'!$F$16</f>
        <v>#REF!</v>
      </c>
      <c r="U332" s="36" t="e">
        <f>SUMIFS(СВЦЭМ!#REF!,СВЦЭМ!$A$40:$A$783,$A332,СВЦЭМ!$B$39:$B$782,U$331)+'СЕТ СН'!$F$16</f>
        <v>#REF!</v>
      </c>
      <c r="V332" s="36" t="e">
        <f>SUMIFS(СВЦЭМ!#REF!,СВЦЭМ!$A$40:$A$783,$A332,СВЦЭМ!$B$39:$B$782,V$331)+'СЕТ СН'!$F$16</f>
        <v>#REF!</v>
      </c>
      <c r="W332" s="36" t="e">
        <f>SUMIFS(СВЦЭМ!#REF!,СВЦЭМ!$A$40:$A$783,$A332,СВЦЭМ!$B$39:$B$782,W$331)+'СЕТ СН'!$F$16</f>
        <v>#REF!</v>
      </c>
      <c r="X332" s="36" t="e">
        <f>SUMIFS(СВЦЭМ!#REF!,СВЦЭМ!$A$40:$A$783,$A332,СВЦЭМ!$B$39:$B$782,X$331)+'СЕТ СН'!$F$16</f>
        <v>#REF!</v>
      </c>
      <c r="Y332" s="36" t="e">
        <f>SUMIFS(СВЦЭМ!#REF!,СВЦЭМ!$A$40:$A$783,$A332,СВЦЭМ!$B$39:$B$782,Y$331)+'СЕТ СН'!$F$16</f>
        <v>#REF!</v>
      </c>
      <c r="AA332" s="45"/>
    </row>
    <row r="333" spans="1:27" ht="15.75" hidden="1" x14ac:dyDescent="0.2">
      <c r="A333" s="35">
        <f>A332+1</f>
        <v>45171</v>
      </c>
      <c r="B333" s="36" t="e">
        <f>SUMIFS(СВЦЭМ!#REF!,СВЦЭМ!$A$40:$A$783,$A333,СВЦЭМ!$B$39:$B$782,B$331)+'СЕТ СН'!$F$16</f>
        <v>#REF!</v>
      </c>
      <c r="C333" s="36" t="e">
        <f>SUMIFS(СВЦЭМ!#REF!,СВЦЭМ!$A$40:$A$783,$A333,СВЦЭМ!$B$39:$B$782,C$331)+'СЕТ СН'!$F$16</f>
        <v>#REF!</v>
      </c>
      <c r="D333" s="36" t="e">
        <f>SUMIFS(СВЦЭМ!#REF!,СВЦЭМ!$A$40:$A$783,$A333,СВЦЭМ!$B$39:$B$782,D$331)+'СЕТ СН'!$F$16</f>
        <v>#REF!</v>
      </c>
      <c r="E333" s="36" t="e">
        <f>SUMIFS(СВЦЭМ!#REF!,СВЦЭМ!$A$40:$A$783,$A333,СВЦЭМ!$B$39:$B$782,E$331)+'СЕТ СН'!$F$16</f>
        <v>#REF!</v>
      </c>
      <c r="F333" s="36" t="e">
        <f>SUMIFS(СВЦЭМ!#REF!,СВЦЭМ!$A$40:$A$783,$A333,СВЦЭМ!$B$39:$B$782,F$331)+'СЕТ СН'!$F$16</f>
        <v>#REF!</v>
      </c>
      <c r="G333" s="36" t="e">
        <f>SUMIFS(СВЦЭМ!#REF!,СВЦЭМ!$A$40:$A$783,$A333,СВЦЭМ!$B$39:$B$782,G$331)+'СЕТ СН'!$F$16</f>
        <v>#REF!</v>
      </c>
      <c r="H333" s="36" t="e">
        <f>SUMIFS(СВЦЭМ!#REF!,СВЦЭМ!$A$40:$A$783,$A333,СВЦЭМ!$B$39:$B$782,H$331)+'СЕТ СН'!$F$16</f>
        <v>#REF!</v>
      </c>
      <c r="I333" s="36" t="e">
        <f>SUMIFS(СВЦЭМ!#REF!,СВЦЭМ!$A$40:$A$783,$A333,СВЦЭМ!$B$39:$B$782,I$331)+'СЕТ СН'!$F$16</f>
        <v>#REF!</v>
      </c>
      <c r="J333" s="36" t="e">
        <f>SUMIFS(СВЦЭМ!#REF!,СВЦЭМ!$A$40:$A$783,$A333,СВЦЭМ!$B$39:$B$782,J$331)+'СЕТ СН'!$F$16</f>
        <v>#REF!</v>
      </c>
      <c r="K333" s="36" t="e">
        <f>SUMIFS(СВЦЭМ!#REF!,СВЦЭМ!$A$40:$A$783,$A333,СВЦЭМ!$B$39:$B$782,K$331)+'СЕТ СН'!$F$16</f>
        <v>#REF!</v>
      </c>
      <c r="L333" s="36" t="e">
        <f>SUMIFS(СВЦЭМ!#REF!,СВЦЭМ!$A$40:$A$783,$A333,СВЦЭМ!$B$39:$B$782,L$331)+'СЕТ СН'!$F$16</f>
        <v>#REF!</v>
      </c>
      <c r="M333" s="36" t="e">
        <f>SUMIFS(СВЦЭМ!#REF!,СВЦЭМ!$A$40:$A$783,$A333,СВЦЭМ!$B$39:$B$782,M$331)+'СЕТ СН'!$F$16</f>
        <v>#REF!</v>
      </c>
      <c r="N333" s="36" t="e">
        <f>SUMIFS(СВЦЭМ!#REF!,СВЦЭМ!$A$40:$A$783,$A333,СВЦЭМ!$B$39:$B$782,N$331)+'СЕТ СН'!$F$16</f>
        <v>#REF!</v>
      </c>
      <c r="O333" s="36" t="e">
        <f>SUMIFS(СВЦЭМ!#REF!,СВЦЭМ!$A$40:$A$783,$A333,СВЦЭМ!$B$39:$B$782,O$331)+'СЕТ СН'!$F$16</f>
        <v>#REF!</v>
      </c>
      <c r="P333" s="36" t="e">
        <f>SUMIFS(СВЦЭМ!#REF!,СВЦЭМ!$A$40:$A$783,$A333,СВЦЭМ!$B$39:$B$782,P$331)+'СЕТ СН'!$F$16</f>
        <v>#REF!</v>
      </c>
      <c r="Q333" s="36" t="e">
        <f>SUMIFS(СВЦЭМ!#REF!,СВЦЭМ!$A$40:$A$783,$A333,СВЦЭМ!$B$39:$B$782,Q$331)+'СЕТ СН'!$F$16</f>
        <v>#REF!</v>
      </c>
      <c r="R333" s="36" t="e">
        <f>SUMIFS(СВЦЭМ!#REF!,СВЦЭМ!$A$40:$A$783,$A333,СВЦЭМ!$B$39:$B$782,R$331)+'СЕТ СН'!$F$16</f>
        <v>#REF!</v>
      </c>
      <c r="S333" s="36" t="e">
        <f>SUMIFS(СВЦЭМ!#REF!,СВЦЭМ!$A$40:$A$783,$A333,СВЦЭМ!$B$39:$B$782,S$331)+'СЕТ СН'!$F$16</f>
        <v>#REF!</v>
      </c>
      <c r="T333" s="36" t="e">
        <f>SUMIFS(СВЦЭМ!#REF!,СВЦЭМ!$A$40:$A$783,$A333,СВЦЭМ!$B$39:$B$782,T$331)+'СЕТ СН'!$F$16</f>
        <v>#REF!</v>
      </c>
      <c r="U333" s="36" t="e">
        <f>SUMIFS(СВЦЭМ!#REF!,СВЦЭМ!$A$40:$A$783,$A333,СВЦЭМ!$B$39:$B$782,U$331)+'СЕТ СН'!$F$16</f>
        <v>#REF!</v>
      </c>
      <c r="V333" s="36" t="e">
        <f>SUMIFS(СВЦЭМ!#REF!,СВЦЭМ!$A$40:$A$783,$A333,СВЦЭМ!$B$39:$B$782,V$331)+'СЕТ СН'!$F$16</f>
        <v>#REF!</v>
      </c>
      <c r="W333" s="36" t="e">
        <f>SUMIFS(СВЦЭМ!#REF!,СВЦЭМ!$A$40:$A$783,$A333,СВЦЭМ!$B$39:$B$782,W$331)+'СЕТ СН'!$F$16</f>
        <v>#REF!</v>
      </c>
      <c r="X333" s="36" t="e">
        <f>SUMIFS(СВЦЭМ!#REF!,СВЦЭМ!$A$40:$A$783,$A333,СВЦЭМ!$B$39:$B$782,X$331)+'СЕТ СН'!$F$16</f>
        <v>#REF!</v>
      </c>
      <c r="Y333" s="36" t="e">
        <f>SUMIFS(СВЦЭМ!#REF!,СВЦЭМ!$A$40:$A$783,$A333,СВЦЭМ!$B$39:$B$782,Y$331)+'СЕТ СН'!$F$16</f>
        <v>#REF!</v>
      </c>
    </row>
    <row r="334" spans="1:27" ht="15.75" hidden="1" x14ac:dyDescent="0.2">
      <c r="A334" s="35">
        <f t="shared" ref="A334:A362" si="9">A333+1</f>
        <v>45172</v>
      </c>
      <c r="B334" s="36" t="e">
        <f>SUMIFS(СВЦЭМ!#REF!,СВЦЭМ!$A$40:$A$783,$A334,СВЦЭМ!$B$39:$B$782,B$331)+'СЕТ СН'!$F$16</f>
        <v>#REF!</v>
      </c>
      <c r="C334" s="36" t="e">
        <f>SUMIFS(СВЦЭМ!#REF!,СВЦЭМ!$A$40:$A$783,$A334,СВЦЭМ!$B$39:$B$782,C$331)+'СЕТ СН'!$F$16</f>
        <v>#REF!</v>
      </c>
      <c r="D334" s="36" t="e">
        <f>SUMIFS(СВЦЭМ!#REF!,СВЦЭМ!$A$40:$A$783,$A334,СВЦЭМ!$B$39:$B$782,D$331)+'СЕТ СН'!$F$16</f>
        <v>#REF!</v>
      </c>
      <c r="E334" s="36" t="e">
        <f>SUMIFS(СВЦЭМ!#REF!,СВЦЭМ!$A$40:$A$783,$A334,СВЦЭМ!$B$39:$B$782,E$331)+'СЕТ СН'!$F$16</f>
        <v>#REF!</v>
      </c>
      <c r="F334" s="36" t="e">
        <f>SUMIFS(СВЦЭМ!#REF!,СВЦЭМ!$A$40:$A$783,$A334,СВЦЭМ!$B$39:$B$782,F$331)+'СЕТ СН'!$F$16</f>
        <v>#REF!</v>
      </c>
      <c r="G334" s="36" t="e">
        <f>SUMIFS(СВЦЭМ!#REF!,СВЦЭМ!$A$40:$A$783,$A334,СВЦЭМ!$B$39:$B$782,G$331)+'СЕТ СН'!$F$16</f>
        <v>#REF!</v>
      </c>
      <c r="H334" s="36" t="e">
        <f>SUMIFS(СВЦЭМ!#REF!,СВЦЭМ!$A$40:$A$783,$A334,СВЦЭМ!$B$39:$B$782,H$331)+'СЕТ СН'!$F$16</f>
        <v>#REF!</v>
      </c>
      <c r="I334" s="36" t="e">
        <f>SUMIFS(СВЦЭМ!#REF!,СВЦЭМ!$A$40:$A$783,$A334,СВЦЭМ!$B$39:$B$782,I$331)+'СЕТ СН'!$F$16</f>
        <v>#REF!</v>
      </c>
      <c r="J334" s="36" t="e">
        <f>SUMIFS(СВЦЭМ!#REF!,СВЦЭМ!$A$40:$A$783,$A334,СВЦЭМ!$B$39:$B$782,J$331)+'СЕТ СН'!$F$16</f>
        <v>#REF!</v>
      </c>
      <c r="K334" s="36" t="e">
        <f>SUMIFS(СВЦЭМ!#REF!,СВЦЭМ!$A$40:$A$783,$A334,СВЦЭМ!$B$39:$B$782,K$331)+'СЕТ СН'!$F$16</f>
        <v>#REF!</v>
      </c>
      <c r="L334" s="36" t="e">
        <f>SUMIFS(СВЦЭМ!#REF!,СВЦЭМ!$A$40:$A$783,$A334,СВЦЭМ!$B$39:$B$782,L$331)+'СЕТ СН'!$F$16</f>
        <v>#REF!</v>
      </c>
      <c r="M334" s="36" t="e">
        <f>SUMIFS(СВЦЭМ!#REF!,СВЦЭМ!$A$40:$A$783,$A334,СВЦЭМ!$B$39:$B$782,M$331)+'СЕТ СН'!$F$16</f>
        <v>#REF!</v>
      </c>
      <c r="N334" s="36" t="e">
        <f>SUMIFS(СВЦЭМ!#REF!,СВЦЭМ!$A$40:$A$783,$A334,СВЦЭМ!$B$39:$B$782,N$331)+'СЕТ СН'!$F$16</f>
        <v>#REF!</v>
      </c>
      <c r="O334" s="36" t="e">
        <f>SUMIFS(СВЦЭМ!#REF!,СВЦЭМ!$A$40:$A$783,$A334,СВЦЭМ!$B$39:$B$782,O$331)+'СЕТ СН'!$F$16</f>
        <v>#REF!</v>
      </c>
      <c r="P334" s="36" t="e">
        <f>SUMIFS(СВЦЭМ!#REF!,СВЦЭМ!$A$40:$A$783,$A334,СВЦЭМ!$B$39:$B$782,P$331)+'СЕТ СН'!$F$16</f>
        <v>#REF!</v>
      </c>
      <c r="Q334" s="36" t="e">
        <f>SUMIFS(СВЦЭМ!#REF!,СВЦЭМ!$A$40:$A$783,$A334,СВЦЭМ!$B$39:$B$782,Q$331)+'СЕТ СН'!$F$16</f>
        <v>#REF!</v>
      </c>
      <c r="R334" s="36" t="e">
        <f>SUMIFS(СВЦЭМ!#REF!,СВЦЭМ!$A$40:$A$783,$A334,СВЦЭМ!$B$39:$B$782,R$331)+'СЕТ СН'!$F$16</f>
        <v>#REF!</v>
      </c>
      <c r="S334" s="36" t="e">
        <f>SUMIFS(СВЦЭМ!#REF!,СВЦЭМ!$A$40:$A$783,$A334,СВЦЭМ!$B$39:$B$782,S$331)+'СЕТ СН'!$F$16</f>
        <v>#REF!</v>
      </c>
      <c r="T334" s="36" t="e">
        <f>SUMIFS(СВЦЭМ!#REF!,СВЦЭМ!$A$40:$A$783,$A334,СВЦЭМ!$B$39:$B$782,T$331)+'СЕТ СН'!$F$16</f>
        <v>#REF!</v>
      </c>
      <c r="U334" s="36" t="e">
        <f>SUMIFS(СВЦЭМ!#REF!,СВЦЭМ!$A$40:$A$783,$A334,СВЦЭМ!$B$39:$B$782,U$331)+'СЕТ СН'!$F$16</f>
        <v>#REF!</v>
      </c>
      <c r="V334" s="36" t="e">
        <f>SUMIFS(СВЦЭМ!#REF!,СВЦЭМ!$A$40:$A$783,$A334,СВЦЭМ!$B$39:$B$782,V$331)+'СЕТ СН'!$F$16</f>
        <v>#REF!</v>
      </c>
      <c r="W334" s="36" t="e">
        <f>SUMIFS(СВЦЭМ!#REF!,СВЦЭМ!$A$40:$A$783,$A334,СВЦЭМ!$B$39:$B$782,W$331)+'СЕТ СН'!$F$16</f>
        <v>#REF!</v>
      </c>
      <c r="X334" s="36" t="e">
        <f>SUMIFS(СВЦЭМ!#REF!,СВЦЭМ!$A$40:$A$783,$A334,СВЦЭМ!$B$39:$B$782,X$331)+'СЕТ СН'!$F$16</f>
        <v>#REF!</v>
      </c>
      <c r="Y334" s="36" t="e">
        <f>SUMIFS(СВЦЭМ!#REF!,СВЦЭМ!$A$40:$A$783,$A334,СВЦЭМ!$B$39:$B$782,Y$331)+'СЕТ СН'!$F$16</f>
        <v>#REF!</v>
      </c>
    </row>
    <row r="335" spans="1:27" ht="15.75" hidden="1" x14ac:dyDescent="0.2">
      <c r="A335" s="35">
        <f t="shared" si="9"/>
        <v>45173</v>
      </c>
      <c r="B335" s="36" t="e">
        <f>SUMIFS(СВЦЭМ!#REF!,СВЦЭМ!$A$40:$A$783,$A335,СВЦЭМ!$B$39:$B$782,B$331)+'СЕТ СН'!$F$16</f>
        <v>#REF!</v>
      </c>
      <c r="C335" s="36" t="e">
        <f>SUMIFS(СВЦЭМ!#REF!,СВЦЭМ!$A$40:$A$783,$A335,СВЦЭМ!$B$39:$B$782,C$331)+'СЕТ СН'!$F$16</f>
        <v>#REF!</v>
      </c>
      <c r="D335" s="36" t="e">
        <f>SUMIFS(СВЦЭМ!#REF!,СВЦЭМ!$A$40:$A$783,$A335,СВЦЭМ!$B$39:$B$782,D$331)+'СЕТ СН'!$F$16</f>
        <v>#REF!</v>
      </c>
      <c r="E335" s="36" t="e">
        <f>SUMIFS(СВЦЭМ!#REF!,СВЦЭМ!$A$40:$A$783,$A335,СВЦЭМ!$B$39:$B$782,E$331)+'СЕТ СН'!$F$16</f>
        <v>#REF!</v>
      </c>
      <c r="F335" s="36" t="e">
        <f>SUMIFS(СВЦЭМ!#REF!,СВЦЭМ!$A$40:$A$783,$A335,СВЦЭМ!$B$39:$B$782,F$331)+'СЕТ СН'!$F$16</f>
        <v>#REF!</v>
      </c>
      <c r="G335" s="36" t="e">
        <f>SUMIFS(СВЦЭМ!#REF!,СВЦЭМ!$A$40:$A$783,$A335,СВЦЭМ!$B$39:$B$782,G$331)+'СЕТ СН'!$F$16</f>
        <v>#REF!</v>
      </c>
      <c r="H335" s="36" t="e">
        <f>SUMIFS(СВЦЭМ!#REF!,СВЦЭМ!$A$40:$A$783,$A335,СВЦЭМ!$B$39:$B$782,H$331)+'СЕТ СН'!$F$16</f>
        <v>#REF!</v>
      </c>
      <c r="I335" s="36" t="e">
        <f>SUMIFS(СВЦЭМ!#REF!,СВЦЭМ!$A$40:$A$783,$A335,СВЦЭМ!$B$39:$B$782,I$331)+'СЕТ СН'!$F$16</f>
        <v>#REF!</v>
      </c>
      <c r="J335" s="36" t="e">
        <f>SUMIFS(СВЦЭМ!#REF!,СВЦЭМ!$A$40:$A$783,$A335,СВЦЭМ!$B$39:$B$782,J$331)+'СЕТ СН'!$F$16</f>
        <v>#REF!</v>
      </c>
      <c r="K335" s="36" t="e">
        <f>SUMIFS(СВЦЭМ!#REF!,СВЦЭМ!$A$40:$A$783,$A335,СВЦЭМ!$B$39:$B$782,K$331)+'СЕТ СН'!$F$16</f>
        <v>#REF!</v>
      </c>
      <c r="L335" s="36" t="e">
        <f>SUMIFS(СВЦЭМ!#REF!,СВЦЭМ!$A$40:$A$783,$A335,СВЦЭМ!$B$39:$B$782,L$331)+'СЕТ СН'!$F$16</f>
        <v>#REF!</v>
      </c>
      <c r="M335" s="36" t="e">
        <f>SUMIFS(СВЦЭМ!#REF!,СВЦЭМ!$A$40:$A$783,$A335,СВЦЭМ!$B$39:$B$782,M$331)+'СЕТ СН'!$F$16</f>
        <v>#REF!</v>
      </c>
      <c r="N335" s="36" t="e">
        <f>SUMIFS(СВЦЭМ!#REF!,СВЦЭМ!$A$40:$A$783,$A335,СВЦЭМ!$B$39:$B$782,N$331)+'СЕТ СН'!$F$16</f>
        <v>#REF!</v>
      </c>
      <c r="O335" s="36" t="e">
        <f>SUMIFS(СВЦЭМ!#REF!,СВЦЭМ!$A$40:$A$783,$A335,СВЦЭМ!$B$39:$B$782,O$331)+'СЕТ СН'!$F$16</f>
        <v>#REF!</v>
      </c>
      <c r="P335" s="36" t="e">
        <f>SUMIFS(СВЦЭМ!#REF!,СВЦЭМ!$A$40:$A$783,$A335,СВЦЭМ!$B$39:$B$782,P$331)+'СЕТ СН'!$F$16</f>
        <v>#REF!</v>
      </c>
      <c r="Q335" s="36" t="e">
        <f>SUMIFS(СВЦЭМ!#REF!,СВЦЭМ!$A$40:$A$783,$A335,СВЦЭМ!$B$39:$B$782,Q$331)+'СЕТ СН'!$F$16</f>
        <v>#REF!</v>
      </c>
      <c r="R335" s="36" t="e">
        <f>SUMIFS(СВЦЭМ!#REF!,СВЦЭМ!$A$40:$A$783,$A335,СВЦЭМ!$B$39:$B$782,R$331)+'СЕТ СН'!$F$16</f>
        <v>#REF!</v>
      </c>
      <c r="S335" s="36" t="e">
        <f>SUMIFS(СВЦЭМ!#REF!,СВЦЭМ!$A$40:$A$783,$A335,СВЦЭМ!$B$39:$B$782,S$331)+'СЕТ СН'!$F$16</f>
        <v>#REF!</v>
      </c>
      <c r="T335" s="36" t="e">
        <f>SUMIFS(СВЦЭМ!#REF!,СВЦЭМ!$A$40:$A$783,$A335,СВЦЭМ!$B$39:$B$782,T$331)+'СЕТ СН'!$F$16</f>
        <v>#REF!</v>
      </c>
      <c r="U335" s="36" t="e">
        <f>SUMIFS(СВЦЭМ!#REF!,СВЦЭМ!$A$40:$A$783,$A335,СВЦЭМ!$B$39:$B$782,U$331)+'СЕТ СН'!$F$16</f>
        <v>#REF!</v>
      </c>
      <c r="V335" s="36" t="e">
        <f>SUMIFS(СВЦЭМ!#REF!,СВЦЭМ!$A$40:$A$783,$A335,СВЦЭМ!$B$39:$B$782,V$331)+'СЕТ СН'!$F$16</f>
        <v>#REF!</v>
      </c>
      <c r="W335" s="36" t="e">
        <f>SUMIFS(СВЦЭМ!#REF!,СВЦЭМ!$A$40:$A$783,$A335,СВЦЭМ!$B$39:$B$782,W$331)+'СЕТ СН'!$F$16</f>
        <v>#REF!</v>
      </c>
      <c r="X335" s="36" t="e">
        <f>SUMIFS(СВЦЭМ!#REF!,СВЦЭМ!$A$40:$A$783,$A335,СВЦЭМ!$B$39:$B$782,X$331)+'СЕТ СН'!$F$16</f>
        <v>#REF!</v>
      </c>
      <c r="Y335" s="36" t="e">
        <f>SUMIFS(СВЦЭМ!#REF!,СВЦЭМ!$A$40:$A$783,$A335,СВЦЭМ!$B$39:$B$782,Y$331)+'СЕТ СН'!$F$16</f>
        <v>#REF!</v>
      </c>
    </row>
    <row r="336" spans="1:27" ht="15.75" hidden="1" x14ac:dyDescent="0.2">
      <c r="A336" s="35">
        <f t="shared" si="9"/>
        <v>45174</v>
      </c>
      <c r="B336" s="36" t="e">
        <f>SUMIFS(СВЦЭМ!#REF!,СВЦЭМ!$A$40:$A$783,$A336,СВЦЭМ!$B$39:$B$782,B$331)+'СЕТ СН'!$F$16</f>
        <v>#REF!</v>
      </c>
      <c r="C336" s="36" t="e">
        <f>SUMIFS(СВЦЭМ!#REF!,СВЦЭМ!$A$40:$A$783,$A336,СВЦЭМ!$B$39:$B$782,C$331)+'СЕТ СН'!$F$16</f>
        <v>#REF!</v>
      </c>
      <c r="D336" s="36" t="e">
        <f>SUMIFS(СВЦЭМ!#REF!,СВЦЭМ!$A$40:$A$783,$A336,СВЦЭМ!$B$39:$B$782,D$331)+'СЕТ СН'!$F$16</f>
        <v>#REF!</v>
      </c>
      <c r="E336" s="36" t="e">
        <f>SUMIFS(СВЦЭМ!#REF!,СВЦЭМ!$A$40:$A$783,$A336,СВЦЭМ!$B$39:$B$782,E$331)+'СЕТ СН'!$F$16</f>
        <v>#REF!</v>
      </c>
      <c r="F336" s="36" t="e">
        <f>SUMIFS(СВЦЭМ!#REF!,СВЦЭМ!$A$40:$A$783,$A336,СВЦЭМ!$B$39:$B$782,F$331)+'СЕТ СН'!$F$16</f>
        <v>#REF!</v>
      </c>
      <c r="G336" s="36" t="e">
        <f>SUMIFS(СВЦЭМ!#REF!,СВЦЭМ!$A$40:$A$783,$A336,СВЦЭМ!$B$39:$B$782,G$331)+'СЕТ СН'!$F$16</f>
        <v>#REF!</v>
      </c>
      <c r="H336" s="36" t="e">
        <f>SUMIFS(СВЦЭМ!#REF!,СВЦЭМ!$A$40:$A$783,$A336,СВЦЭМ!$B$39:$B$782,H$331)+'СЕТ СН'!$F$16</f>
        <v>#REF!</v>
      </c>
      <c r="I336" s="36" t="e">
        <f>SUMIFS(СВЦЭМ!#REF!,СВЦЭМ!$A$40:$A$783,$A336,СВЦЭМ!$B$39:$B$782,I$331)+'СЕТ СН'!$F$16</f>
        <v>#REF!</v>
      </c>
      <c r="J336" s="36" t="e">
        <f>SUMIFS(СВЦЭМ!#REF!,СВЦЭМ!$A$40:$A$783,$A336,СВЦЭМ!$B$39:$B$782,J$331)+'СЕТ СН'!$F$16</f>
        <v>#REF!</v>
      </c>
      <c r="K336" s="36" t="e">
        <f>SUMIFS(СВЦЭМ!#REF!,СВЦЭМ!$A$40:$A$783,$A336,СВЦЭМ!$B$39:$B$782,K$331)+'СЕТ СН'!$F$16</f>
        <v>#REF!</v>
      </c>
      <c r="L336" s="36" t="e">
        <f>SUMIFS(СВЦЭМ!#REF!,СВЦЭМ!$A$40:$A$783,$A336,СВЦЭМ!$B$39:$B$782,L$331)+'СЕТ СН'!$F$16</f>
        <v>#REF!</v>
      </c>
      <c r="M336" s="36" t="e">
        <f>SUMIFS(СВЦЭМ!#REF!,СВЦЭМ!$A$40:$A$783,$A336,СВЦЭМ!$B$39:$B$782,M$331)+'СЕТ СН'!$F$16</f>
        <v>#REF!</v>
      </c>
      <c r="N336" s="36" t="e">
        <f>SUMIFS(СВЦЭМ!#REF!,СВЦЭМ!$A$40:$A$783,$A336,СВЦЭМ!$B$39:$B$782,N$331)+'СЕТ СН'!$F$16</f>
        <v>#REF!</v>
      </c>
      <c r="O336" s="36" t="e">
        <f>SUMIFS(СВЦЭМ!#REF!,СВЦЭМ!$A$40:$A$783,$A336,СВЦЭМ!$B$39:$B$782,O$331)+'СЕТ СН'!$F$16</f>
        <v>#REF!</v>
      </c>
      <c r="P336" s="36" t="e">
        <f>SUMIFS(СВЦЭМ!#REF!,СВЦЭМ!$A$40:$A$783,$A336,СВЦЭМ!$B$39:$B$782,P$331)+'СЕТ СН'!$F$16</f>
        <v>#REF!</v>
      </c>
      <c r="Q336" s="36" t="e">
        <f>SUMIFS(СВЦЭМ!#REF!,СВЦЭМ!$A$40:$A$783,$A336,СВЦЭМ!$B$39:$B$782,Q$331)+'СЕТ СН'!$F$16</f>
        <v>#REF!</v>
      </c>
      <c r="R336" s="36" t="e">
        <f>SUMIFS(СВЦЭМ!#REF!,СВЦЭМ!$A$40:$A$783,$A336,СВЦЭМ!$B$39:$B$782,R$331)+'СЕТ СН'!$F$16</f>
        <v>#REF!</v>
      </c>
      <c r="S336" s="36" t="e">
        <f>SUMIFS(СВЦЭМ!#REF!,СВЦЭМ!$A$40:$A$783,$A336,СВЦЭМ!$B$39:$B$782,S$331)+'СЕТ СН'!$F$16</f>
        <v>#REF!</v>
      </c>
      <c r="T336" s="36" t="e">
        <f>SUMIFS(СВЦЭМ!#REF!,СВЦЭМ!$A$40:$A$783,$A336,СВЦЭМ!$B$39:$B$782,T$331)+'СЕТ СН'!$F$16</f>
        <v>#REF!</v>
      </c>
      <c r="U336" s="36" t="e">
        <f>SUMIFS(СВЦЭМ!#REF!,СВЦЭМ!$A$40:$A$783,$A336,СВЦЭМ!$B$39:$B$782,U$331)+'СЕТ СН'!$F$16</f>
        <v>#REF!</v>
      </c>
      <c r="V336" s="36" t="e">
        <f>SUMIFS(СВЦЭМ!#REF!,СВЦЭМ!$A$40:$A$783,$A336,СВЦЭМ!$B$39:$B$782,V$331)+'СЕТ СН'!$F$16</f>
        <v>#REF!</v>
      </c>
      <c r="W336" s="36" t="e">
        <f>SUMIFS(СВЦЭМ!#REF!,СВЦЭМ!$A$40:$A$783,$A336,СВЦЭМ!$B$39:$B$782,W$331)+'СЕТ СН'!$F$16</f>
        <v>#REF!</v>
      </c>
      <c r="X336" s="36" t="e">
        <f>SUMIFS(СВЦЭМ!#REF!,СВЦЭМ!$A$40:$A$783,$A336,СВЦЭМ!$B$39:$B$782,X$331)+'СЕТ СН'!$F$16</f>
        <v>#REF!</v>
      </c>
      <c r="Y336" s="36" t="e">
        <f>SUMIFS(СВЦЭМ!#REF!,СВЦЭМ!$A$40:$A$783,$A336,СВЦЭМ!$B$39:$B$782,Y$331)+'СЕТ СН'!$F$16</f>
        <v>#REF!</v>
      </c>
    </row>
    <row r="337" spans="1:25" ht="15.75" hidden="1" x14ac:dyDescent="0.2">
      <c r="A337" s="35">
        <f t="shared" si="9"/>
        <v>45175</v>
      </c>
      <c r="B337" s="36" t="e">
        <f>SUMIFS(СВЦЭМ!#REF!,СВЦЭМ!$A$40:$A$783,$A337,СВЦЭМ!$B$39:$B$782,B$331)+'СЕТ СН'!$F$16</f>
        <v>#REF!</v>
      </c>
      <c r="C337" s="36" t="e">
        <f>SUMIFS(СВЦЭМ!#REF!,СВЦЭМ!$A$40:$A$783,$A337,СВЦЭМ!$B$39:$B$782,C$331)+'СЕТ СН'!$F$16</f>
        <v>#REF!</v>
      </c>
      <c r="D337" s="36" t="e">
        <f>SUMIFS(СВЦЭМ!#REF!,СВЦЭМ!$A$40:$A$783,$A337,СВЦЭМ!$B$39:$B$782,D$331)+'СЕТ СН'!$F$16</f>
        <v>#REF!</v>
      </c>
      <c r="E337" s="36" t="e">
        <f>SUMIFS(СВЦЭМ!#REF!,СВЦЭМ!$A$40:$A$783,$A337,СВЦЭМ!$B$39:$B$782,E$331)+'СЕТ СН'!$F$16</f>
        <v>#REF!</v>
      </c>
      <c r="F337" s="36" t="e">
        <f>SUMIFS(СВЦЭМ!#REF!,СВЦЭМ!$A$40:$A$783,$A337,СВЦЭМ!$B$39:$B$782,F$331)+'СЕТ СН'!$F$16</f>
        <v>#REF!</v>
      </c>
      <c r="G337" s="36" t="e">
        <f>SUMIFS(СВЦЭМ!#REF!,СВЦЭМ!$A$40:$A$783,$A337,СВЦЭМ!$B$39:$B$782,G$331)+'СЕТ СН'!$F$16</f>
        <v>#REF!</v>
      </c>
      <c r="H337" s="36" t="e">
        <f>SUMIFS(СВЦЭМ!#REF!,СВЦЭМ!$A$40:$A$783,$A337,СВЦЭМ!$B$39:$B$782,H$331)+'СЕТ СН'!$F$16</f>
        <v>#REF!</v>
      </c>
      <c r="I337" s="36" t="e">
        <f>SUMIFS(СВЦЭМ!#REF!,СВЦЭМ!$A$40:$A$783,$A337,СВЦЭМ!$B$39:$B$782,I$331)+'СЕТ СН'!$F$16</f>
        <v>#REF!</v>
      </c>
      <c r="J337" s="36" t="e">
        <f>SUMIFS(СВЦЭМ!#REF!,СВЦЭМ!$A$40:$A$783,$A337,СВЦЭМ!$B$39:$B$782,J$331)+'СЕТ СН'!$F$16</f>
        <v>#REF!</v>
      </c>
      <c r="K337" s="36" t="e">
        <f>SUMIFS(СВЦЭМ!#REF!,СВЦЭМ!$A$40:$A$783,$A337,СВЦЭМ!$B$39:$B$782,K$331)+'СЕТ СН'!$F$16</f>
        <v>#REF!</v>
      </c>
      <c r="L337" s="36" t="e">
        <f>SUMIFS(СВЦЭМ!#REF!,СВЦЭМ!$A$40:$A$783,$A337,СВЦЭМ!$B$39:$B$782,L$331)+'СЕТ СН'!$F$16</f>
        <v>#REF!</v>
      </c>
      <c r="M337" s="36" t="e">
        <f>SUMIFS(СВЦЭМ!#REF!,СВЦЭМ!$A$40:$A$783,$A337,СВЦЭМ!$B$39:$B$782,M$331)+'СЕТ СН'!$F$16</f>
        <v>#REF!</v>
      </c>
      <c r="N337" s="36" t="e">
        <f>SUMIFS(СВЦЭМ!#REF!,СВЦЭМ!$A$40:$A$783,$A337,СВЦЭМ!$B$39:$B$782,N$331)+'СЕТ СН'!$F$16</f>
        <v>#REF!</v>
      </c>
      <c r="O337" s="36" t="e">
        <f>SUMIFS(СВЦЭМ!#REF!,СВЦЭМ!$A$40:$A$783,$A337,СВЦЭМ!$B$39:$B$782,O$331)+'СЕТ СН'!$F$16</f>
        <v>#REF!</v>
      </c>
      <c r="P337" s="36" t="e">
        <f>SUMIFS(СВЦЭМ!#REF!,СВЦЭМ!$A$40:$A$783,$A337,СВЦЭМ!$B$39:$B$782,P$331)+'СЕТ СН'!$F$16</f>
        <v>#REF!</v>
      </c>
      <c r="Q337" s="36" t="e">
        <f>SUMIFS(СВЦЭМ!#REF!,СВЦЭМ!$A$40:$A$783,$A337,СВЦЭМ!$B$39:$B$782,Q$331)+'СЕТ СН'!$F$16</f>
        <v>#REF!</v>
      </c>
      <c r="R337" s="36" t="e">
        <f>SUMIFS(СВЦЭМ!#REF!,СВЦЭМ!$A$40:$A$783,$A337,СВЦЭМ!$B$39:$B$782,R$331)+'СЕТ СН'!$F$16</f>
        <v>#REF!</v>
      </c>
      <c r="S337" s="36" t="e">
        <f>SUMIFS(СВЦЭМ!#REF!,СВЦЭМ!$A$40:$A$783,$A337,СВЦЭМ!$B$39:$B$782,S$331)+'СЕТ СН'!$F$16</f>
        <v>#REF!</v>
      </c>
      <c r="T337" s="36" t="e">
        <f>SUMIFS(СВЦЭМ!#REF!,СВЦЭМ!$A$40:$A$783,$A337,СВЦЭМ!$B$39:$B$782,T$331)+'СЕТ СН'!$F$16</f>
        <v>#REF!</v>
      </c>
      <c r="U337" s="36" t="e">
        <f>SUMIFS(СВЦЭМ!#REF!,СВЦЭМ!$A$40:$A$783,$A337,СВЦЭМ!$B$39:$B$782,U$331)+'СЕТ СН'!$F$16</f>
        <v>#REF!</v>
      </c>
      <c r="V337" s="36" t="e">
        <f>SUMIFS(СВЦЭМ!#REF!,СВЦЭМ!$A$40:$A$783,$A337,СВЦЭМ!$B$39:$B$782,V$331)+'СЕТ СН'!$F$16</f>
        <v>#REF!</v>
      </c>
      <c r="W337" s="36" t="e">
        <f>SUMIFS(СВЦЭМ!#REF!,СВЦЭМ!$A$40:$A$783,$A337,СВЦЭМ!$B$39:$B$782,W$331)+'СЕТ СН'!$F$16</f>
        <v>#REF!</v>
      </c>
      <c r="X337" s="36" t="e">
        <f>SUMIFS(СВЦЭМ!#REF!,СВЦЭМ!$A$40:$A$783,$A337,СВЦЭМ!$B$39:$B$782,X$331)+'СЕТ СН'!$F$16</f>
        <v>#REF!</v>
      </c>
      <c r="Y337" s="36" t="e">
        <f>SUMIFS(СВЦЭМ!#REF!,СВЦЭМ!$A$40:$A$783,$A337,СВЦЭМ!$B$39:$B$782,Y$331)+'СЕТ СН'!$F$16</f>
        <v>#REF!</v>
      </c>
    </row>
    <row r="338" spans="1:25" ht="15.75" hidden="1" x14ac:dyDescent="0.2">
      <c r="A338" s="35">
        <f t="shared" si="9"/>
        <v>45176</v>
      </c>
      <c r="B338" s="36" t="e">
        <f>SUMIFS(СВЦЭМ!#REF!,СВЦЭМ!$A$40:$A$783,$A338,СВЦЭМ!$B$39:$B$782,B$331)+'СЕТ СН'!$F$16</f>
        <v>#REF!</v>
      </c>
      <c r="C338" s="36" t="e">
        <f>SUMIFS(СВЦЭМ!#REF!,СВЦЭМ!$A$40:$A$783,$A338,СВЦЭМ!$B$39:$B$782,C$331)+'СЕТ СН'!$F$16</f>
        <v>#REF!</v>
      </c>
      <c r="D338" s="36" t="e">
        <f>SUMIFS(СВЦЭМ!#REF!,СВЦЭМ!$A$40:$A$783,$A338,СВЦЭМ!$B$39:$B$782,D$331)+'СЕТ СН'!$F$16</f>
        <v>#REF!</v>
      </c>
      <c r="E338" s="36" t="e">
        <f>SUMIFS(СВЦЭМ!#REF!,СВЦЭМ!$A$40:$A$783,$A338,СВЦЭМ!$B$39:$B$782,E$331)+'СЕТ СН'!$F$16</f>
        <v>#REF!</v>
      </c>
      <c r="F338" s="36" t="e">
        <f>SUMIFS(СВЦЭМ!#REF!,СВЦЭМ!$A$40:$A$783,$A338,СВЦЭМ!$B$39:$B$782,F$331)+'СЕТ СН'!$F$16</f>
        <v>#REF!</v>
      </c>
      <c r="G338" s="36" t="e">
        <f>SUMIFS(СВЦЭМ!#REF!,СВЦЭМ!$A$40:$A$783,$A338,СВЦЭМ!$B$39:$B$782,G$331)+'СЕТ СН'!$F$16</f>
        <v>#REF!</v>
      </c>
      <c r="H338" s="36" t="e">
        <f>SUMIFS(СВЦЭМ!#REF!,СВЦЭМ!$A$40:$A$783,$A338,СВЦЭМ!$B$39:$B$782,H$331)+'СЕТ СН'!$F$16</f>
        <v>#REF!</v>
      </c>
      <c r="I338" s="36" t="e">
        <f>SUMIFS(СВЦЭМ!#REF!,СВЦЭМ!$A$40:$A$783,$A338,СВЦЭМ!$B$39:$B$782,I$331)+'СЕТ СН'!$F$16</f>
        <v>#REF!</v>
      </c>
      <c r="J338" s="36" t="e">
        <f>SUMIFS(СВЦЭМ!#REF!,СВЦЭМ!$A$40:$A$783,$A338,СВЦЭМ!$B$39:$B$782,J$331)+'СЕТ СН'!$F$16</f>
        <v>#REF!</v>
      </c>
      <c r="K338" s="36" t="e">
        <f>SUMIFS(СВЦЭМ!#REF!,СВЦЭМ!$A$40:$A$783,$A338,СВЦЭМ!$B$39:$B$782,K$331)+'СЕТ СН'!$F$16</f>
        <v>#REF!</v>
      </c>
      <c r="L338" s="36" t="e">
        <f>SUMIFS(СВЦЭМ!#REF!,СВЦЭМ!$A$40:$A$783,$A338,СВЦЭМ!$B$39:$B$782,L$331)+'СЕТ СН'!$F$16</f>
        <v>#REF!</v>
      </c>
      <c r="M338" s="36" t="e">
        <f>SUMIFS(СВЦЭМ!#REF!,СВЦЭМ!$A$40:$A$783,$A338,СВЦЭМ!$B$39:$B$782,M$331)+'СЕТ СН'!$F$16</f>
        <v>#REF!</v>
      </c>
      <c r="N338" s="36" t="e">
        <f>SUMIFS(СВЦЭМ!#REF!,СВЦЭМ!$A$40:$A$783,$A338,СВЦЭМ!$B$39:$B$782,N$331)+'СЕТ СН'!$F$16</f>
        <v>#REF!</v>
      </c>
      <c r="O338" s="36" t="e">
        <f>SUMIFS(СВЦЭМ!#REF!,СВЦЭМ!$A$40:$A$783,$A338,СВЦЭМ!$B$39:$B$782,O$331)+'СЕТ СН'!$F$16</f>
        <v>#REF!</v>
      </c>
      <c r="P338" s="36" t="e">
        <f>SUMIFS(СВЦЭМ!#REF!,СВЦЭМ!$A$40:$A$783,$A338,СВЦЭМ!$B$39:$B$782,P$331)+'СЕТ СН'!$F$16</f>
        <v>#REF!</v>
      </c>
      <c r="Q338" s="36" t="e">
        <f>SUMIFS(СВЦЭМ!#REF!,СВЦЭМ!$A$40:$A$783,$A338,СВЦЭМ!$B$39:$B$782,Q$331)+'СЕТ СН'!$F$16</f>
        <v>#REF!</v>
      </c>
      <c r="R338" s="36" t="e">
        <f>SUMIFS(СВЦЭМ!#REF!,СВЦЭМ!$A$40:$A$783,$A338,СВЦЭМ!$B$39:$B$782,R$331)+'СЕТ СН'!$F$16</f>
        <v>#REF!</v>
      </c>
      <c r="S338" s="36" t="e">
        <f>SUMIFS(СВЦЭМ!#REF!,СВЦЭМ!$A$40:$A$783,$A338,СВЦЭМ!$B$39:$B$782,S$331)+'СЕТ СН'!$F$16</f>
        <v>#REF!</v>
      </c>
      <c r="T338" s="36" t="e">
        <f>SUMIFS(СВЦЭМ!#REF!,СВЦЭМ!$A$40:$A$783,$A338,СВЦЭМ!$B$39:$B$782,T$331)+'СЕТ СН'!$F$16</f>
        <v>#REF!</v>
      </c>
      <c r="U338" s="36" t="e">
        <f>SUMIFS(СВЦЭМ!#REF!,СВЦЭМ!$A$40:$A$783,$A338,СВЦЭМ!$B$39:$B$782,U$331)+'СЕТ СН'!$F$16</f>
        <v>#REF!</v>
      </c>
      <c r="V338" s="36" t="e">
        <f>SUMIFS(СВЦЭМ!#REF!,СВЦЭМ!$A$40:$A$783,$A338,СВЦЭМ!$B$39:$B$782,V$331)+'СЕТ СН'!$F$16</f>
        <v>#REF!</v>
      </c>
      <c r="W338" s="36" t="e">
        <f>SUMIFS(СВЦЭМ!#REF!,СВЦЭМ!$A$40:$A$783,$A338,СВЦЭМ!$B$39:$B$782,W$331)+'СЕТ СН'!$F$16</f>
        <v>#REF!</v>
      </c>
      <c r="X338" s="36" t="e">
        <f>SUMIFS(СВЦЭМ!#REF!,СВЦЭМ!$A$40:$A$783,$A338,СВЦЭМ!$B$39:$B$782,X$331)+'СЕТ СН'!$F$16</f>
        <v>#REF!</v>
      </c>
      <c r="Y338" s="36" t="e">
        <f>SUMIFS(СВЦЭМ!#REF!,СВЦЭМ!$A$40:$A$783,$A338,СВЦЭМ!$B$39:$B$782,Y$331)+'СЕТ СН'!$F$16</f>
        <v>#REF!</v>
      </c>
    </row>
    <row r="339" spans="1:25" ht="15.75" hidden="1" x14ac:dyDescent="0.2">
      <c r="A339" s="35">
        <f t="shared" si="9"/>
        <v>45177</v>
      </c>
      <c r="B339" s="36" t="e">
        <f>SUMIFS(СВЦЭМ!#REF!,СВЦЭМ!$A$40:$A$783,$A339,СВЦЭМ!$B$39:$B$782,B$331)+'СЕТ СН'!$F$16</f>
        <v>#REF!</v>
      </c>
      <c r="C339" s="36" t="e">
        <f>SUMIFS(СВЦЭМ!#REF!,СВЦЭМ!$A$40:$A$783,$A339,СВЦЭМ!$B$39:$B$782,C$331)+'СЕТ СН'!$F$16</f>
        <v>#REF!</v>
      </c>
      <c r="D339" s="36" t="e">
        <f>SUMIFS(СВЦЭМ!#REF!,СВЦЭМ!$A$40:$A$783,$A339,СВЦЭМ!$B$39:$B$782,D$331)+'СЕТ СН'!$F$16</f>
        <v>#REF!</v>
      </c>
      <c r="E339" s="36" t="e">
        <f>SUMIFS(СВЦЭМ!#REF!,СВЦЭМ!$A$40:$A$783,$A339,СВЦЭМ!$B$39:$B$782,E$331)+'СЕТ СН'!$F$16</f>
        <v>#REF!</v>
      </c>
      <c r="F339" s="36" t="e">
        <f>SUMIFS(СВЦЭМ!#REF!,СВЦЭМ!$A$40:$A$783,$A339,СВЦЭМ!$B$39:$B$782,F$331)+'СЕТ СН'!$F$16</f>
        <v>#REF!</v>
      </c>
      <c r="G339" s="36" t="e">
        <f>SUMIFS(СВЦЭМ!#REF!,СВЦЭМ!$A$40:$A$783,$A339,СВЦЭМ!$B$39:$B$782,G$331)+'СЕТ СН'!$F$16</f>
        <v>#REF!</v>
      </c>
      <c r="H339" s="36" t="e">
        <f>SUMIFS(СВЦЭМ!#REF!,СВЦЭМ!$A$40:$A$783,$A339,СВЦЭМ!$B$39:$B$782,H$331)+'СЕТ СН'!$F$16</f>
        <v>#REF!</v>
      </c>
      <c r="I339" s="36" t="e">
        <f>SUMIFS(СВЦЭМ!#REF!,СВЦЭМ!$A$40:$A$783,$A339,СВЦЭМ!$B$39:$B$782,I$331)+'СЕТ СН'!$F$16</f>
        <v>#REF!</v>
      </c>
      <c r="J339" s="36" t="e">
        <f>SUMIFS(СВЦЭМ!#REF!,СВЦЭМ!$A$40:$A$783,$A339,СВЦЭМ!$B$39:$B$782,J$331)+'СЕТ СН'!$F$16</f>
        <v>#REF!</v>
      </c>
      <c r="K339" s="36" t="e">
        <f>SUMIFS(СВЦЭМ!#REF!,СВЦЭМ!$A$40:$A$783,$A339,СВЦЭМ!$B$39:$B$782,K$331)+'СЕТ СН'!$F$16</f>
        <v>#REF!</v>
      </c>
      <c r="L339" s="36" t="e">
        <f>SUMIFS(СВЦЭМ!#REF!,СВЦЭМ!$A$40:$A$783,$A339,СВЦЭМ!$B$39:$B$782,L$331)+'СЕТ СН'!$F$16</f>
        <v>#REF!</v>
      </c>
      <c r="M339" s="36" t="e">
        <f>SUMIFS(СВЦЭМ!#REF!,СВЦЭМ!$A$40:$A$783,$A339,СВЦЭМ!$B$39:$B$782,M$331)+'СЕТ СН'!$F$16</f>
        <v>#REF!</v>
      </c>
      <c r="N339" s="36" t="e">
        <f>SUMIFS(СВЦЭМ!#REF!,СВЦЭМ!$A$40:$A$783,$A339,СВЦЭМ!$B$39:$B$782,N$331)+'СЕТ СН'!$F$16</f>
        <v>#REF!</v>
      </c>
      <c r="O339" s="36" t="e">
        <f>SUMIFS(СВЦЭМ!#REF!,СВЦЭМ!$A$40:$A$783,$A339,СВЦЭМ!$B$39:$B$782,O$331)+'СЕТ СН'!$F$16</f>
        <v>#REF!</v>
      </c>
      <c r="P339" s="36" t="e">
        <f>SUMIFS(СВЦЭМ!#REF!,СВЦЭМ!$A$40:$A$783,$A339,СВЦЭМ!$B$39:$B$782,P$331)+'СЕТ СН'!$F$16</f>
        <v>#REF!</v>
      </c>
      <c r="Q339" s="36" t="e">
        <f>SUMIFS(СВЦЭМ!#REF!,СВЦЭМ!$A$40:$A$783,$A339,СВЦЭМ!$B$39:$B$782,Q$331)+'СЕТ СН'!$F$16</f>
        <v>#REF!</v>
      </c>
      <c r="R339" s="36" t="e">
        <f>SUMIFS(СВЦЭМ!#REF!,СВЦЭМ!$A$40:$A$783,$A339,СВЦЭМ!$B$39:$B$782,R$331)+'СЕТ СН'!$F$16</f>
        <v>#REF!</v>
      </c>
      <c r="S339" s="36" t="e">
        <f>SUMIFS(СВЦЭМ!#REF!,СВЦЭМ!$A$40:$A$783,$A339,СВЦЭМ!$B$39:$B$782,S$331)+'СЕТ СН'!$F$16</f>
        <v>#REF!</v>
      </c>
      <c r="T339" s="36" t="e">
        <f>SUMIFS(СВЦЭМ!#REF!,СВЦЭМ!$A$40:$A$783,$A339,СВЦЭМ!$B$39:$B$782,T$331)+'СЕТ СН'!$F$16</f>
        <v>#REF!</v>
      </c>
      <c r="U339" s="36" t="e">
        <f>SUMIFS(СВЦЭМ!#REF!,СВЦЭМ!$A$40:$A$783,$A339,СВЦЭМ!$B$39:$B$782,U$331)+'СЕТ СН'!$F$16</f>
        <v>#REF!</v>
      </c>
      <c r="V339" s="36" t="e">
        <f>SUMIFS(СВЦЭМ!#REF!,СВЦЭМ!$A$40:$A$783,$A339,СВЦЭМ!$B$39:$B$782,V$331)+'СЕТ СН'!$F$16</f>
        <v>#REF!</v>
      </c>
      <c r="W339" s="36" t="e">
        <f>SUMIFS(СВЦЭМ!#REF!,СВЦЭМ!$A$40:$A$783,$A339,СВЦЭМ!$B$39:$B$782,W$331)+'СЕТ СН'!$F$16</f>
        <v>#REF!</v>
      </c>
      <c r="X339" s="36" t="e">
        <f>SUMIFS(СВЦЭМ!#REF!,СВЦЭМ!$A$40:$A$783,$A339,СВЦЭМ!$B$39:$B$782,X$331)+'СЕТ СН'!$F$16</f>
        <v>#REF!</v>
      </c>
      <c r="Y339" s="36" t="e">
        <f>SUMIFS(СВЦЭМ!#REF!,СВЦЭМ!$A$40:$A$783,$A339,СВЦЭМ!$B$39:$B$782,Y$331)+'СЕТ СН'!$F$16</f>
        <v>#REF!</v>
      </c>
    </row>
    <row r="340" spans="1:25" ht="15.75" hidden="1" x14ac:dyDescent="0.2">
      <c r="A340" s="35">
        <f t="shared" si="9"/>
        <v>45178</v>
      </c>
      <c r="B340" s="36" t="e">
        <f>SUMIFS(СВЦЭМ!#REF!,СВЦЭМ!$A$40:$A$783,$A340,СВЦЭМ!$B$39:$B$782,B$331)+'СЕТ СН'!$F$16</f>
        <v>#REF!</v>
      </c>
      <c r="C340" s="36" t="e">
        <f>SUMIFS(СВЦЭМ!#REF!,СВЦЭМ!$A$40:$A$783,$A340,СВЦЭМ!$B$39:$B$782,C$331)+'СЕТ СН'!$F$16</f>
        <v>#REF!</v>
      </c>
      <c r="D340" s="36" t="e">
        <f>SUMIFS(СВЦЭМ!#REF!,СВЦЭМ!$A$40:$A$783,$A340,СВЦЭМ!$B$39:$B$782,D$331)+'СЕТ СН'!$F$16</f>
        <v>#REF!</v>
      </c>
      <c r="E340" s="36" t="e">
        <f>SUMIFS(СВЦЭМ!#REF!,СВЦЭМ!$A$40:$A$783,$A340,СВЦЭМ!$B$39:$B$782,E$331)+'СЕТ СН'!$F$16</f>
        <v>#REF!</v>
      </c>
      <c r="F340" s="36" t="e">
        <f>SUMIFS(СВЦЭМ!#REF!,СВЦЭМ!$A$40:$A$783,$A340,СВЦЭМ!$B$39:$B$782,F$331)+'СЕТ СН'!$F$16</f>
        <v>#REF!</v>
      </c>
      <c r="G340" s="36" t="e">
        <f>SUMIFS(СВЦЭМ!#REF!,СВЦЭМ!$A$40:$A$783,$A340,СВЦЭМ!$B$39:$B$782,G$331)+'СЕТ СН'!$F$16</f>
        <v>#REF!</v>
      </c>
      <c r="H340" s="36" t="e">
        <f>SUMIFS(СВЦЭМ!#REF!,СВЦЭМ!$A$40:$A$783,$A340,СВЦЭМ!$B$39:$B$782,H$331)+'СЕТ СН'!$F$16</f>
        <v>#REF!</v>
      </c>
      <c r="I340" s="36" t="e">
        <f>SUMIFS(СВЦЭМ!#REF!,СВЦЭМ!$A$40:$A$783,$A340,СВЦЭМ!$B$39:$B$782,I$331)+'СЕТ СН'!$F$16</f>
        <v>#REF!</v>
      </c>
      <c r="J340" s="36" t="e">
        <f>SUMIFS(СВЦЭМ!#REF!,СВЦЭМ!$A$40:$A$783,$A340,СВЦЭМ!$B$39:$B$782,J$331)+'СЕТ СН'!$F$16</f>
        <v>#REF!</v>
      </c>
      <c r="K340" s="36" t="e">
        <f>SUMIFS(СВЦЭМ!#REF!,СВЦЭМ!$A$40:$A$783,$A340,СВЦЭМ!$B$39:$B$782,K$331)+'СЕТ СН'!$F$16</f>
        <v>#REF!</v>
      </c>
      <c r="L340" s="36" t="e">
        <f>SUMIFS(СВЦЭМ!#REF!,СВЦЭМ!$A$40:$A$783,$A340,СВЦЭМ!$B$39:$B$782,L$331)+'СЕТ СН'!$F$16</f>
        <v>#REF!</v>
      </c>
      <c r="M340" s="36" t="e">
        <f>SUMIFS(СВЦЭМ!#REF!,СВЦЭМ!$A$40:$A$783,$A340,СВЦЭМ!$B$39:$B$782,M$331)+'СЕТ СН'!$F$16</f>
        <v>#REF!</v>
      </c>
      <c r="N340" s="36" t="e">
        <f>SUMIFS(СВЦЭМ!#REF!,СВЦЭМ!$A$40:$A$783,$A340,СВЦЭМ!$B$39:$B$782,N$331)+'СЕТ СН'!$F$16</f>
        <v>#REF!</v>
      </c>
      <c r="O340" s="36" t="e">
        <f>SUMIFS(СВЦЭМ!#REF!,СВЦЭМ!$A$40:$A$783,$A340,СВЦЭМ!$B$39:$B$782,O$331)+'СЕТ СН'!$F$16</f>
        <v>#REF!</v>
      </c>
      <c r="P340" s="36" t="e">
        <f>SUMIFS(СВЦЭМ!#REF!,СВЦЭМ!$A$40:$A$783,$A340,СВЦЭМ!$B$39:$B$782,P$331)+'СЕТ СН'!$F$16</f>
        <v>#REF!</v>
      </c>
      <c r="Q340" s="36" t="e">
        <f>SUMIFS(СВЦЭМ!#REF!,СВЦЭМ!$A$40:$A$783,$A340,СВЦЭМ!$B$39:$B$782,Q$331)+'СЕТ СН'!$F$16</f>
        <v>#REF!</v>
      </c>
      <c r="R340" s="36" t="e">
        <f>SUMIFS(СВЦЭМ!#REF!,СВЦЭМ!$A$40:$A$783,$A340,СВЦЭМ!$B$39:$B$782,R$331)+'СЕТ СН'!$F$16</f>
        <v>#REF!</v>
      </c>
      <c r="S340" s="36" t="e">
        <f>SUMIFS(СВЦЭМ!#REF!,СВЦЭМ!$A$40:$A$783,$A340,СВЦЭМ!$B$39:$B$782,S$331)+'СЕТ СН'!$F$16</f>
        <v>#REF!</v>
      </c>
      <c r="T340" s="36" t="e">
        <f>SUMIFS(СВЦЭМ!#REF!,СВЦЭМ!$A$40:$A$783,$A340,СВЦЭМ!$B$39:$B$782,T$331)+'СЕТ СН'!$F$16</f>
        <v>#REF!</v>
      </c>
      <c r="U340" s="36" t="e">
        <f>SUMIFS(СВЦЭМ!#REF!,СВЦЭМ!$A$40:$A$783,$A340,СВЦЭМ!$B$39:$B$782,U$331)+'СЕТ СН'!$F$16</f>
        <v>#REF!</v>
      </c>
      <c r="V340" s="36" t="e">
        <f>SUMIFS(СВЦЭМ!#REF!,СВЦЭМ!$A$40:$A$783,$A340,СВЦЭМ!$B$39:$B$782,V$331)+'СЕТ СН'!$F$16</f>
        <v>#REF!</v>
      </c>
      <c r="W340" s="36" t="e">
        <f>SUMIFS(СВЦЭМ!#REF!,СВЦЭМ!$A$40:$A$783,$A340,СВЦЭМ!$B$39:$B$782,W$331)+'СЕТ СН'!$F$16</f>
        <v>#REF!</v>
      </c>
      <c r="X340" s="36" t="e">
        <f>SUMIFS(СВЦЭМ!#REF!,СВЦЭМ!$A$40:$A$783,$A340,СВЦЭМ!$B$39:$B$782,X$331)+'СЕТ СН'!$F$16</f>
        <v>#REF!</v>
      </c>
      <c r="Y340" s="36" t="e">
        <f>SUMIFS(СВЦЭМ!#REF!,СВЦЭМ!$A$40:$A$783,$A340,СВЦЭМ!$B$39:$B$782,Y$331)+'СЕТ СН'!$F$16</f>
        <v>#REF!</v>
      </c>
    </row>
    <row r="341" spans="1:25" ht="15.75" hidden="1" x14ac:dyDescent="0.2">
      <c r="A341" s="35">
        <f t="shared" si="9"/>
        <v>45179</v>
      </c>
      <c r="B341" s="36" t="e">
        <f>SUMIFS(СВЦЭМ!#REF!,СВЦЭМ!$A$40:$A$783,$A341,СВЦЭМ!$B$39:$B$782,B$331)+'СЕТ СН'!$F$16</f>
        <v>#REF!</v>
      </c>
      <c r="C341" s="36" t="e">
        <f>SUMIFS(СВЦЭМ!#REF!,СВЦЭМ!$A$40:$A$783,$A341,СВЦЭМ!$B$39:$B$782,C$331)+'СЕТ СН'!$F$16</f>
        <v>#REF!</v>
      </c>
      <c r="D341" s="36" t="e">
        <f>SUMIFS(СВЦЭМ!#REF!,СВЦЭМ!$A$40:$A$783,$A341,СВЦЭМ!$B$39:$B$782,D$331)+'СЕТ СН'!$F$16</f>
        <v>#REF!</v>
      </c>
      <c r="E341" s="36" t="e">
        <f>SUMIFS(СВЦЭМ!#REF!,СВЦЭМ!$A$40:$A$783,$A341,СВЦЭМ!$B$39:$B$782,E$331)+'СЕТ СН'!$F$16</f>
        <v>#REF!</v>
      </c>
      <c r="F341" s="36" t="e">
        <f>SUMIFS(СВЦЭМ!#REF!,СВЦЭМ!$A$40:$A$783,$A341,СВЦЭМ!$B$39:$B$782,F$331)+'СЕТ СН'!$F$16</f>
        <v>#REF!</v>
      </c>
      <c r="G341" s="36" t="e">
        <f>SUMIFS(СВЦЭМ!#REF!,СВЦЭМ!$A$40:$A$783,$A341,СВЦЭМ!$B$39:$B$782,G$331)+'СЕТ СН'!$F$16</f>
        <v>#REF!</v>
      </c>
      <c r="H341" s="36" t="e">
        <f>SUMIFS(СВЦЭМ!#REF!,СВЦЭМ!$A$40:$A$783,$A341,СВЦЭМ!$B$39:$B$782,H$331)+'СЕТ СН'!$F$16</f>
        <v>#REF!</v>
      </c>
      <c r="I341" s="36" t="e">
        <f>SUMIFS(СВЦЭМ!#REF!,СВЦЭМ!$A$40:$A$783,$A341,СВЦЭМ!$B$39:$B$782,I$331)+'СЕТ СН'!$F$16</f>
        <v>#REF!</v>
      </c>
      <c r="J341" s="36" t="e">
        <f>SUMIFS(СВЦЭМ!#REF!,СВЦЭМ!$A$40:$A$783,$A341,СВЦЭМ!$B$39:$B$782,J$331)+'СЕТ СН'!$F$16</f>
        <v>#REF!</v>
      </c>
      <c r="K341" s="36" t="e">
        <f>SUMIFS(СВЦЭМ!#REF!,СВЦЭМ!$A$40:$A$783,$A341,СВЦЭМ!$B$39:$B$782,K$331)+'СЕТ СН'!$F$16</f>
        <v>#REF!</v>
      </c>
      <c r="L341" s="36" t="e">
        <f>SUMIFS(СВЦЭМ!#REF!,СВЦЭМ!$A$40:$A$783,$A341,СВЦЭМ!$B$39:$B$782,L$331)+'СЕТ СН'!$F$16</f>
        <v>#REF!</v>
      </c>
      <c r="M341" s="36" t="e">
        <f>SUMIFS(СВЦЭМ!#REF!,СВЦЭМ!$A$40:$A$783,$A341,СВЦЭМ!$B$39:$B$782,M$331)+'СЕТ СН'!$F$16</f>
        <v>#REF!</v>
      </c>
      <c r="N341" s="36" t="e">
        <f>SUMIFS(СВЦЭМ!#REF!,СВЦЭМ!$A$40:$A$783,$A341,СВЦЭМ!$B$39:$B$782,N$331)+'СЕТ СН'!$F$16</f>
        <v>#REF!</v>
      </c>
      <c r="O341" s="36" t="e">
        <f>SUMIFS(СВЦЭМ!#REF!,СВЦЭМ!$A$40:$A$783,$A341,СВЦЭМ!$B$39:$B$782,O$331)+'СЕТ СН'!$F$16</f>
        <v>#REF!</v>
      </c>
      <c r="P341" s="36" t="e">
        <f>SUMIFS(СВЦЭМ!#REF!,СВЦЭМ!$A$40:$A$783,$A341,СВЦЭМ!$B$39:$B$782,P$331)+'СЕТ СН'!$F$16</f>
        <v>#REF!</v>
      </c>
      <c r="Q341" s="36" t="e">
        <f>SUMIFS(СВЦЭМ!#REF!,СВЦЭМ!$A$40:$A$783,$A341,СВЦЭМ!$B$39:$B$782,Q$331)+'СЕТ СН'!$F$16</f>
        <v>#REF!</v>
      </c>
      <c r="R341" s="36" t="e">
        <f>SUMIFS(СВЦЭМ!#REF!,СВЦЭМ!$A$40:$A$783,$A341,СВЦЭМ!$B$39:$B$782,R$331)+'СЕТ СН'!$F$16</f>
        <v>#REF!</v>
      </c>
      <c r="S341" s="36" t="e">
        <f>SUMIFS(СВЦЭМ!#REF!,СВЦЭМ!$A$40:$A$783,$A341,СВЦЭМ!$B$39:$B$782,S$331)+'СЕТ СН'!$F$16</f>
        <v>#REF!</v>
      </c>
      <c r="T341" s="36" t="e">
        <f>SUMIFS(СВЦЭМ!#REF!,СВЦЭМ!$A$40:$A$783,$A341,СВЦЭМ!$B$39:$B$782,T$331)+'СЕТ СН'!$F$16</f>
        <v>#REF!</v>
      </c>
      <c r="U341" s="36" t="e">
        <f>SUMIFS(СВЦЭМ!#REF!,СВЦЭМ!$A$40:$A$783,$A341,СВЦЭМ!$B$39:$B$782,U$331)+'СЕТ СН'!$F$16</f>
        <v>#REF!</v>
      </c>
      <c r="V341" s="36" t="e">
        <f>SUMIFS(СВЦЭМ!#REF!,СВЦЭМ!$A$40:$A$783,$A341,СВЦЭМ!$B$39:$B$782,V$331)+'СЕТ СН'!$F$16</f>
        <v>#REF!</v>
      </c>
      <c r="W341" s="36" t="e">
        <f>SUMIFS(СВЦЭМ!#REF!,СВЦЭМ!$A$40:$A$783,$A341,СВЦЭМ!$B$39:$B$782,W$331)+'СЕТ СН'!$F$16</f>
        <v>#REF!</v>
      </c>
      <c r="X341" s="36" t="e">
        <f>SUMIFS(СВЦЭМ!#REF!,СВЦЭМ!$A$40:$A$783,$A341,СВЦЭМ!$B$39:$B$782,X$331)+'СЕТ СН'!$F$16</f>
        <v>#REF!</v>
      </c>
      <c r="Y341" s="36" t="e">
        <f>SUMIFS(СВЦЭМ!#REF!,СВЦЭМ!$A$40:$A$783,$A341,СВЦЭМ!$B$39:$B$782,Y$331)+'СЕТ СН'!$F$16</f>
        <v>#REF!</v>
      </c>
    </row>
    <row r="342" spans="1:25" ht="15.75" hidden="1" x14ac:dyDescent="0.2">
      <c r="A342" s="35">
        <f t="shared" si="9"/>
        <v>45180</v>
      </c>
      <c r="B342" s="36" t="e">
        <f>SUMIFS(СВЦЭМ!#REF!,СВЦЭМ!$A$40:$A$783,$A342,СВЦЭМ!$B$39:$B$782,B$331)+'СЕТ СН'!$F$16</f>
        <v>#REF!</v>
      </c>
      <c r="C342" s="36" t="e">
        <f>SUMIFS(СВЦЭМ!#REF!,СВЦЭМ!$A$40:$A$783,$A342,СВЦЭМ!$B$39:$B$782,C$331)+'СЕТ СН'!$F$16</f>
        <v>#REF!</v>
      </c>
      <c r="D342" s="36" t="e">
        <f>SUMIFS(СВЦЭМ!#REF!,СВЦЭМ!$A$40:$A$783,$A342,СВЦЭМ!$B$39:$B$782,D$331)+'СЕТ СН'!$F$16</f>
        <v>#REF!</v>
      </c>
      <c r="E342" s="36" t="e">
        <f>SUMIFS(СВЦЭМ!#REF!,СВЦЭМ!$A$40:$A$783,$A342,СВЦЭМ!$B$39:$B$782,E$331)+'СЕТ СН'!$F$16</f>
        <v>#REF!</v>
      </c>
      <c r="F342" s="36" t="e">
        <f>SUMIFS(СВЦЭМ!#REF!,СВЦЭМ!$A$40:$A$783,$A342,СВЦЭМ!$B$39:$B$782,F$331)+'СЕТ СН'!$F$16</f>
        <v>#REF!</v>
      </c>
      <c r="G342" s="36" t="e">
        <f>SUMIFS(СВЦЭМ!#REF!,СВЦЭМ!$A$40:$A$783,$A342,СВЦЭМ!$B$39:$B$782,G$331)+'СЕТ СН'!$F$16</f>
        <v>#REF!</v>
      </c>
      <c r="H342" s="36" t="e">
        <f>SUMIFS(СВЦЭМ!#REF!,СВЦЭМ!$A$40:$A$783,$A342,СВЦЭМ!$B$39:$B$782,H$331)+'СЕТ СН'!$F$16</f>
        <v>#REF!</v>
      </c>
      <c r="I342" s="36" t="e">
        <f>SUMIFS(СВЦЭМ!#REF!,СВЦЭМ!$A$40:$A$783,$A342,СВЦЭМ!$B$39:$B$782,I$331)+'СЕТ СН'!$F$16</f>
        <v>#REF!</v>
      </c>
      <c r="J342" s="36" t="e">
        <f>SUMIFS(СВЦЭМ!#REF!,СВЦЭМ!$A$40:$A$783,$A342,СВЦЭМ!$B$39:$B$782,J$331)+'СЕТ СН'!$F$16</f>
        <v>#REF!</v>
      </c>
      <c r="K342" s="36" t="e">
        <f>SUMIFS(СВЦЭМ!#REF!,СВЦЭМ!$A$40:$A$783,$A342,СВЦЭМ!$B$39:$B$782,K$331)+'СЕТ СН'!$F$16</f>
        <v>#REF!</v>
      </c>
      <c r="L342" s="36" t="e">
        <f>SUMIFS(СВЦЭМ!#REF!,СВЦЭМ!$A$40:$A$783,$A342,СВЦЭМ!$B$39:$B$782,L$331)+'СЕТ СН'!$F$16</f>
        <v>#REF!</v>
      </c>
      <c r="M342" s="36" t="e">
        <f>SUMIFS(СВЦЭМ!#REF!,СВЦЭМ!$A$40:$A$783,$A342,СВЦЭМ!$B$39:$B$782,M$331)+'СЕТ СН'!$F$16</f>
        <v>#REF!</v>
      </c>
      <c r="N342" s="36" t="e">
        <f>SUMIFS(СВЦЭМ!#REF!,СВЦЭМ!$A$40:$A$783,$A342,СВЦЭМ!$B$39:$B$782,N$331)+'СЕТ СН'!$F$16</f>
        <v>#REF!</v>
      </c>
      <c r="O342" s="36" t="e">
        <f>SUMIFS(СВЦЭМ!#REF!,СВЦЭМ!$A$40:$A$783,$A342,СВЦЭМ!$B$39:$B$782,O$331)+'СЕТ СН'!$F$16</f>
        <v>#REF!</v>
      </c>
      <c r="P342" s="36" t="e">
        <f>SUMIFS(СВЦЭМ!#REF!,СВЦЭМ!$A$40:$A$783,$A342,СВЦЭМ!$B$39:$B$782,P$331)+'СЕТ СН'!$F$16</f>
        <v>#REF!</v>
      </c>
      <c r="Q342" s="36" t="e">
        <f>SUMIFS(СВЦЭМ!#REF!,СВЦЭМ!$A$40:$A$783,$A342,СВЦЭМ!$B$39:$B$782,Q$331)+'СЕТ СН'!$F$16</f>
        <v>#REF!</v>
      </c>
      <c r="R342" s="36" t="e">
        <f>SUMIFS(СВЦЭМ!#REF!,СВЦЭМ!$A$40:$A$783,$A342,СВЦЭМ!$B$39:$B$782,R$331)+'СЕТ СН'!$F$16</f>
        <v>#REF!</v>
      </c>
      <c r="S342" s="36" t="e">
        <f>SUMIFS(СВЦЭМ!#REF!,СВЦЭМ!$A$40:$A$783,$A342,СВЦЭМ!$B$39:$B$782,S$331)+'СЕТ СН'!$F$16</f>
        <v>#REF!</v>
      </c>
      <c r="T342" s="36" t="e">
        <f>SUMIFS(СВЦЭМ!#REF!,СВЦЭМ!$A$40:$A$783,$A342,СВЦЭМ!$B$39:$B$782,T$331)+'СЕТ СН'!$F$16</f>
        <v>#REF!</v>
      </c>
      <c r="U342" s="36" t="e">
        <f>SUMIFS(СВЦЭМ!#REF!,СВЦЭМ!$A$40:$A$783,$A342,СВЦЭМ!$B$39:$B$782,U$331)+'СЕТ СН'!$F$16</f>
        <v>#REF!</v>
      </c>
      <c r="V342" s="36" t="e">
        <f>SUMIFS(СВЦЭМ!#REF!,СВЦЭМ!$A$40:$A$783,$A342,СВЦЭМ!$B$39:$B$782,V$331)+'СЕТ СН'!$F$16</f>
        <v>#REF!</v>
      </c>
      <c r="W342" s="36" t="e">
        <f>SUMIFS(СВЦЭМ!#REF!,СВЦЭМ!$A$40:$A$783,$A342,СВЦЭМ!$B$39:$B$782,W$331)+'СЕТ СН'!$F$16</f>
        <v>#REF!</v>
      </c>
      <c r="X342" s="36" t="e">
        <f>SUMIFS(СВЦЭМ!#REF!,СВЦЭМ!$A$40:$A$783,$A342,СВЦЭМ!$B$39:$B$782,X$331)+'СЕТ СН'!$F$16</f>
        <v>#REF!</v>
      </c>
      <c r="Y342" s="36" t="e">
        <f>SUMIFS(СВЦЭМ!#REF!,СВЦЭМ!$A$40:$A$783,$A342,СВЦЭМ!$B$39:$B$782,Y$331)+'СЕТ СН'!$F$16</f>
        <v>#REF!</v>
      </c>
    </row>
    <row r="343" spans="1:25" ht="15.75" hidden="1" x14ac:dyDescent="0.2">
      <c r="A343" s="35">
        <f t="shared" si="9"/>
        <v>45181</v>
      </c>
      <c r="B343" s="36" t="e">
        <f>SUMIFS(СВЦЭМ!#REF!,СВЦЭМ!$A$40:$A$783,$A343,СВЦЭМ!$B$39:$B$782,B$331)+'СЕТ СН'!$F$16</f>
        <v>#REF!</v>
      </c>
      <c r="C343" s="36" t="e">
        <f>SUMIFS(СВЦЭМ!#REF!,СВЦЭМ!$A$40:$A$783,$A343,СВЦЭМ!$B$39:$B$782,C$331)+'СЕТ СН'!$F$16</f>
        <v>#REF!</v>
      </c>
      <c r="D343" s="36" t="e">
        <f>SUMIFS(СВЦЭМ!#REF!,СВЦЭМ!$A$40:$A$783,$A343,СВЦЭМ!$B$39:$B$782,D$331)+'СЕТ СН'!$F$16</f>
        <v>#REF!</v>
      </c>
      <c r="E343" s="36" t="e">
        <f>SUMIFS(СВЦЭМ!#REF!,СВЦЭМ!$A$40:$A$783,$A343,СВЦЭМ!$B$39:$B$782,E$331)+'СЕТ СН'!$F$16</f>
        <v>#REF!</v>
      </c>
      <c r="F343" s="36" t="e">
        <f>SUMIFS(СВЦЭМ!#REF!,СВЦЭМ!$A$40:$A$783,$A343,СВЦЭМ!$B$39:$B$782,F$331)+'СЕТ СН'!$F$16</f>
        <v>#REF!</v>
      </c>
      <c r="G343" s="36" t="e">
        <f>SUMIFS(СВЦЭМ!#REF!,СВЦЭМ!$A$40:$A$783,$A343,СВЦЭМ!$B$39:$B$782,G$331)+'СЕТ СН'!$F$16</f>
        <v>#REF!</v>
      </c>
      <c r="H343" s="36" t="e">
        <f>SUMIFS(СВЦЭМ!#REF!,СВЦЭМ!$A$40:$A$783,$A343,СВЦЭМ!$B$39:$B$782,H$331)+'СЕТ СН'!$F$16</f>
        <v>#REF!</v>
      </c>
      <c r="I343" s="36" t="e">
        <f>SUMIFS(СВЦЭМ!#REF!,СВЦЭМ!$A$40:$A$783,$A343,СВЦЭМ!$B$39:$B$782,I$331)+'СЕТ СН'!$F$16</f>
        <v>#REF!</v>
      </c>
      <c r="J343" s="36" t="e">
        <f>SUMIFS(СВЦЭМ!#REF!,СВЦЭМ!$A$40:$A$783,$A343,СВЦЭМ!$B$39:$B$782,J$331)+'СЕТ СН'!$F$16</f>
        <v>#REF!</v>
      </c>
      <c r="K343" s="36" t="e">
        <f>SUMIFS(СВЦЭМ!#REF!,СВЦЭМ!$A$40:$A$783,$A343,СВЦЭМ!$B$39:$B$782,K$331)+'СЕТ СН'!$F$16</f>
        <v>#REF!</v>
      </c>
      <c r="L343" s="36" t="e">
        <f>SUMIFS(СВЦЭМ!#REF!,СВЦЭМ!$A$40:$A$783,$A343,СВЦЭМ!$B$39:$B$782,L$331)+'СЕТ СН'!$F$16</f>
        <v>#REF!</v>
      </c>
      <c r="M343" s="36" t="e">
        <f>SUMIFS(СВЦЭМ!#REF!,СВЦЭМ!$A$40:$A$783,$A343,СВЦЭМ!$B$39:$B$782,M$331)+'СЕТ СН'!$F$16</f>
        <v>#REF!</v>
      </c>
      <c r="N343" s="36" t="e">
        <f>SUMIFS(СВЦЭМ!#REF!,СВЦЭМ!$A$40:$A$783,$A343,СВЦЭМ!$B$39:$B$782,N$331)+'СЕТ СН'!$F$16</f>
        <v>#REF!</v>
      </c>
      <c r="O343" s="36" t="e">
        <f>SUMIFS(СВЦЭМ!#REF!,СВЦЭМ!$A$40:$A$783,$A343,СВЦЭМ!$B$39:$B$782,O$331)+'СЕТ СН'!$F$16</f>
        <v>#REF!</v>
      </c>
      <c r="P343" s="36" t="e">
        <f>SUMIFS(СВЦЭМ!#REF!,СВЦЭМ!$A$40:$A$783,$A343,СВЦЭМ!$B$39:$B$782,P$331)+'СЕТ СН'!$F$16</f>
        <v>#REF!</v>
      </c>
      <c r="Q343" s="36" t="e">
        <f>SUMIFS(СВЦЭМ!#REF!,СВЦЭМ!$A$40:$A$783,$A343,СВЦЭМ!$B$39:$B$782,Q$331)+'СЕТ СН'!$F$16</f>
        <v>#REF!</v>
      </c>
      <c r="R343" s="36" t="e">
        <f>SUMIFS(СВЦЭМ!#REF!,СВЦЭМ!$A$40:$A$783,$A343,СВЦЭМ!$B$39:$B$782,R$331)+'СЕТ СН'!$F$16</f>
        <v>#REF!</v>
      </c>
      <c r="S343" s="36" t="e">
        <f>SUMIFS(СВЦЭМ!#REF!,СВЦЭМ!$A$40:$A$783,$A343,СВЦЭМ!$B$39:$B$782,S$331)+'СЕТ СН'!$F$16</f>
        <v>#REF!</v>
      </c>
      <c r="T343" s="36" t="e">
        <f>SUMIFS(СВЦЭМ!#REF!,СВЦЭМ!$A$40:$A$783,$A343,СВЦЭМ!$B$39:$B$782,T$331)+'СЕТ СН'!$F$16</f>
        <v>#REF!</v>
      </c>
      <c r="U343" s="36" t="e">
        <f>SUMIFS(СВЦЭМ!#REF!,СВЦЭМ!$A$40:$A$783,$A343,СВЦЭМ!$B$39:$B$782,U$331)+'СЕТ СН'!$F$16</f>
        <v>#REF!</v>
      </c>
      <c r="V343" s="36" t="e">
        <f>SUMIFS(СВЦЭМ!#REF!,СВЦЭМ!$A$40:$A$783,$A343,СВЦЭМ!$B$39:$B$782,V$331)+'СЕТ СН'!$F$16</f>
        <v>#REF!</v>
      </c>
      <c r="W343" s="36" t="e">
        <f>SUMIFS(СВЦЭМ!#REF!,СВЦЭМ!$A$40:$A$783,$A343,СВЦЭМ!$B$39:$B$782,W$331)+'СЕТ СН'!$F$16</f>
        <v>#REF!</v>
      </c>
      <c r="X343" s="36" t="e">
        <f>SUMIFS(СВЦЭМ!#REF!,СВЦЭМ!$A$40:$A$783,$A343,СВЦЭМ!$B$39:$B$782,X$331)+'СЕТ СН'!$F$16</f>
        <v>#REF!</v>
      </c>
      <c r="Y343" s="36" t="e">
        <f>SUMIFS(СВЦЭМ!#REF!,СВЦЭМ!$A$40:$A$783,$A343,СВЦЭМ!$B$39:$B$782,Y$331)+'СЕТ СН'!$F$16</f>
        <v>#REF!</v>
      </c>
    </row>
    <row r="344" spans="1:25" ht="15.75" hidden="1" x14ac:dyDescent="0.2">
      <c r="A344" s="35">
        <f t="shared" si="9"/>
        <v>45182</v>
      </c>
      <c r="B344" s="36" t="e">
        <f>SUMIFS(СВЦЭМ!#REF!,СВЦЭМ!$A$40:$A$783,$A344,СВЦЭМ!$B$39:$B$782,B$331)+'СЕТ СН'!$F$16</f>
        <v>#REF!</v>
      </c>
      <c r="C344" s="36" t="e">
        <f>SUMIFS(СВЦЭМ!#REF!,СВЦЭМ!$A$40:$A$783,$A344,СВЦЭМ!$B$39:$B$782,C$331)+'СЕТ СН'!$F$16</f>
        <v>#REF!</v>
      </c>
      <c r="D344" s="36" t="e">
        <f>SUMIFS(СВЦЭМ!#REF!,СВЦЭМ!$A$40:$A$783,$A344,СВЦЭМ!$B$39:$B$782,D$331)+'СЕТ СН'!$F$16</f>
        <v>#REF!</v>
      </c>
      <c r="E344" s="36" t="e">
        <f>SUMIFS(СВЦЭМ!#REF!,СВЦЭМ!$A$40:$A$783,$A344,СВЦЭМ!$B$39:$B$782,E$331)+'СЕТ СН'!$F$16</f>
        <v>#REF!</v>
      </c>
      <c r="F344" s="36" t="e">
        <f>SUMIFS(СВЦЭМ!#REF!,СВЦЭМ!$A$40:$A$783,$A344,СВЦЭМ!$B$39:$B$782,F$331)+'СЕТ СН'!$F$16</f>
        <v>#REF!</v>
      </c>
      <c r="G344" s="36" t="e">
        <f>SUMIFS(СВЦЭМ!#REF!,СВЦЭМ!$A$40:$A$783,$A344,СВЦЭМ!$B$39:$B$782,G$331)+'СЕТ СН'!$F$16</f>
        <v>#REF!</v>
      </c>
      <c r="H344" s="36" t="e">
        <f>SUMIFS(СВЦЭМ!#REF!,СВЦЭМ!$A$40:$A$783,$A344,СВЦЭМ!$B$39:$B$782,H$331)+'СЕТ СН'!$F$16</f>
        <v>#REF!</v>
      </c>
      <c r="I344" s="36" t="e">
        <f>SUMIFS(СВЦЭМ!#REF!,СВЦЭМ!$A$40:$A$783,$A344,СВЦЭМ!$B$39:$B$782,I$331)+'СЕТ СН'!$F$16</f>
        <v>#REF!</v>
      </c>
      <c r="J344" s="36" t="e">
        <f>SUMIFS(СВЦЭМ!#REF!,СВЦЭМ!$A$40:$A$783,$A344,СВЦЭМ!$B$39:$B$782,J$331)+'СЕТ СН'!$F$16</f>
        <v>#REF!</v>
      </c>
      <c r="K344" s="36" t="e">
        <f>SUMIFS(СВЦЭМ!#REF!,СВЦЭМ!$A$40:$A$783,$A344,СВЦЭМ!$B$39:$B$782,K$331)+'СЕТ СН'!$F$16</f>
        <v>#REF!</v>
      </c>
      <c r="L344" s="36" t="e">
        <f>SUMIFS(СВЦЭМ!#REF!,СВЦЭМ!$A$40:$A$783,$A344,СВЦЭМ!$B$39:$B$782,L$331)+'СЕТ СН'!$F$16</f>
        <v>#REF!</v>
      </c>
      <c r="M344" s="36" t="e">
        <f>SUMIFS(СВЦЭМ!#REF!,СВЦЭМ!$A$40:$A$783,$A344,СВЦЭМ!$B$39:$B$782,M$331)+'СЕТ СН'!$F$16</f>
        <v>#REF!</v>
      </c>
      <c r="N344" s="36" t="e">
        <f>SUMIFS(СВЦЭМ!#REF!,СВЦЭМ!$A$40:$A$783,$A344,СВЦЭМ!$B$39:$B$782,N$331)+'СЕТ СН'!$F$16</f>
        <v>#REF!</v>
      </c>
      <c r="O344" s="36" t="e">
        <f>SUMIFS(СВЦЭМ!#REF!,СВЦЭМ!$A$40:$A$783,$A344,СВЦЭМ!$B$39:$B$782,O$331)+'СЕТ СН'!$F$16</f>
        <v>#REF!</v>
      </c>
      <c r="P344" s="36" t="e">
        <f>SUMIFS(СВЦЭМ!#REF!,СВЦЭМ!$A$40:$A$783,$A344,СВЦЭМ!$B$39:$B$782,P$331)+'СЕТ СН'!$F$16</f>
        <v>#REF!</v>
      </c>
      <c r="Q344" s="36" t="e">
        <f>SUMIFS(СВЦЭМ!#REF!,СВЦЭМ!$A$40:$A$783,$A344,СВЦЭМ!$B$39:$B$782,Q$331)+'СЕТ СН'!$F$16</f>
        <v>#REF!</v>
      </c>
      <c r="R344" s="36" t="e">
        <f>SUMIFS(СВЦЭМ!#REF!,СВЦЭМ!$A$40:$A$783,$A344,СВЦЭМ!$B$39:$B$782,R$331)+'СЕТ СН'!$F$16</f>
        <v>#REF!</v>
      </c>
      <c r="S344" s="36" t="e">
        <f>SUMIFS(СВЦЭМ!#REF!,СВЦЭМ!$A$40:$A$783,$A344,СВЦЭМ!$B$39:$B$782,S$331)+'СЕТ СН'!$F$16</f>
        <v>#REF!</v>
      </c>
      <c r="T344" s="36" t="e">
        <f>SUMIFS(СВЦЭМ!#REF!,СВЦЭМ!$A$40:$A$783,$A344,СВЦЭМ!$B$39:$B$782,T$331)+'СЕТ СН'!$F$16</f>
        <v>#REF!</v>
      </c>
      <c r="U344" s="36" t="e">
        <f>SUMIFS(СВЦЭМ!#REF!,СВЦЭМ!$A$40:$A$783,$A344,СВЦЭМ!$B$39:$B$782,U$331)+'СЕТ СН'!$F$16</f>
        <v>#REF!</v>
      </c>
      <c r="V344" s="36" t="e">
        <f>SUMIFS(СВЦЭМ!#REF!,СВЦЭМ!$A$40:$A$783,$A344,СВЦЭМ!$B$39:$B$782,V$331)+'СЕТ СН'!$F$16</f>
        <v>#REF!</v>
      </c>
      <c r="W344" s="36" t="e">
        <f>SUMIFS(СВЦЭМ!#REF!,СВЦЭМ!$A$40:$A$783,$A344,СВЦЭМ!$B$39:$B$782,W$331)+'СЕТ СН'!$F$16</f>
        <v>#REF!</v>
      </c>
      <c r="X344" s="36" t="e">
        <f>SUMIFS(СВЦЭМ!#REF!,СВЦЭМ!$A$40:$A$783,$A344,СВЦЭМ!$B$39:$B$782,X$331)+'СЕТ СН'!$F$16</f>
        <v>#REF!</v>
      </c>
      <c r="Y344" s="36" t="e">
        <f>SUMIFS(СВЦЭМ!#REF!,СВЦЭМ!$A$40:$A$783,$A344,СВЦЭМ!$B$39:$B$782,Y$331)+'СЕТ СН'!$F$16</f>
        <v>#REF!</v>
      </c>
    </row>
    <row r="345" spans="1:25" ht="15.75" hidden="1" x14ac:dyDescent="0.2">
      <c r="A345" s="35">
        <f t="shared" si="9"/>
        <v>45183</v>
      </c>
      <c r="B345" s="36" t="e">
        <f>SUMIFS(СВЦЭМ!#REF!,СВЦЭМ!$A$40:$A$783,$A345,СВЦЭМ!$B$39:$B$782,B$331)+'СЕТ СН'!$F$16</f>
        <v>#REF!</v>
      </c>
      <c r="C345" s="36" t="e">
        <f>SUMIFS(СВЦЭМ!#REF!,СВЦЭМ!$A$40:$A$783,$A345,СВЦЭМ!$B$39:$B$782,C$331)+'СЕТ СН'!$F$16</f>
        <v>#REF!</v>
      </c>
      <c r="D345" s="36" t="e">
        <f>SUMIFS(СВЦЭМ!#REF!,СВЦЭМ!$A$40:$A$783,$A345,СВЦЭМ!$B$39:$B$782,D$331)+'СЕТ СН'!$F$16</f>
        <v>#REF!</v>
      </c>
      <c r="E345" s="36" t="e">
        <f>SUMIFS(СВЦЭМ!#REF!,СВЦЭМ!$A$40:$A$783,$A345,СВЦЭМ!$B$39:$B$782,E$331)+'СЕТ СН'!$F$16</f>
        <v>#REF!</v>
      </c>
      <c r="F345" s="36" t="e">
        <f>SUMIFS(СВЦЭМ!#REF!,СВЦЭМ!$A$40:$A$783,$A345,СВЦЭМ!$B$39:$B$782,F$331)+'СЕТ СН'!$F$16</f>
        <v>#REF!</v>
      </c>
      <c r="G345" s="36" t="e">
        <f>SUMIFS(СВЦЭМ!#REF!,СВЦЭМ!$A$40:$A$783,$A345,СВЦЭМ!$B$39:$B$782,G$331)+'СЕТ СН'!$F$16</f>
        <v>#REF!</v>
      </c>
      <c r="H345" s="36" t="e">
        <f>SUMIFS(СВЦЭМ!#REF!,СВЦЭМ!$A$40:$A$783,$A345,СВЦЭМ!$B$39:$B$782,H$331)+'СЕТ СН'!$F$16</f>
        <v>#REF!</v>
      </c>
      <c r="I345" s="36" t="e">
        <f>SUMIFS(СВЦЭМ!#REF!,СВЦЭМ!$A$40:$A$783,$A345,СВЦЭМ!$B$39:$B$782,I$331)+'СЕТ СН'!$F$16</f>
        <v>#REF!</v>
      </c>
      <c r="J345" s="36" t="e">
        <f>SUMIFS(СВЦЭМ!#REF!,СВЦЭМ!$A$40:$A$783,$A345,СВЦЭМ!$B$39:$B$782,J$331)+'СЕТ СН'!$F$16</f>
        <v>#REF!</v>
      </c>
      <c r="K345" s="36" t="e">
        <f>SUMIFS(СВЦЭМ!#REF!,СВЦЭМ!$A$40:$A$783,$A345,СВЦЭМ!$B$39:$B$782,K$331)+'СЕТ СН'!$F$16</f>
        <v>#REF!</v>
      </c>
      <c r="L345" s="36" t="e">
        <f>SUMIFS(СВЦЭМ!#REF!,СВЦЭМ!$A$40:$A$783,$A345,СВЦЭМ!$B$39:$B$782,L$331)+'СЕТ СН'!$F$16</f>
        <v>#REF!</v>
      </c>
      <c r="M345" s="36" t="e">
        <f>SUMIFS(СВЦЭМ!#REF!,СВЦЭМ!$A$40:$A$783,$A345,СВЦЭМ!$B$39:$B$782,M$331)+'СЕТ СН'!$F$16</f>
        <v>#REF!</v>
      </c>
      <c r="N345" s="36" t="e">
        <f>SUMIFS(СВЦЭМ!#REF!,СВЦЭМ!$A$40:$A$783,$A345,СВЦЭМ!$B$39:$B$782,N$331)+'СЕТ СН'!$F$16</f>
        <v>#REF!</v>
      </c>
      <c r="O345" s="36" t="e">
        <f>SUMIFS(СВЦЭМ!#REF!,СВЦЭМ!$A$40:$A$783,$A345,СВЦЭМ!$B$39:$B$782,O$331)+'СЕТ СН'!$F$16</f>
        <v>#REF!</v>
      </c>
      <c r="P345" s="36" t="e">
        <f>SUMIFS(СВЦЭМ!#REF!,СВЦЭМ!$A$40:$A$783,$A345,СВЦЭМ!$B$39:$B$782,P$331)+'СЕТ СН'!$F$16</f>
        <v>#REF!</v>
      </c>
      <c r="Q345" s="36" t="e">
        <f>SUMIFS(СВЦЭМ!#REF!,СВЦЭМ!$A$40:$A$783,$A345,СВЦЭМ!$B$39:$B$782,Q$331)+'СЕТ СН'!$F$16</f>
        <v>#REF!</v>
      </c>
      <c r="R345" s="36" t="e">
        <f>SUMIFS(СВЦЭМ!#REF!,СВЦЭМ!$A$40:$A$783,$A345,СВЦЭМ!$B$39:$B$782,R$331)+'СЕТ СН'!$F$16</f>
        <v>#REF!</v>
      </c>
      <c r="S345" s="36" t="e">
        <f>SUMIFS(СВЦЭМ!#REF!,СВЦЭМ!$A$40:$A$783,$A345,СВЦЭМ!$B$39:$B$782,S$331)+'СЕТ СН'!$F$16</f>
        <v>#REF!</v>
      </c>
      <c r="T345" s="36" t="e">
        <f>SUMIFS(СВЦЭМ!#REF!,СВЦЭМ!$A$40:$A$783,$A345,СВЦЭМ!$B$39:$B$782,T$331)+'СЕТ СН'!$F$16</f>
        <v>#REF!</v>
      </c>
      <c r="U345" s="36" t="e">
        <f>SUMIFS(СВЦЭМ!#REF!,СВЦЭМ!$A$40:$A$783,$A345,СВЦЭМ!$B$39:$B$782,U$331)+'СЕТ СН'!$F$16</f>
        <v>#REF!</v>
      </c>
      <c r="V345" s="36" t="e">
        <f>SUMIFS(СВЦЭМ!#REF!,СВЦЭМ!$A$40:$A$783,$A345,СВЦЭМ!$B$39:$B$782,V$331)+'СЕТ СН'!$F$16</f>
        <v>#REF!</v>
      </c>
      <c r="W345" s="36" t="e">
        <f>SUMIFS(СВЦЭМ!#REF!,СВЦЭМ!$A$40:$A$783,$A345,СВЦЭМ!$B$39:$B$782,W$331)+'СЕТ СН'!$F$16</f>
        <v>#REF!</v>
      </c>
      <c r="X345" s="36" t="e">
        <f>SUMIFS(СВЦЭМ!#REF!,СВЦЭМ!$A$40:$A$783,$A345,СВЦЭМ!$B$39:$B$782,X$331)+'СЕТ СН'!$F$16</f>
        <v>#REF!</v>
      </c>
      <c r="Y345" s="36" t="e">
        <f>SUMIFS(СВЦЭМ!#REF!,СВЦЭМ!$A$40:$A$783,$A345,СВЦЭМ!$B$39:$B$782,Y$331)+'СЕТ СН'!$F$16</f>
        <v>#REF!</v>
      </c>
    </row>
    <row r="346" spans="1:25" ht="15.75" hidden="1" x14ac:dyDescent="0.2">
      <c r="A346" s="35">
        <f t="shared" si="9"/>
        <v>45184</v>
      </c>
      <c r="B346" s="36" t="e">
        <f>SUMIFS(СВЦЭМ!#REF!,СВЦЭМ!$A$40:$A$783,$A346,СВЦЭМ!$B$39:$B$782,B$331)+'СЕТ СН'!$F$16</f>
        <v>#REF!</v>
      </c>
      <c r="C346" s="36" t="e">
        <f>SUMIFS(СВЦЭМ!#REF!,СВЦЭМ!$A$40:$A$783,$A346,СВЦЭМ!$B$39:$B$782,C$331)+'СЕТ СН'!$F$16</f>
        <v>#REF!</v>
      </c>
      <c r="D346" s="36" t="e">
        <f>SUMIFS(СВЦЭМ!#REF!,СВЦЭМ!$A$40:$A$783,$A346,СВЦЭМ!$B$39:$B$782,D$331)+'СЕТ СН'!$F$16</f>
        <v>#REF!</v>
      </c>
      <c r="E346" s="36" t="e">
        <f>SUMIFS(СВЦЭМ!#REF!,СВЦЭМ!$A$40:$A$783,$A346,СВЦЭМ!$B$39:$B$782,E$331)+'СЕТ СН'!$F$16</f>
        <v>#REF!</v>
      </c>
      <c r="F346" s="36" t="e">
        <f>SUMIFS(СВЦЭМ!#REF!,СВЦЭМ!$A$40:$A$783,$A346,СВЦЭМ!$B$39:$B$782,F$331)+'СЕТ СН'!$F$16</f>
        <v>#REF!</v>
      </c>
      <c r="G346" s="36" t="e">
        <f>SUMIFS(СВЦЭМ!#REF!,СВЦЭМ!$A$40:$A$783,$A346,СВЦЭМ!$B$39:$B$782,G$331)+'СЕТ СН'!$F$16</f>
        <v>#REF!</v>
      </c>
      <c r="H346" s="36" t="e">
        <f>SUMIFS(СВЦЭМ!#REF!,СВЦЭМ!$A$40:$A$783,$A346,СВЦЭМ!$B$39:$B$782,H$331)+'СЕТ СН'!$F$16</f>
        <v>#REF!</v>
      </c>
      <c r="I346" s="36" t="e">
        <f>SUMIFS(СВЦЭМ!#REF!,СВЦЭМ!$A$40:$A$783,$A346,СВЦЭМ!$B$39:$B$782,I$331)+'СЕТ СН'!$F$16</f>
        <v>#REF!</v>
      </c>
      <c r="J346" s="36" t="e">
        <f>SUMIFS(СВЦЭМ!#REF!,СВЦЭМ!$A$40:$A$783,$A346,СВЦЭМ!$B$39:$B$782,J$331)+'СЕТ СН'!$F$16</f>
        <v>#REF!</v>
      </c>
      <c r="K346" s="36" t="e">
        <f>SUMIFS(СВЦЭМ!#REF!,СВЦЭМ!$A$40:$A$783,$A346,СВЦЭМ!$B$39:$B$782,K$331)+'СЕТ СН'!$F$16</f>
        <v>#REF!</v>
      </c>
      <c r="L346" s="36" t="e">
        <f>SUMIFS(СВЦЭМ!#REF!,СВЦЭМ!$A$40:$A$783,$A346,СВЦЭМ!$B$39:$B$782,L$331)+'СЕТ СН'!$F$16</f>
        <v>#REF!</v>
      </c>
      <c r="M346" s="36" t="e">
        <f>SUMIFS(СВЦЭМ!#REF!,СВЦЭМ!$A$40:$A$783,$A346,СВЦЭМ!$B$39:$B$782,M$331)+'СЕТ СН'!$F$16</f>
        <v>#REF!</v>
      </c>
      <c r="N346" s="36" t="e">
        <f>SUMIFS(СВЦЭМ!#REF!,СВЦЭМ!$A$40:$A$783,$A346,СВЦЭМ!$B$39:$B$782,N$331)+'СЕТ СН'!$F$16</f>
        <v>#REF!</v>
      </c>
      <c r="O346" s="36" t="e">
        <f>SUMIFS(СВЦЭМ!#REF!,СВЦЭМ!$A$40:$A$783,$A346,СВЦЭМ!$B$39:$B$782,O$331)+'СЕТ СН'!$F$16</f>
        <v>#REF!</v>
      </c>
      <c r="P346" s="36" t="e">
        <f>SUMIFS(СВЦЭМ!#REF!,СВЦЭМ!$A$40:$A$783,$A346,СВЦЭМ!$B$39:$B$782,P$331)+'СЕТ СН'!$F$16</f>
        <v>#REF!</v>
      </c>
      <c r="Q346" s="36" t="e">
        <f>SUMIFS(СВЦЭМ!#REF!,СВЦЭМ!$A$40:$A$783,$A346,СВЦЭМ!$B$39:$B$782,Q$331)+'СЕТ СН'!$F$16</f>
        <v>#REF!</v>
      </c>
      <c r="R346" s="36" t="e">
        <f>SUMIFS(СВЦЭМ!#REF!,СВЦЭМ!$A$40:$A$783,$A346,СВЦЭМ!$B$39:$B$782,R$331)+'СЕТ СН'!$F$16</f>
        <v>#REF!</v>
      </c>
      <c r="S346" s="36" t="e">
        <f>SUMIFS(СВЦЭМ!#REF!,СВЦЭМ!$A$40:$A$783,$A346,СВЦЭМ!$B$39:$B$782,S$331)+'СЕТ СН'!$F$16</f>
        <v>#REF!</v>
      </c>
      <c r="T346" s="36" t="e">
        <f>SUMIFS(СВЦЭМ!#REF!,СВЦЭМ!$A$40:$A$783,$A346,СВЦЭМ!$B$39:$B$782,T$331)+'СЕТ СН'!$F$16</f>
        <v>#REF!</v>
      </c>
      <c r="U346" s="36" t="e">
        <f>SUMIFS(СВЦЭМ!#REF!,СВЦЭМ!$A$40:$A$783,$A346,СВЦЭМ!$B$39:$B$782,U$331)+'СЕТ СН'!$F$16</f>
        <v>#REF!</v>
      </c>
      <c r="V346" s="36" t="e">
        <f>SUMIFS(СВЦЭМ!#REF!,СВЦЭМ!$A$40:$A$783,$A346,СВЦЭМ!$B$39:$B$782,V$331)+'СЕТ СН'!$F$16</f>
        <v>#REF!</v>
      </c>
      <c r="W346" s="36" t="e">
        <f>SUMIFS(СВЦЭМ!#REF!,СВЦЭМ!$A$40:$A$783,$A346,СВЦЭМ!$B$39:$B$782,W$331)+'СЕТ СН'!$F$16</f>
        <v>#REF!</v>
      </c>
      <c r="X346" s="36" t="e">
        <f>SUMIFS(СВЦЭМ!#REF!,СВЦЭМ!$A$40:$A$783,$A346,СВЦЭМ!$B$39:$B$782,X$331)+'СЕТ СН'!$F$16</f>
        <v>#REF!</v>
      </c>
      <c r="Y346" s="36" t="e">
        <f>SUMIFS(СВЦЭМ!#REF!,СВЦЭМ!$A$40:$A$783,$A346,СВЦЭМ!$B$39:$B$782,Y$331)+'СЕТ СН'!$F$16</f>
        <v>#REF!</v>
      </c>
    </row>
    <row r="347" spans="1:25" ht="15.75" hidden="1" x14ac:dyDescent="0.2">
      <c r="A347" s="35">
        <f t="shared" si="9"/>
        <v>45185</v>
      </c>
      <c r="B347" s="36" t="e">
        <f>SUMIFS(СВЦЭМ!#REF!,СВЦЭМ!$A$40:$A$783,$A347,СВЦЭМ!$B$39:$B$782,B$331)+'СЕТ СН'!$F$16</f>
        <v>#REF!</v>
      </c>
      <c r="C347" s="36" t="e">
        <f>SUMIFS(СВЦЭМ!#REF!,СВЦЭМ!$A$40:$A$783,$A347,СВЦЭМ!$B$39:$B$782,C$331)+'СЕТ СН'!$F$16</f>
        <v>#REF!</v>
      </c>
      <c r="D347" s="36" t="e">
        <f>SUMIFS(СВЦЭМ!#REF!,СВЦЭМ!$A$40:$A$783,$A347,СВЦЭМ!$B$39:$B$782,D$331)+'СЕТ СН'!$F$16</f>
        <v>#REF!</v>
      </c>
      <c r="E347" s="36" t="e">
        <f>SUMIFS(СВЦЭМ!#REF!,СВЦЭМ!$A$40:$A$783,$A347,СВЦЭМ!$B$39:$B$782,E$331)+'СЕТ СН'!$F$16</f>
        <v>#REF!</v>
      </c>
      <c r="F347" s="36" t="e">
        <f>SUMIFS(СВЦЭМ!#REF!,СВЦЭМ!$A$40:$A$783,$A347,СВЦЭМ!$B$39:$B$782,F$331)+'СЕТ СН'!$F$16</f>
        <v>#REF!</v>
      </c>
      <c r="G347" s="36" t="e">
        <f>SUMIFS(СВЦЭМ!#REF!,СВЦЭМ!$A$40:$A$783,$A347,СВЦЭМ!$B$39:$B$782,G$331)+'СЕТ СН'!$F$16</f>
        <v>#REF!</v>
      </c>
      <c r="H347" s="36" t="e">
        <f>SUMIFS(СВЦЭМ!#REF!,СВЦЭМ!$A$40:$A$783,$A347,СВЦЭМ!$B$39:$B$782,H$331)+'СЕТ СН'!$F$16</f>
        <v>#REF!</v>
      </c>
      <c r="I347" s="36" t="e">
        <f>SUMIFS(СВЦЭМ!#REF!,СВЦЭМ!$A$40:$A$783,$A347,СВЦЭМ!$B$39:$B$782,I$331)+'СЕТ СН'!$F$16</f>
        <v>#REF!</v>
      </c>
      <c r="J347" s="36" t="e">
        <f>SUMIFS(СВЦЭМ!#REF!,СВЦЭМ!$A$40:$A$783,$A347,СВЦЭМ!$B$39:$B$782,J$331)+'СЕТ СН'!$F$16</f>
        <v>#REF!</v>
      </c>
      <c r="K347" s="36" t="e">
        <f>SUMIFS(СВЦЭМ!#REF!,СВЦЭМ!$A$40:$A$783,$A347,СВЦЭМ!$B$39:$B$782,K$331)+'СЕТ СН'!$F$16</f>
        <v>#REF!</v>
      </c>
      <c r="L347" s="36" t="e">
        <f>SUMIFS(СВЦЭМ!#REF!,СВЦЭМ!$A$40:$A$783,$A347,СВЦЭМ!$B$39:$B$782,L$331)+'СЕТ СН'!$F$16</f>
        <v>#REF!</v>
      </c>
      <c r="M347" s="36" t="e">
        <f>SUMIFS(СВЦЭМ!#REF!,СВЦЭМ!$A$40:$A$783,$A347,СВЦЭМ!$B$39:$B$782,M$331)+'СЕТ СН'!$F$16</f>
        <v>#REF!</v>
      </c>
      <c r="N347" s="36" t="e">
        <f>SUMIFS(СВЦЭМ!#REF!,СВЦЭМ!$A$40:$A$783,$A347,СВЦЭМ!$B$39:$B$782,N$331)+'СЕТ СН'!$F$16</f>
        <v>#REF!</v>
      </c>
      <c r="O347" s="36" t="e">
        <f>SUMIFS(СВЦЭМ!#REF!,СВЦЭМ!$A$40:$A$783,$A347,СВЦЭМ!$B$39:$B$782,O$331)+'СЕТ СН'!$F$16</f>
        <v>#REF!</v>
      </c>
      <c r="P347" s="36" t="e">
        <f>SUMIFS(СВЦЭМ!#REF!,СВЦЭМ!$A$40:$A$783,$A347,СВЦЭМ!$B$39:$B$782,P$331)+'СЕТ СН'!$F$16</f>
        <v>#REF!</v>
      </c>
      <c r="Q347" s="36" t="e">
        <f>SUMIFS(СВЦЭМ!#REF!,СВЦЭМ!$A$40:$A$783,$A347,СВЦЭМ!$B$39:$B$782,Q$331)+'СЕТ СН'!$F$16</f>
        <v>#REF!</v>
      </c>
      <c r="R347" s="36" t="e">
        <f>SUMIFS(СВЦЭМ!#REF!,СВЦЭМ!$A$40:$A$783,$A347,СВЦЭМ!$B$39:$B$782,R$331)+'СЕТ СН'!$F$16</f>
        <v>#REF!</v>
      </c>
      <c r="S347" s="36" t="e">
        <f>SUMIFS(СВЦЭМ!#REF!,СВЦЭМ!$A$40:$A$783,$A347,СВЦЭМ!$B$39:$B$782,S$331)+'СЕТ СН'!$F$16</f>
        <v>#REF!</v>
      </c>
      <c r="T347" s="36" t="e">
        <f>SUMIFS(СВЦЭМ!#REF!,СВЦЭМ!$A$40:$A$783,$A347,СВЦЭМ!$B$39:$B$782,T$331)+'СЕТ СН'!$F$16</f>
        <v>#REF!</v>
      </c>
      <c r="U347" s="36" t="e">
        <f>SUMIFS(СВЦЭМ!#REF!,СВЦЭМ!$A$40:$A$783,$A347,СВЦЭМ!$B$39:$B$782,U$331)+'СЕТ СН'!$F$16</f>
        <v>#REF!</v>
      </c>
      <c r="V347" s="36" t="e">
        <f>SUMIFS(СВЦЭМ!#REF!,СВЦЭМ!$A$40:$A$783,$A347,СВЦЭМ!$B$39:$B$782,V$331)+'СЕТ СН'!$F$16</f>
        <v>#REF!</v>
      </c>
      <c r="W347" s="36" t="e">
        <f>SUMIFS(СВЦЭМ!#REF!,СВЦЭМ!$A$40:$A$783,$A347,СВЦЭМ!$B$39:$B$782,W$331)+'СЕТ СН'!$F$16</f>
        <v>#REF!</v>
      </c>
      <c r="X347" s="36" t="e">
        <f>SUMIFS(СВЦЭМ!#REF!,СВЦЭМ!$A$40:$A$783,$A347,СВЦЭМ!$B$39:$B$782,X$331)+'СЕТ СН'!$F$16</f>
        <v>#REF!</v>
      </c>
      <c r="Y347" s="36" t="e">
        <f>SUMIFS(СВЦЭМ!#REF!,СВЦЭМ!$A$40:$A$783,$A347,СВЦЭМ!$B$39:$B$782,Y$331)+'СЕТ СН'!$F$16</f>
        <v>#REF!</v>
      </c>
    </row>
    <row r="348" spans="1:25" ht="15.75" hidden="1" x14ac:dyDescent="0.2">
      <c r="A348" s="35">
        <f t="shared" si="9"/>
        <v>45186</v>
      </c>
      <c r="B348" s="36" t="e">
        <f>SUMIFS(СВЦЭМ!#REF!,СВЦЭМ!$A$40:$A$783,$A348,СВЦЭМ!$B$39:$B$782,B$331)+'СЕТ СН'!$F$16</f>
        <v>#REF!</v>
      </c>
      <c r="C348" s="36" t="e">
        <f>SUMIFS(СВЦЭМ!#REF!,СВЦЭМ!$A$40:$A$783,$A348,СВЦЭМ!$B$39:$B$782,C$331)+'СЕТ СН'!$F$16</f>
        <v>#REF!</v>
      </c>
      <c r="D348" s="36" t="e">
        <f>SUMIFS(СВЦЭМ!#REF!,СВЦЭМ!$A$40:$A$783,$A348,СВЦЭМ!$B$39:$B$782,D$331)+'СЕТ СН'!$F$16</f>
        <v>#REF!</v>
      </c>
      <c r="E348" s="36" t="e">
        <f>SUMIFS(СВЦЭМ!#REF!,СВЦЭМ!$A$40:$A$783,$A348,СВЦЭМ!$B$39:$B$782,E$331)+'СЕТ СН'!$F$16</f>
        <v>#REF!</v>
      </c>
      <c r="F348" s="36" t="e">
        <f>SUMIFS(СВЦЭМ!#REF!,СВЦЭМ!$A$40:$A$783,$A348,СВЦЭМ!$B$39:$B$782,F$331)+'СЕТ СН'!$F$16</f>
        <v>#REF!</v>
      </c>
      <c r="G348" s="36" t="e">
        <f>SUMIFS(СВЦЭМ!#REF!,СВЦЭМ!$A$40:$A$783,$A348,СВЦЭМ!$B$39:$B$782,G$331)+'СЕТ СН'!$F$16</f>
        <v>#REF!</v>
      </c>
      <c r="H348" s="36" t="e">
        <f>SUMIFS(СВЦЭМ!#REF!,СВЦЭМ!$A$40:$A$783,$A348,СВЦЭМ!$B$39:$B$782,H$331)+'СЕТ СН'!$F$16</f>
        <v>#REF!</v>
      </c>
      <c r="I348" s="36" t="e">
        <f>SUMIFS(СВЦЭМ!#REF!,СВЦЭМ!$A$40:$A$783,$A348,СВЦЭМ!$B$39:$B$782,I$331)+'СЕТ СН'!$F$16</f>
        <v>#REF!</v>
      </c>
      <c r="J348" s="36" t="e">
        <f>SUMIFS(СВЦЭМ!#REF!,СВЦЭМ!$A$40:$A$783,$A348,СВЦЭМ!$B$39:$B$782,J$331)+'СЕТ СН'!$F$16</f>
        <v>#REF!</v>
      </c>
      <c r="K348" s="36" t="e">
        <f>SUMIFS(СВЦЭМ!#REF!,СВЦЭМ!$A$40:$A$783,$A348,СВЦЭМ!$B$39:$B$782,K$331)+'СЕТ СН'!$F$16</f>
        <v>#REF!</v>
      </c>
      <c r="L348" s="36" t="e">
        <f>SUMIFS(СВЦЭМ!#REF!,СВЦЭМ!$A$40:$A$783,$A348,СВЦЭМ!$B$39:$B$782,L$331)+'СЕТ СН'!$F$16</f>
        <v>#REF!</v>
      </c>
      <c r="M348" s="36" t="e">
        <f>SUMIFS(СВЦЭМ!#REF!,СВЦЭМ!$A$40:$A$783,$A348,СВЦЭМ!$B$39:$B$782,M$331)+'СЕТ СН'!$F$16</f>
        <v>#REF!</v>
      </c>
      <c r="N348" s="36" t="e">
        <f>SUMIFS(СВЦЭМ!#REF!,СВЦЭМ!$A$40:$A$783,$A348,СВЦЭМ!$B$39:$B$782,N$331)+'СЕТ СН'!$F$16</f>
        <v>#REF!</v>
      </c>
      <c r="O348" s="36" t="e">
        <f>SUMIFS(СВЦЭМ!#REF!,СВЦЭМ!$A$40:$A$783,$A348,СВЦЭМ!$B$39:$B$782,O$331)+'СЕТ СН'!$F$16</f>
        <v>#REF!</v>
      </c>
      <c r="P348" s="36" t="e">
        <f>SUMIFS(СВЦЭМ!#REF!,СВЦЭМ!$A$40:$A$783,$A348,СВЦЭМ!$B$39:$B$782,P$331)+'СЕТ СН'!$F$16</f>
        <v>#REF!</v>
      </c>
      <c r="Q348" s="36" t="e">
        <f>SUMIFS(СВЦЭМ!#REF!,СВЦЭМ!$A$40:$A$783,$A348,СВЦЭМ!$B$39:$B$782,Q$331)+'СЕТ СН'!$F$16</f>
        <v>#REF!</v>
      </c>
      <c r="R348" s="36" t="e">
        <f>SUMIFS(СВЦЭМ!#REF!,СВЦЭМ!$A$40:$A$783,$A348,СВЦЭМ!$B$39:$B$782,R$331)+'СЕТ СН'!$F$16</f>
        <v>#REF!</v>
      </c>
      <c r="S348" s="36" t="e">
        <f>SUMIFS(СВЦЭМ!#REF!,СВЦЭМ!$A$40:$A$783,$A348,СВЦЭМ!$B$39:$B$782,S$331)+'СЕТ СН'!$F$16</f>
        <v>#REF!</v>
      </c>
      <c r="T348" s="36" t="e">
        <f>SUMIFS(СВЦЭМ!#REF!,СВЦЭМ!$A$40:$A$783,$A348,СВЦЭМ!$B$39:$B$782,T$331)+'СЕТ СН'!$F$16</f>
        <v>#REF!</v>
      </c>
      <c r="U348" s="36" t="e">
        <f>SUMIFS(СВЦЭМ!#REF!,СВЦЭМ!$A$40:$A$783,$A348,СВЦЭМ!$B$39:$B$782,U$331)+'СЕТ СН'!$F$16</f>
        <v>#REF!</v>
      </c>
      <c r="V348" s="36" t="e">
        <f>SUMIFS(СВЦЭМ!#REF!,СВЦЭМ!$A$40:$A$783,$A348,СВЦЭМ!$B$39:$B$782,V$331)+'СЕТ СН'!$F$16</f>
        <v>#REF!</v>
      </c>
      <c r="W348" s="36" t="e">
        <f>SUMIFS(СВЦЭМ!#REF!,СВЦЭМ!$A$40:$A$783,$A348,СВЦЭМ!$B$39:$B$782,W$331)+'СЕТ СН'!$F$16</f>
        <v>#REF!</v>
      </c>
      <c r="X348" s="36" t="e">
        <f>SUMIFS(СВЦЭМ!#REF!,СВЦЭМ!$A$40:$A$783,$A348,СВЦЭМ!$B$39:$B$782,X$331)+'СЕТ СН'!$F$16</f>
        <v>#REF!</v>
      </c>
      <c r="Y348" s="36" t="e">
        <f>SUMIFS(СВЦЭМ!#REF!,СВЦЭМ!$A$40:$A$783,$A348,СВЦЭМ!$B$39:$B$782,Y$331)+'СЕТ СН'!$F$16</f>
        <v>#REF!</v>
      </c>
    </row>
    <row r="349" spans="1:25" ht="15.75" hidden="1" x14ac:dyDescent="0.2">
      <c r="A349" s="35">
        <f t="shared" si="9"/>
        <v>45187</v>
      </c>
      <c r="B349" s="36" t="e">
        <f>SUMIFS(СВЦЭМ!#REF!,СВЦЭМ!$A$40:$A$783,$A349,СВЦЭМ!$B$39:$B$782,B$331)+'СЕТ СН'!$F$16</f>
        <v>#REF!</v>
      </c>
      <c r="C349" s="36" t="e">
        <f>SUMIFS(СВЦЭМ!#REF!,СВЦЭМ!$A$40:$A$783,$A349,СВЦЭМ!$B$39:$B$782,C$331)+'СЕТ СН'!$F$16</f>
        <v>#REF!</v>
      </c>
      <c r="D349" s="36" t="e">
        <f>SUMIFS(СВЦЭМ!#REF!,СВЦЭМ!$A$40:$A$783,$A349,СВЦЭМ!$B$39:$B$782,D$331)+'СЕТ СН'!$F$16</f>
        <v>#REF!</v>
      </c>
      <c r="E349" s="36" t="e">
        <f>SUMIFS(СВЦЭМ!#REF!,СВЦЭМ!$A$40:$A$783,$A349,СВЦЭМ!$B$39:$B$782,E$331)+'СЕТ СН'!$F$16</f>
        <v>#REF!</v>
      </c>
      <c r="F349" s="36" t="e">
        <f>SUMIFS(СВЦЭМ!#REF!,СВЦЭМ!$A$40:$A$783,$A349,СВЦЭМ!$B$39:$B$782,F$331)+'СЕТ СН'!$F$16</f>
        <v>#REF!</v>
      </c>
      <c r="G349" s="36" t="e">
        <f>SUMIFS(СВЦЭМ!#REF!,СВЦЭМ!$A$40:$A$783,$A349,СВЦЭМ!$B$39:$B$782,G$331)+'СЕТ СН'!$F$16</f>
        <v>#REF!</v>
      </c>
      <c r="H349" s="36" t="e">
        <f>SUMIFS(СВЦЭМ!#REF!,СВЦЭМ!$A$40:$A$783,$A349,СВЦЭМ!$B$39:$B$782,H$331)+'СЕТ СН'!$F$16</f>
        <v>#REF!</v>
      </c>
      <c r="I349" s="36" t="e">
        <f>SUMIFS(СВЦЭМ!#REF!,СВЦЭМ!$A$40:$A$783,$A349,СВЦЭМ!$B$39:$B$782,I$331)+'СЕТ СН'!$F$16</f>
        <v>#REF!</v>
      </c>
      <c r="J349" s="36" t="e">
        <f>SUMIFS(СВЦЭМ!#REF!,СВЦЭМ!$A$40:$A$783,$A349,СВЦЭМ!$B$39:$B$782,J$331)+'СЕТ СН'!$F$16</f>
        <v>#REF!</v>
      </c>
      <c r="K349" s="36" t="e">
        <f>SUMIFS(СВЦЭМ!#REF!,СВЦЭМ!$A$40:$A$783,$A349,СВЦЭМ!$B$39:$B$782,K$331)+'СЕТ СН'!$F$16</f>
        <v>#REF!</v>
      </c>
      <c r="L349" s="36" t="e">
        <f>SUMIFS(СВЦЭМ!#REF!,СВЦЭМ!$A$40:$A$783,$A349,СВЦЭМ!$B$39:$B$782,L$331)+'СЕТ СН'!$F$16</f>
        <v>#REF!</v>
      </c>
      <c r="M349" s="36" t="e">
        <f>SUMIFS(СВЦЭМ!#REF!,СВЦЭМ!$A$40:$A$783,$A349,СВЦЭМ!$B$39:$B$782,M$331)+'СЕТ СН'!$F$16</f>
        <v>#REF!</v>
      </c>
      <c r="N349" s="36" t="e">
        <f>SUMIFS(СВЦЭМ!#REF!,СВЦЭМ!$A$40:$A$783,$A349,СВЦЭМ!$B$39:$B$782,N$331)+'СЕТ СН'!$F$16</f>
        <v>#REF!</v>
      </c>
      <c r="O349" s="36" t="e">
        <f>SUMIFS(СВЦЭМ!#REF!,СВЦЭМ!$A$40:$A$783,$A349,СВЦЭМ!$B$39:$B$782,O$331)+'СЕТ СН'!$F$16</f>
        <v>#REF!</v>
      </c>
      <c r="P349" s="36" t="e">
        <f>SUMIFS(СВЦЭМ!#REF!,СВЦЭМ!$A$40:$A$783,$A349,СВЦЭМ!$B$39:$B$782,P$331)+'СЕТ СН'!$F$16</f>
        <v>#REF!</v>
      </c>
      <c r="Q349" s="36" t="e">
        <f>SUMIFS(СВЦЭМ!#REF!,СВЦЭМ!$A$40:$A$783,$A349,СВЦЭМ!$B$39:$B$782,Q$331)+'СЕТ СН'!$F$16</f>
        <v>#REF!</v>
      </c>
      <c r="R349" s="36" t="e">
        <f>SUMIFS(СВЦЭМ!#REF!,СВЦЭМ!$A$40:$A$783,$A349,СВЦЭМ!$B$39:$B$782,R$331)+'СЕТ СН'!$F$16</f>
        <v>#REF!</v>
      </c>
      <c r="S349" s="36" t="e">
        <f>SUMIFS(СВЦЭМ!#REF!,СВЦЭМ!$A$40:$A$783,$A349,СВЦЭМ!$B$39:$B$782,S$331)+'СЕТ СН'!$F$16</f>
        <v>#REF!</v>
      </c>
      <c r="T349" s="36" t="e">
        <f>SUMIFS(СВЦЭМ!#REF!,СВЦЭМ!$A$40:$A$783,$A349,СВЦЭМ!$B$39:$B$782,T$331)+'СЕТ СН'!$F$16</f>
        <v>#REF!</v>
      </c>
      <c r="U349" s="36" t="e">
        <f>SUMIFS(СВЦЭМ!#REF!,СВЦЭМ!$A$40:$A$783,$A349,СВЦЭМ!$B$39:$B$782,U$331)+'СЕТ СН'!$F$16</f>
        <v>#REF!</v>
      </c>
      <c r="V349" s="36" t="e">
        <f>SUMIFS(СВЦЭМ!#REF!,СВЦЭМ!$A$40:$A$783,$A349,СВЦЭМ!$B$39:$B$782,V$331)+'СЕТ СН'!$F$16</f>
        <v>#REF!</v>
      </c>
      <c r="W349" s="36" t="e">
        <f>SUMIFS(СВЦЭМ!#REF!,СВЦЭМ!$A$40:$A$783,$A349,СВЦЭМ!$B$39:$B$782,W$331)+'СЕТ СН'!$F$16</f>
        <v>#REF!</v>
      </c>
      <c r="X349" s="36" t="e">
        <f>SUMIFS(СВЦЭМ!#REF!,СВЦЭМ!$A$40:$A$783,$A349,СВЦЭМ!$B$39:$B$782,X$331)+'СЕТ СН'!$F$16</f>
        <v>#REF!</v>
      </c>
      <c r="Y349" s="36" t="e">
        <f>SUMIFS(СВЦЭМ!#REF!,СВЦЭМ!$A$40:$A$783,$A349,СВЦЭМ!$B$39:$B$782,Y$331)+'СЕТ СН'!$F$16</f>
        <v>#REF!</v>
      </c>
    </row>
    <row r="350" spans="1:25" ht="15.75" hidden="1" x14ac:dyDescent="0.2">
      <c r="A350" s="35">
        <f t="shared" si="9"/>
        <v>45188</v>
      </c>
      <c r="B350" s="36" t="e">
        <f>SUMIFS(СВЦЭМ!#REF!,СВЦЭМ!$A$40:$A$783,$A350,СВЦЭМ!$B$39:$B$782,B$331)+'СЕТ СН'!$F$16</f>
        <v>#REF!</v>
      </c>
      <c r="C350" s="36" t="e">
        <f>SUMIFS(СВЦЭМ!#REF!,СВЦЭМ!$A$40:$A$783,$A350,СВЦЭМ!$B$39:$B$782,C$331)+'СЕТ СН'!$F$16</f>
        <v>#REF!</v>
      </c>
      <c r="D350" s="36" t="e">
        <f>SUMIFS(СВЦЭМ!#REF!,СВЦЭМ!$A$40:$A$783,$A350,СВЦЭМ!$B$39:$B$782,D$331)+'СЕТ СН'!$F$16</f>
        <v>#REF!</v>
      </c>
      <c r="E350" s="36" t="e">
        <f>SUMIFS(СВЦЭМ!#REF!,СВЦЭМ!$A$40:$A$783,$A350,СВЦЭМ!$B$39:$B$782,E$331)+'СЕТ СН'!$F$16</f>
        <v>#REF!</v>
      </c>
      <c r="F350" s="36" t="e">
        <f>SUMIFS(СВЦЭМ!#REF!,СВЦЭМ!$A$40:$A$783,$A350,СВЦЭМ!$B$39:$B$782,F$331)+'СЕТ СН'!$F$16</f>
        <v>#REF!</v>
      </c>
      <c r="G350" s="36" t="e">
        <f>SUMIFS(СВЦЭМ!#REF!,СВЦЭМ!$A$40:$A$783,$A350,СВЦЭМ!$B$39:$B$782,G$331)+'СЕТ СН'!$F$16</f>
        <v>#REF!</v>
      </c>
      <c r="H350" s="36" t="e">
        <f>SUMIFS(СВЦЭМ!#REF!,СВЦЭМ!$A$40:$A$783,$A350,СВЦЭМ!$B$39:$B$782,H$331)+'СЕТ СН'!$F$16</f>
        <v>#REF!</v>
      </c>
      <c r="I350" s="36" t="e">
        <f>SUMIFS(СВЦЭМ!#REF!,СВЦЭМ!$A$40:$A$783,$A350,СВЦЭМ!$B$39:$B$782,I$331)+'СЕТ СН'!$F$16</f>
        <v>#REF!</v>
      </c>
      <c r="J350" s="36" t="e">
        <f>SUMIFS(СВЦЭМ!#REF!,СВЦЭМ!$A$40:$A$783,$A350,СВЦЭМ!$B$39:$B$782,J$331)+'СЕТ СН'!$F$16</f>
        <v>#REF!</v>
      </c>
      <c r="K350" s="36" t="e">
        <f>SUMIFS(СВЦЭМ!#REF!,СВЦЭМ!$A$40:$A$783,$A350,СВЦЭМ!$B$39:$B$782,K$331)+'СЕТ СН'!$F$16</f>
        <v>#REF!</v>
      </c>
      <c r="L350" s="36" t="e">
        <f>SUMIFS(СВЦЭМ!#REF!,СВЦЭМ!$A$40:$A$783,$A350,СВЦЭМ!$B$39:$B$782,L$331)+'СЕТ СН'!$F$16</f>
        <v>#REF!</v>
      </c>
      <c r="M350" s="36" t="e">
        <f>SUMIFS(СВЦЭМ!#REF!,СВЦЭМ!$A$40:$A$783,$A350,СВЦЭМ!$B$39:$B$782,M$331)+'СЕТ СН'!$F$16</f>
        <v>#REF!</v>
      </c>
      <c r="N350" s="36" t="e">
        <f>SUMIFS(СВЦЭМ!#REF!,СВЦЭМ!$A$40:$A$783,$A350,СВЦЭМ!$B$39:$B$782,N$331)+'СЕТ СН'!$F$16</f>
        <v>#REF!</v>
      </c>
      <c r="O350" s="36" t="e">
        <f>SUMIFS(СВЦЭМ!#REF!,СВЦЭМ!$A$40:$A$783,$A350,СВЦЭМ!$B$39:$B$782,O$331)+'СЕТ СН'!$F$16</f>
        <v>#REF!</v>
      </c>
      <c r="P350" s="36" t="e">
        <f>SUMIFS(СВЦЭМ!#REF!,СВЦЭМ!$A$40:$A$783,$A350,СВЦЭМ!$B$39:$B$782,P$331)+'СЕТ СН'!$F$16</f>
        <v>#REF!</v>
      </c>
      <c r="Q350" s="36" t="e">
        <f>SUMIFS(СВЦЭМ!#REF!,СВЦЭМ!$A$40:$A$783,$A350,СВЦЭМ!$B$39:$B$782,Q$331)+'СЕТ СН'!$F$16</f>
        <v>#REF!</v>
      </c>
      <c r="R350" s="36" t="e">
        <f>SUMIFS(СВЦЭМ!#REF!,СВЦЭМ!$A$40:$A$783,$A350,СВЦЭМ!$B$39:$B$782,R$331)+'СЕТ СН'!$F$16</f>
        <v>#REF!</v>
      </c>
      <c r="S350" s="36" t="e">
        <f>SUMIFS(СВЦЭМ!#REF!,СВЦЭМ!$A$40:$A$783,$A350,СВЦЭМ!$B$39:$B$782,S$331)+'СЕТ СН'!$F$16</f>
        <v>#REF!</v>
      </c>
      <c r="T350" s="36" t="e">
        <f>SUMIFS(СВЦЭМ!#REF!,СВЦЭМ!$A$40:$A$783,$A350,СВЦЭМ!$B$39:$B$782,T$331)+'СЕТ СН'!$F$16</f>
        <v>#REF!</v>
      </c>
      <c r="U350" s="36" t="e">
        <f>SUMIFS(СВЦЭМ!#REF!,СВЦЭМ!$A$40:$A$783,$A350,СВЦЭМ!$B$39:$B$782,U$331)+'СЕТ СН'!$F$16</f>
        <v>#REF!</v>
      </c>
      <c r="V350" s="36" t="e">
        <f>SUMIFS(СВЦЭМ!#REF!,СВЦЭМ!$A$40:$A$783,$A350,СВЦЭМ!$B$39:$B$782,V$331)+'СЕТ СН'!$F$16</f>
        <v>#REF!</v>
      </c>
      <c r="W350" s="36" t="e">
        <f>SUMIFS(СВЦЭМ!#REF!,СВЦЭМ!$A$40:$A$783,$A350,СВЦЭМ!$B$39:$B$782,W$331)+'СЕТ СН'!$F$16</f>
        <v>#REF!</v>
      </c>
      <c r="X350" s="36" t="e">
        <f>SUMIFS(СВЦЭМ!#REF!,СВЦЭМ!$A$40:$A$783,$A350,СВЦЭМ!$B$39:$B$782,X$331)+'СЕТ СН'!$F$16</f>
        <v>#REF!</v>
      </c>
      <c r="Y350" s="36" t="e">
        <f>SUMIFS(СВЦЭМ!#REF!,СВЦЭМ!$A$40:$A$783,$A350,СВЦЭМ!$B$39:$B$782,Y$331)+'СЕТ СН'!$F$16</f>
        <v>#REF!</v>
      </c>
    </row>
    <row r="351" spans="1:25" ht="15.75" hidden="1" x14ac:dyDescent="0.2">
      <c r="A351" s="35">
        <f t="shared" si="9"/>
        <v>45189</v>
      </c>
      <c r="B351" s="36" t="e">
        <f>SUMIFS(СВЦЭМ!#REF!,СВЦЭМ!$A$40:$A$783,$A351,СВЦЭМ!$B$39:$B$782,B$331)+'СЕТ СН'!$F$16</f>
        <v>#REF!</v>
      </c>
      <c r="C351" s="36" t="e">
        <f>SUMIFS(СВЦЭМ!#REF!,СВЦЭМ!$A$40:$A$783,$A351,СВЦЭМ!$B$39:$B$782,C$331)+'СЕТ СН'!$F$16</f>
        <v>#REF!</v>
      </c>
      <c r="D351" s="36" t="e">
        <f>SUMIFS(СВЦЭМ!#REF!,СВЦЭМ!$A$40:$A$783,$A351,СВЦЭМ!$B$39:$B$782,D$331)+'СЕТ СН'!$F$16</f>
        <v>#REF!</v>
      </c>
      <c r="E351" s="36" t="e">
        <f>SUMIFS(СВЦЭМ!#REF!,СВЦЭМ!$A$40:$A$783,$A351,СВЦЭМ!$B$39:$B$782,E$331)+'СЕТ СН'!$F$16</f>
        <v>#REF!</v>
      </c>
      <c r="F351" s="36" t="e">
        <f>SUMIFS(СВЦЭМ!#REF!,СВЦЭМ!$A$40:$A$783,$A351,СВЦЭМ!$B$39:$B$782,F$331)+'СЕТ СН'!$F$16</f>
        <v>#REF!</v>
      </c>
      <c r="G351" s="36" t="e">
        <f>SUMIFS(СВЦЭМ!#REF!,СВЦЭМ!$A$40:$A$783,$A351,СВЦЭМ!$B$39:$B$782,G$331)+'СЕТ СН'!$F$16</f>
        <v>#REF!</v>
      </c>
      <c r="H351" s="36" t="e">
        <f>SUMIFS(СВЦЭМ!#REF!,СВЦЭМ!$A$40:$A$783,$A351,СВЦЭМ!$B$39:$B$782,H$331)+'СЕТ СН'!$F$16</f>
        <v>#REF!</v>
      </c>
      <c r="I351" s="36" t="e">
        <f>SUMIFS(СВЦЭМ!#REF!,СВЦЭМ!$A$40:$A$783,$A351,СВЦЭМ!$B$39:$B$782,I$331)+'СЕТ СН'!$F$16</f>
        <v>#REF!</v>
      </c>
      <c r="J351" s="36" t="e">
        <f>SUMIFS(СВЦЭМ!#REF!,СВЦЭМ!$A$40:$A$783,$A351,СВЦЭМ!$B$39:$B$782,J$331)+'СЕТ СН'!$F$16</f>
        <v>#REF!</v>
      </c>
      <c r="K351" s="36" t="e">
        <f>SUMIFS(СВЦЭМ!#REF!,СВЦЭМ!$A$40:$A$783,$A351,СВЦЭМ!$B$39:$B$782,K$331)+'СЕТ СН'!$F$16</f>
        <v>#REF!</v>
      </c>
      <c r="L351" s="36" t="e">
        <f>SUMIFS(СВЦЭМ!#REF!,СВЦЭМ!$A$40:$A$783,$A351,СВЦЭМ!$B$39:$B$782,L$331)+'СЕТ СН'!$F$16</f>
        <v>#REF!</v>
      </c>
      <c r="M351" s="36" t="e">
        <f>SUMIFS(СВЦЭМ!#REF!,СВЦЭМ!$A$40:$A$783,$A351,СВЦЭМ!$B$39:$B$782,M$331)+'СЕТ СН'!$F$16</f>
        <v>#REF!</v>
      </c>
      <c r="N351" s="36" t="e">
        <f>SUMIFS(СВЦЭМ!#REF!,СВЦЭМ!$A$40:$A$783,$A351,СВЦЭМ!$B$39:$B$782,N$331)+'СЕТ СН'!$F$16</f>
        <v>#REF!</v>
      </c>
      <c r="O351" s="36" t="e">
        <f>SUMIFS(СВЦЭМ!#REF!,СВЦЭМ!$A$40:$A$783,$A351,СВЦЭМ!$B$39:$B$782,O$331)+'СЕТ СН'!$F$16</f>
        <v>#REF!</v>
      </c>
      <c r="P351" s="36" t="e">
        <f>SUMIFS(СВЦЭМ!#REF!,СВЦЭМ!$A$40:$A$783,$A351,СВЦЭМ!$B$39:$B$782,P$331)+'СЕТ СН'!$F$16</f>
        <v>#REF!</v>
      </c>
      <c r="Q351" s="36" t="e">
        <f>SUMIFS(СВЦЭМ!#REF!,СВЦЭМ!$A$40:$A$783,$A351,СВЦЭМ!$B$39:$B$782,Q$331)+'СЕТ СН'!$F$16</f>
        <v>#REF!</v>
      </c>
      <c r="R351" s="36" t="e">
        <f>SUMIFS(СВЦЭМ!#REF!,СВЦЭМ!$A$40:$A$783,$A351,СВЦЭМ!$B$39:$B$782,R$331)+'СЕТ СН'!$F$16</f>
        <v>#REF!</v>
      </c>
      <c r="S351" s="36" t="e">
        <f>SUMIFS(СВЦЭМ!#REF!,СВЦЭМ!$A$40:$A$783,$A351,СВЦЭМ!$B$39:$B$782,S$331)+'СЕТ СН'!$F$16</f>
        <v>#REF!</v>
      </c>
      <c r="T351" s="36" t="e">
        <f>SUMIFS(СВЦЭМ!#REF!,СВЦЭМ!$A$40:$A$783,$A351,СВЦЭМ!$B$39:$B$782,T$331)+'СЕТ СН'!$F$16</f>
        <v>#REF!</v>
      </c>
      <c r="U351" s="36" t="e">
        <f>SUMIFS(СВЦЭМ!#REF!,СВЦЭМ!$A$40:$A$783,$A351,СВЦЭМ!$B$39:$B$782,U$331)+'СЕТ СН'!$F$16</f>
        <v>#REF!</v>
      </c>
      <c r="V351" s="36" t="e">
        <f>SUMIFS(СВЦЭМ!#REF!,СВЦЭМ!$A$40:$A$783,$A351,СВЦЭМ!$B$39:$B$782,V$331)+'СЕТ СН'!$F$16</f>
        <v>#REF!</v>
      </c>
      <c r="W351" s="36" t="e">
        <f>SUMIFS(СВЦЭМ!#REF!,СВЦЭМ!$A$40:$A$783,$A351,СВЦЭМ!$B$39:$B$782,W$331)+'СЕТ СН'!$F$16</f>
        <v>#REF!</v>
      </c>
      <c r="X351" s="36" t="e">
        <f>SUMIFS(СВЦЭМ!#REF!,СВЦЭМ!$A$40:$A$783,$A351,СВЦЭМ!$B$39:$B$782,X$331)+'СЕТ СН'!$F$16</f>
        <v>#REF!</v>
      </c>
      <c r="Y351" s="36" t="e">
        <f>SUMIFS(СВЦЭМ!#REF!,СВЦЭМ!$A$40:$A$783,$A351,СВЦЭМ!$B$39:$B$782,Y$331)+'СЕТ СН'!$F$16</f>
        <v>#REF!</v>
      </c>
    </row>
    <row r="352" spans="1:25" ht="15.75" hidden="1" x14ac:dyDescent="0.2">
      <c r="A352" s="35">
        <f t="shared" si="9"/>
        <v>45190</v>
      </c>
      <c r="B352" s="36" t="e">
        <f>SUMIFS(СВЦЭМ!#REF!,СВЦЭМ!$A$40:$A$783,$A352,СВЦЭМ!$B$39:$B$782,B$331)+'СЕТ СН'!$F$16</f>
        <v>#REF!</v>
      </c>
      <c r="C352" s="36" t="e">
        <f>SUMIFS(СВЦЭМ!#REF!,СВЦЭМ!$A$40:$A$783,$A352,СВЦЭМ!$B$39:$B$782,C$331)+'СЕТ СН'!$F$16</f>
        <v>#REF!</v>
      </c>
      <c r="D352" s="36" t="e">
        <f>SUMIFS(СВЦЭМ!#REF!,СВЦЭМ!$A$40:$A$783,$A352,СВЦЭМ!$B$39:$B$782,D$331)+'СЕТ СН'!$F$16</f>
        <v>#REF!</v>
      </c>
      <c r="E352" s="36" t="e">
        <f>SUMIFS(СВЦЭМ!#REF!,СВЦЭМ!$A$40:$A$783,$A352,СВЦЭМ!$B$39:$B$782,E$331)+'СЕТ СН'!$F$16</f>
        <v>#REF!</v>
      </c>
      <c r="F352" s="36" t="e">
        <f>SUMIFS(СВЦЭМ!#REF!,СВЦЭМ!$A$40:$A$783,$A352,СВЦЭМ!$B$39:$B$782,F$331)+'СЕТ СН'!$F$16</f>
        <v>#REF!</v>
      </c>
      <c r="G352" s="36" t="e">
        <f>SUMIFS(СВЦЭМ!#REF!,СВЦЭМ!$A$40:$A$783,$A352,СВЦЭМ!$B$39:$B$782,G$331)+'СЕТ СН'!$F$16</f>
        <v>#REF!</v>
      </c>
      <c r="H352" s="36" t="e">
        <f>SUMIFS(СВЦЭМ!#REF!,СВЦЭМ!$A$40:$A$783,$A352,СВЦЭМ!$B$39:$B$782,H$331)+'СЕТ СН'!$F$16</f>
        <v>#REF!</v>
      </c>
      <c r="I352" s="36" t="e">
        <f>SUMIFS(СВЦЭМ!#REF!,СВЦЭМ!$A$40:$A$783,$A352,СВЦЭМ!$B$39:$B$782,I$331)+'СЕТ СН'!$F$16</f>
        <v>#REF!</v>
      </c>
      <c r="J352" s="36" t="e">
        <f>SUMIFS(СВЦЭМ!#REF!,СВЦЭМ!$A$40:$A$783,$A352,СВЦЭМ!$B$39:$B$782,J$331)+'СЕТ СН'!$F$16</f>
        <v>#REF!</v>
      </c>
      <c r="K352" s="36" t="e">
        <f>SUMIFS(СВЦЭМ!#REF!,СВЦЭМ!$A$40:$A$783,$A352,СВЦЭМ!$B$39:$B$782,K$331)+'СЕТ СН'!$F$16</f>
        <v>#REF!</v>
      </c>
      <c r="L352" s="36" t="e">
        <f>SUMIFS(СВЦЭМ!#REF!,СВЦЭМ!$A$40:$A$783,$A352,СВЦЭМ!$B$39:$B$782,L$331)+'СЕТ СН'!$F$16</f>
        <v>#REF!</v>
      </c>
      <c r="M352" s="36" t="e">
        <f>SUMIFS(СВЦЭМ!#REF!,СВЦЭМ!$A$40:$A$783,$A352,СВЦЭМ!$B$39:$B$782,M$331)+'СЕТ СН'!$F$16</f>
        <v>#REF!</v>
      </c>
      <c r="N352" s="36" t="e">
        <f>SUMIFS(СВЦЭМ!#REF!,СВЦЭМ!$A$40:$A$783,$A352,СВЦЭМ!$B$39:$B$782,N$331)+'СЕТ СН'!$F$16</f>
        <v>#REF!</v>
      </c>
      <c r="O352" s="36" t="e">
        <f>SUMIFS(СВЦЭМ!#REF!,СВЦЭМ!$A$40:$A$783,$A352,СВЦЭМ!$B$39:$B$782,O$331)+'СЕТ СН'!$F$16</f>
        <v>#REF!</v>
      </c>
      <c r="P352" s="36" t="e">
        <f>SUMIFS(СВЦЭМ!#REF!,СВЦЭМ!$A$40:$A$783,$A352,СВЦЭМ!$B$39:$B$782,P$331)+'СЕТ СН'!$F$16</f>
        <v>#REF!</v>
      </c>
      <c r="Q352" s="36" t="e">
        <f>SUMIFS(СВЦЭМ!#REF!,СВЦЭМ!$A$40:$A$783,$A352,СВЦЭМ!$B$39:$B$782,Q$331)+'СЕТ СН'!$F$16</f>
        <v>#REF!</v>
      </c>
      <c r="R352" s="36" t="e">
        <f>SUMIFS(СВЦЭМ!#REF!,СВЦЭМ!$A$40:$A$783,$A352,СВЦЭМ!$B$39:$B$782,R$331)+'СЕТ СН'!$F$16</f>
        <v>#REF!</v>
      </c>
      <c r="S352" s="36" t="e">
        <f>SUMIFS(СВЦЭМ!#REF!,СВЦЭМ!$A$40:$A$783,$A352,СВЦЭМ!$B$39:$B$782,S$331)+'СЕТ СН'!$F$16</f>
        <v>#REF!</v>
      </c>
      <c r="T352" s="36" t="e">
        <f>SUMIFS(СВЦЭМ!#REF!,СВЦЭМ!$A$40:$A$783,$A352,СВЦЭМ!$B$39:$B$782,T$331)+'СЕТ СН'!$F$16</f>
        <v>#REF!</v>
      </c>
      <c r="U352" s="36" t="e">
        <f>SUMIFS(СВЦЭМ!#REF!,СВЦЭМ!$A$40:$A$783,$A352,СВЦЭМ!$B$39:$B$782,U$331)+'СЕТ СН'!$F$16</f>
        <v>#REF!</v>
      </c>
      <c r="V352" s="36" t="e">
        <f>SUMIFS(СВЦЭМ!#REF!,СВЦЭМ!$A$40:$A$783,$A352,СВЦЭМ!$B$39:$B$782,V$331)+'СЕТ СН'!$F$16</f>
        <v>#REF!</v>
      </c>
      <c r="W352" s="36" t="e">
        <f>SUMIFS(СВЦЭМ!#REF!,СВЦЭМ!$A$40:$A$783,$A352,СВЦЭМ!$B$39:$B$782,W$331)+'СЕТ СН'!$F$16</f>
        <v>#REF!</v>
      </c>
      <c r="X352" s="36" t="e">
        <f>SUMIFS(СВЦЭМ!#REF!,СВЦЭМ!$A$40:$A$783,$A352,СВЦЭМ!$B$39:$B$782,X$331)+'СЕТ СН'!$F$16</f>
        <v>#REF!</v>
      </c>
      <c r="Y352" s="36" t="e">
        <f>SUMIFS(СВЦЭМ!#REF!,СВЦЭМ!$A$40:$A$783,$A352,СВЦЭМ!$B$39:$B$782,Y$331)+'СЕТ СН'!$F$16</f>
        <v>#REF!</v>
      </c>
    </row>
    <row r="353" spans="1:27" ht="15.75" hidden="1" x14ac:dyDescent="0.2">
      <c r="A353" s="35">
        <f t="shared" si="9"/>
        <v>45191</v>
      </c>
      <c r="B353" s="36" t="e">
        <f>SUMIFS(СВЦЭМ!#REF!,СВЦЭМ!$A$40:$A$783,$A353,СВЦЭМ!$B$39:$B$782,B$331)+'СЕТ СН'!$F$16</f>
        <v>#REF!</v>
      </c>
      <c r="C353" s="36" t="e">
        <f>SUMIFS(СВЦЭМ!#REF!,СВЦЭМ!$A$40:$A$783,$A353,СВЦЭМ!$B$39:$B$782,C$331)+'СЕТ СН'!$F$16</f>
        <v>#REF!</v>
      </c>
      <c r="D353" s="36" t="e">
        <f>SUMIFS(СВЦЭМ!#REF!,СВЦЭМ!$A$40:$A$783,$A353,СВЦЭМ!$B$39:$B$782,D$331)+'СЕТ СН'!$F$16</f>
        <v>#REF!</v>
      </c>
      <c r="E353" s="36" t="e">
        <f>SUMIFS(СВЦЭМ!#REF!,СВЦЭМ!$A$40:$A$783,$A353,СВЦЭМ!$B$39:$B$782,E$331)+'СЕТ СН'!$F$16</f>
        <v>#REF!</v>
      </c>
      <c r="F353" s="36" t="e">
        <f>SUMIFS(СВЦЭМ!#REF!,СВЦЭМ!$A$40:$A$783,$A353,СВЦЭМ!$B$39:$B$782,F$331)+'СЕТ СН'!$F$16</f>
        <v>#REF!</v>
      </c>
      <c r="G353" s="36" t="e">
        <f>SUMIFS(СВЦЭМ!#REF!,СВЦЭМ!$A$40:$A$783,$A353,СВЦЭМ!$B$39:$B$782,G$331)+'СЕТ СН'!$F$16</f>
        <v>#REF!</v>
      </c>
      <c r="H353" s="36" t="e">
        <f>SUMIFS(СВЦЭМ!#REF!,СВЦЭМ!$A$40:$A$783,$A353,СВЦЭМ!$B$39:$B$782,H$331)+'СЕТ СН'!$F$16</f>
        <v>#REF!</v>
      </c>
      <c r="I353" s="36" t="e">
        <f>SUMIFS(СВЦЭМ!#REF!,СВЦЭМ!$A$40:$A$783,$A353,СВЦЭМ!$B$39:$B$782,I$331)+'СЕТ СН'!$F$16</f>
        <v>#REF!</v>
      </c>
      <c r="J353" s="36" t="e">
        <f>SUMIFS(СВЦЭМ!#REF!,СВЦЭМ!$A$40:$A$783,$A353,СВЦЭМ!$B$39:$B$782,J$331)+'СЕТ СН'!$F$16</f>
        <v>#REF!</v>
      </c>
      <c r="K353" s="36" t="e">
        <f>SUMIFS(СВЦЭМ!#REF!,СВЦЭМ!$A$40:$A$783,$A353,СВЦЭМ!$B$39:$B$782,K$331)+'СЕТ СН'!$F$16</f>
        <v>#REF!</v>
      </c>
      <c r="L353" s="36" t="e">
        <f>SUMIFS(СВЦЭМ!#REF!,СВЦЭМ!$A$40:$A$783,$A353,СВЦЭМ!$B$39:$B$782,L$331)+'СЕТ СН'!$F$16</f>
        <v>#REF!</v>
      </c>
      <c r="M353" s="36" t="e">
        <f>SUMIFS(СВЦЭМ!#REF!,СВЦЭМ!$A$40:$A$783,$A353,СВЦЭМ!$B$39:$B$782,M$331)+'СЕТ СН'!$F$16</f>
        <v>#REF!</v>
      </c>
      <c r="N353" s="36" t="e">
        <f>SUMIFS(СВЦЭМ!#REF!,СВЦЭМ!$A$40:$A$783,$A353,СВЦЭМ!$B$39:$B$782,N$331)+'СЕТ СН'!$F$16</f>
        <v>#REF!</v>
      </c>
      <c r="O353" s="36" t="e">
        <f>SUMIFS(СВЦЭМ!#REF!,СВЦЭМ!$A$40:$A$783,$A353,СВЦЭМ!$B$39:$B$782,O$331)+'СЕТ СН'!$F$16</f>
        <v>#REF!</v>
      </c>
      <c r="P353" s="36" t="e">
        <f>SUMIFS(СВЦЭМ!#REF!,СВЦЭМ!$A$40:$A$783,$A353,СВЦЭМ!$B$39:$B$782,P$331)+'СЕТ СН'!$F$16</f>
        <v>#REF!</v>
      </c>
      <c r="Q353" s="36" t="e">
        <f>SUMIFS(СВЦЭМ!#REF!,СВЦЭМ!$A$40:$A$783,$A353,СВЦЭМ!$B$39:$B$782,Q$331)+'СЕТ СН'!$F$16</f>
        <v>#REF!</v>
      </c>
      <c r="R353" s="36" t="e">
        <f>SUMIFS(СВЦЭМ!#REF!,СВЦЭМ!$A$40:$A$783,$A353,СВЦЭМ!$B$39:$B$782,R$331)+'СЕТ СН'!$F$16</f>
        <v>#REF!</v>
      </c>
      <c r="S353" s="36" t="e">
        <f>SUMIFS(СВЦЭМ!#REF!,СВЦЭМ!$A$40:$A$783,$A353,СВЦЭМ!$B$39:$B$782,S$331)+'СЕТ СН'!$F$16</f>
        <v>#REF!</v>
      </c>
      <c r="T353" s="36" t="e">
        <f>SUMIFS(СВЦЭМ!#REF!,СВЦЭМ!$A$40:$A$783,$A353,СВЦЭМ!$B$39:$B$782,T$331)+'СЕТ СН'!$F$16</f>
        <v>#REF!</v>
      </c>
      <c r="U353" s="36" t="e">
        <f>SUMIFS(СВЦЭМ!#REF!,СВЦЭМ!$A$40:$A$783,$A353,СВЦЭМ!$B$39:$B$782,U$331)+'СЕТ СН'!$F$16</f>
        <v>#REF!</v>
      </c>
      <c r="V353" s="36" t="e">
        <f>SUMIFS(СВЦЭМ!#REF!,СВЦЭМ!$A$40:$A$783,$A353,СВЦЭМ!$B$39:$B$782,V$331)+'СЕТ СН'!$F$16</f>
        <v>#REF!</v>
      </c>
      <c r="W353" s="36" t="e">
        <f>SUMIFS(СВЦЭМ!#REF!,СВЦЭМ!$A$40:$A$783,$A353,СВЦЭМ!$B$39:$B$782,W$331)+'СЕТ СН'!$F$16</f>
        <v>#REF!</v>
      </c>
      <c r="X353" s="36" t="e">
        <f>SUMIFS(СВЦЭМ!#REF!,СВЦЭМ!$A$40:$A$783,$A353,СВЦЭМ!$B$39:$B$782,X$331)+'СЕТ СН'!$F$16</f>
        <v>#REF!</v>
      </c>
      <c r="Y353" s="36" t="e">
        <f>SUMIFS(СВЦЭМ!#REF!,СВЦЭМ!$A$40:$A$783,$A353,СВЦЭМ!$B$39:$B$782,Y$331)+'СЕТ СН'!$F$16</f>
        <v>#REF!</v>
      </c>
    </row>
    <row r="354" spans="1:27" ht="15.75" hidden="1" x14ac:dyDescent="0.2">
      <c r="A354" s="35">
        <f t="shared" si="9"/>
        <v>45192</v>
      </c>
      <c r="B354" s="36" t="e">
        <f>SUMIFS(СВЦЭМ!#REF!,СВЦЭМ!$A$40:$A$783,$A354,СВЦЭМ!$B$39:$B$782,B$331)+'СЕТ СН'!$F$16</f>
        <v>#REF!</v>
      </c>
      <c r="C354" s="36" t="e">
        <f>SUMIFS(СВЦЭМ!#REF!,СВЦЭМ!$A$40:$A$783,$A354,СВЦЭМ!$B$39:$B$782,C$331)+'СЕТ СН'!$F$16</f>
        <v>#REF!</v>
      </c>
      <c r="D354" s="36" t="e">
        <f>SUMIFS(СВЦЭМ!#REF!,СВЦЭМ!$A$40:$A$783,$A354,СВЦЭМ!$B$39:$B$782,D$331)+'СЕТ СН'!$F$16</f>
        <v>#REF!</v>
      </c>
      <c r="E354" s="36" t="e">
        <f>SUMIFS(СВЦЭМ!#REF!,СВЦЭМ!$A$40:$A$783,$A354,СВЦЭМ!$B$39:$B$782,E$331)+'СЕТ СН'!$F$16</f>
        <v>#REF!</v>
      </c>
      <c r="F354" s="36" t="e">
        <f>SUMIFS(СВЦЭМ!#REF!,СВЦЭМ!$A$40:$A$783,$A354,СВЦЭМ!$B$39:$B$782,F$331)+'СЕТ СН'!$F$16</f>
        <v>#REF!</v>
      </c>
      <c r="G354" s="36" t="e">
        <f>SUMIFS(СВЦЭМ!#REF!,СВЦЭМ!$A$40:$A$783,$A354,СВЦЭМ!$B$39:$B$782,G$331)+'СЕТ СН'!$F$16</f>
        <v>#REF!</v>
      </c>
      <c r="H354" s="36" t="e">
        <f>SUMIFS(СВЦЭМ!#REF!,СВЦЭМ!$A$40:$A$783,$A354,СВЦЭМ!$B$39:$B$782,H$331)+'СЕТ СН'!$F$16</f>
        <v>#REF!</v>
      </c>
      <c r="I354" s="36" t="e">
        <f>SUMIFS(СВЦЭМ!#REF!,СВЦЭМ!$A$40:$A$783,$A354,СВЦЭМ!$B$39:$B$782,I$331)+'СЕТ СН'!$F$16</f>
        <v>#REF!</v>
      </c>
      <c r="J354" s="36" t="e">
        <f>SUMIFS(СВЦЭМ!#REF!,СВЦЭМ!$A$40:$A$783,$A354,СВЦЭМ!$B$39:$B$782,J$331)+'СЕТ СН'!$F$16</f>
        <v>#REF!</v>
      </c>
      <c r="K354" s="36" t="e">
        <f>SUMIFS(СВЦЭМ!#REF!,СВЦЭМ!$A$40:$A$783,$A354,СВЦЭМ!$B$39:$B$782,K$331)+'СЕТ СН'!$F$16</f>
        <v>#REF!</v>
      </c>
      <c r="L354" s="36" t="e">
        <f>SUMIFS(СВЦЭМ!#REF!,СВЦЭМ!$A$40:$A$783,$A354,СВЦЭМ!$B$39:$B$782,L$331)+'СЕТ СН'!$F$16</f>
        <v>#REF!</v>
      </c>
      <c r="M354" s="36" t="e">
        <f>SUMIFS(СВЦЭМ!#REF!,СВЦЭМ!$A$40:$A$783,$A354,СВЦЭМ!$B$39:$B$782,M$331)+'СЕТ СН'!$F$16</f>
        <v>#REF!</v>
      </c>
      <c r="N354" s="36" t="e">
        <f>SUMIFS(СВЦЭМ!#REF!,СВЦЭМ!$A$40:$A$783,$A354,СВЦЭМ!$B$39:$B$782,N$331)+'СЕТ СН'!$F$16</f>
        <v>#REF!</v>
      </c>
      <c r="O354" s="36" t="e">
        <f>SUMIFS(СВЦЭМ!#REF!,СВЦЭМ!$A$40:$A$783,$A354,СВЦЭМ!$B$39:$B$782,O$331)+'СЕТ СН'!$F$16</f>
        <v>#REF!</v>
      </c>
      <c r="P354" s="36" t="e">
        <f>SUMIFS(СВЦЭМ!#REF!,СВЦЭМ!$A$40:$A$783,$A354,СВЦЭМ!$B$39:$B$782,P$331)+'СЕТ СН'!$F$16</f>
        <v>#REF!</v>
      </c>
      <c r="Q354" s="36" t="e">
        <f>SUMIFS(СВЦЭМ!#REF!,СВЦЭМ!$A$40:$A$783,$A354,СВЦЭМ!$B$39:$B$782,Q$331)+'СЕТ СН'!$F$16</f>
        <v>#REF!</v>
      </c>
      <c r="R354" s="36" t="e">
        <f>SUMIFS(СВЦЭМ!#REF!,СВЦЭМ!$A$40:$A$783,$A354,СВЦЭМ!$B$39:$B$782,R$331)+'СЕТ СН'!$F$16</f>
        <v>#REF!</v>
      </c>
      <c r="S354" s="36" t="e">
        <f>SUMIFS(СВЦЭМ!#REF!,СВЦЭМ!$A$40:$A$783,$A354,СВЦЭМ!$B$39:$B$782,S$331)+'СЕТ СН'!$F$16</f>
        <v>#REF!</v>
      </c>
      <c r="T354" s="36" t="e">
        <f>SUMIFS(СВЦЭМ!#REF!,СВЦЭМ!$A$40:$A$783,$A354,СВЦЭМ!$B$39:$B$782,T$331)+'СЕТ СН'!$F$16</f>
        <v>#REF!</v>
      </c>
      <c r="U354" s="36" t="e">
        <f>SUMIFS(СВЦЭМ!#REF!,СВЦЭМ!$A$40:$A$783,$A354,СВЦЭМ!$B$39:$B$782,U$331)+'СЕТ СН'!$F$16</f>
        <v>#REF!</v>
      </c>
      <c r="V354" s="36" t="e">
        <f>SUMIFS(СВЦЭМ!#REF!,СВЦЭМ!$A$40:$A$783,$A354,СВЦЭМ!$B$39:$B$782,V$331)+'СЕТ СН'!$F$16</f>
        <v>#REF!</v>
      </c>
      <c r="W354" s="36" t="e">
        <f>SUMIFS(СВЦЭМ!#REF!,СВЦЭМ!$A$40:$A$783,$A354,СВЦЭМ!$B$39:$B$782,W$331)+'СЕТ СН'!$F$16</f>
        <v>#REF!</v>
      </c>
      <c r="X354" s="36" t="e">
        <f>SUMIFS(СВЦЭМ!#REF!,СВЦЭМ!$A$40:$A$783,$A354,СВЦЭМ!$B$39:$B$782,X$331)+'СЕТ СН'!$F$16</f>
        <v>#REF!</v>
      </c>
      <c r="Y354" s="36" t="e">
        <f>SUMIFS(СВЦЭМ!#REF!,СВЦЭМ!$A$40:$A$783,$A354,СВЦЭМ!$B$39:$B$782,Y$331)+'СЕТ СН'!$F$16</f>
        <v>#REF!</v>
      </c>
    </row>
    <row r="355" spans="1:27" ht="15.75" hidden="1" x14ac:dyDescent="0.2">
      <c r="A355" s="35">
        <f t="shared" si="9"/>
        <v>45193</v>
      </c>
      <c r="B355" s="36" t="e">
        <f>SUMIFS(СВЦЭМ!#REF!,СВЦЭМ!$A$40:$A$783,$A355,СВЦЭМ!$B$39:$B$782,B$331)+'СЕТ СН'!$F$16</f>
        <v>#REF!</v>
      </c>
      <c r="C355" s="36" t="e">
        <f>SUMIFS(СВЦЭМ!#REF!,СВЦЭМ!$A$40:$A$783,$A355,СВЦЭМ!$B$39:$B$782,C$331)+'СЕТ СН'!$F$16</f>
        <v>#REF!</v>
      </c>
      <c r="D355" s="36" t="e">
        <f>SUMIFS(СВЦЭМ!#REF!,СВЦЭМ!$A$40:$A$783,$A355,СВЦЭМ!$B$39:$B$782,D$331)+'СЕТ СН'!$F$16</f>
        <v>#REF!</v>
      </c>
      <c r="E355" s="36" t="e">
        <f>SUMIFS(СВЦЭМ!#REF!,СВЦЭМ!$A$40:$A$783,$A355,СВЦЭМ!$B$39:$B$782,E$331)+'СЕТ СН'!$F$16</f>
        <v>#REF!</v>
      </c>
      <c r="F355" s="36" t="e">
        <f>SUMIFS(СВЦЭМ!#REF!,СВЦЭМ!$A$40:$A$783,$A355,СВЦЭМ!$B$39:$B$782,F$331)+'СЕТ СН'!$F$16</f>
        <v>#REF!</v>
      </c>
      <c r="G355" s="36" t="e">
        <f>SUMIFS(СВЦЭМ!#REF!,СВЦЭМ!$A$40:$A$783,$A355,СВЦЭМ!$B$39:$B$782,G$331)+'СЕТ СН'!$F$16</f>
        <v>#REF!</v>
      </c>
      <c r="H355" s="36" t="e">
        <f>SUMIFS(СВЦЭМ!#REF!,СВЦЭМ!$A$40:$A$783,$A355,СВЦЭМ!$B$39:$B$782,H$331)+'СЕТ СН'!$F$16</f>
        <v>#REF!</v>
      </c>
      <c r="I355" s="36" t="e">
        <f>SUMIFS(СВЦЭМ!#REF!,СВЦЭМ!$A$40:$A$783,$A355,СВЦЭМ!$B$39:$B$782,I$331)+'СЕТ СН'!$F$16</f>
        <v>#REF!</v>
      </c>
      <c r="J355" s="36" t="e">
        <f>SUMIFS(СВЦЭМ!#REF!,СВЦЭМ!$A$40:$A$783,$A355,СВЦЭМ!$B$39:$B$782,J$331)+'СЕТ СН'!$F$16</f>
        <v>#REF!</v>
      </c>
      <c r="K355" s="36" t="e">
        <f>SUMIFS(СВЦЭМ!#REF!,СВЦЭМ!$A$40:$A$783,$A355,СВЦЭМ!$B$39:$B$782,K$331)+'СЕТ СН'!$F$16</f>
        <v>#REF!</v>
      </c>
      <c r="L355" s="36" t="e">
        <f>SUMIFS(СВЦЭМ!#REF!,СВЦЭМ!$A$40:$A$783,$A355,СВЦЭМ!$B$39:$B$782,L$331)+'СЕТ СН'!$F$16</f>
        <v>#REF!</v>
      </c>
      <c r="M355" s="36" t="e">
        <f>SUMIFS(СВЦЭМ!#REF!,СВЦЭМ!$A$40:$A$783,$A355,СВЦЭМ!$B$39:$B$782,M$331)+'СЕТ СН'!$F$16</f>
        <v>#REF!</v>
      </c>
      <c r="N355" s="36" t="e">
        <f>SUMIFS(СВЦЭМ!#REF!,СВЦЭМ!$A$40:$A$783,$A355,СВЦЭМ!$B$39:$B$782,N$331)+'СЕТ СН'!$F$16</f>
        <v>#REF!</v>
      </c>
      <c r="O355" s="36" t="e">
        <f>SUMIFS(СВЦЭМ!#REF!,СВЦЭМ!$A$40:$A$783,$A355,СВЦЭМ!$B$39:$B$782,O$331)+'СЕТ СН'!$F$16</f>
        <v>#REF!</v>
      </c>
      <c r="P355" s="36" t="e">
        <f>SUMIFS(СВЦЭМ!#REF!,СВЦЭМ!$A$40:$A$783,$A355,СВЦЭМ!$B$39:$B$782,P$331)+'СЕТ СН'!$F$16</f>
        <v>#REF!</v>
      </c>
      <c r="Q355" s="36" t="e">
        <f>SUMIFS(СВЦЭМ!#REF!,СВЦЭМ!$A$40:$A$783,$A355,СВЦЭМ!$B$39:$B$782,Q$331)+'СЕТ СН'!$F$16</f>
        <v>#REF!</v>
      </c>
      <c r="R355" s="36" t="e">
        <f>SUMIFS(СВЦЭМ!#REF!,СВЦЭМ!$A$40:$A$783,$A355,СВЦЭМ!$B$39:$B$782,R$331)+'СЕТ СН'!$F$16</f>
        <v>#REF!</v>
      </c>
      <c r="S355" s="36" t="e">
        <f>SUMIFS(СВЦЭМ!#REF!,СВЦЭМ!$A$40:$A$783,$A355,СВЦЭМ!$B$39:$B$782,S$331)+'СЕТ СН'!$F$16</f>
        <v>#REF!</v>
      </c>
      <c r="T355" s="36" t="e">
        <f>SUMIFS(СВЦЭМ!#REF!,СВЦЭМ!$A$40:$A$783,$A355,СВЦЭМ!$B$39:$B$782,T$331)+'СЕТ СН'!$F$16</f>
        <v>#REF!</v>
      </c>
      <c r="U355" s="36" t="e">
        <f>SUMIFS(СВЦЭМ!#REF!,СВЦЭМ!$A$40:$A$783,$A355,СВЦЭМ!$B$39:$B$782,U$331)+'СЕТ СН'!$F$16</f>
        <v>#REF!</v>
      </c>
      <c r="V355" s="36" t="e">
        <f>SUMIFS(СВЦЭМ!#REF!,СВЦЭМ!$A$40:$A$783,$A355,СВЦЭМ!$B$39:$B$782,V$331)+'СЕТ СН'!$F$16</f>
        <v>#REF!</v>
      </c>
      <c r="W355" s="36" t="e">
        <f>SUMIFS(СВЦЭМ!#REF!,СВЦЭМ!$A$40:$A$783,$A355,СВЦЭМ!$B$39:$B$782,W$331)+'СЕТ СН'!$F$16</f>
        <v>#REF!</v>
      </c>
      <c r="X355" s="36" t="e">
        <f>SUMIFS(СВЦЭМ!#REF!,СВЦЭМ!$A$40:$A$783,$A355,СВЦЭМ!$B$39:$B$782,X$331)+'СЕТ СН'!$F$16</f>
        <v>#REF!</v>
      </c>
      <c r="Y355" s="36" t="e">
        <f>SUMIFS(СВЦЭМ!#REF!,СВЦЭМ!$A$40:$A$783,$A355,СВЦЭМ!$B$39:$B$782,Y$331)+'СЕТ СН'!$F$16</f>
        <v>#REF!</v>
      </c>
    </row>
    <row r="356" spans="1:27" ht="15.75" hidden="1" x14ac:dyDescent="0.2">
      <c r="A356" s="35">
        <f t="shared" si="9"/>
        <v>45194</v>
      </c>
      <c r="B356" s="36" t="e">
        <f>SUMIFS(СВЦЭМ!#REF!,СВЦЭМ!$A$40:$A$783,$A356,СВЦЭМ!$B$39:$B$782,B$331)+'СЕТ СН'!$F$16</f>
        <v>#REF!</v>
      </c>
      <c r="C356" s="36" t="e">
        <f>SUMIFS(СВЦЭМ!#REF!,СВЦЭМ!$A$40:$A$783,$A356,СВЦЭМ!$B$39:$B$782,C$331)+'СЕТ СН'!$F$16</f>
        <v>#REF!</v>
      </c>
      <c r="D356" s="36" t="e">
        <f>SUMIFS(СВЦЭМ!#REF!,СВЦЭМ!$A$40:$A$783,$A356,СВЦЭМ!$B$39:$B$782,D$331)+'СЕТ СН'!$F$16</f>
        <v>#REF!</v>
      </c>
      <c r="E356" s="36" t="e">
        <f>SUMIFS(СВЦЭМ!#REF!,СВЦЭМ!$A$40:$A$783,$A356,СВЦЭМ!$B$39:$B$782,E$331)+'СЕТ СН'!$F$16</f>
        <v>#REF!</v>
      </c>
      <c r="F356" s="36" t="e">
        <f>SUMIFS(СВЦЭМ!#REF!,СВЦЭМ!$A$40:$A$783,$A356,СВЦЭМ!$B$39:$B$782,F$331)+'СЕТ СН'!$F$16</f>
        <v>#REF!</v>
      </c>
      <c r="G356" s="36" t="e">
        <f>SUMIFS(СВЦЭМ!#REF!,СВЦЭМ!$A$40:$A$783,$A356,СВЦЭМ!$B$39:$B$782,G$331)+'СЕТ СН'!$F$16</f>
        <v>#REF!</v>
      </c>
      <c r="H356" s="36" t="e">
        <f>SUMIFS(СВЦЭМ!#REF!,СВЦЭМ!$A$40:$A$783,$A356,СВЦЭМ!$B$39:$B$782,H$331)+'СЕТ СН'!$F$16</f>
        <v>#REF!</v>
      </c>
      <c r="I356" s="36" t="e">
        <f>SUMIFS(СВЦЭМ!#REF!,СВЦЭМ!$A$40:$A$783,$A356,СВЦЭМ!$B$39:$B$782,I$331)+'СЕТ СН'!$F$16</f>
        <v>#REF!</v>
      </c>
      <c r="J356" s="36" t="e">
        <f>SUMIFS(СВЦЭМ!#REF!,СВЦЭМ!$A$40:$A$783,$A356,СВЦЭМ!$B$39:$B$782,J$331)+'СЕТ СН'!$F$16</f>
        <v>#REF!</v>
      </c>
      <c r="K356" s="36" t="e">
        <f>SUMIFS(СВЦЭМ!#REF!,СВЦЭМ!$A$40:$A$783,$A356,СВЦЭМ!$B$39:$B$782,K$331)+'СЕТ СН'!$F$16</f>
        <v>#REF!</v>
      </c>
      <c r="L356" s="36" t="e">
        <f>SUMIFS(СВЦЭМ!#REF!,СВЦЭМ!$A$40:$A$783,$A356,СВЦЭМ!$B$39:$B$782,L$331)+'СЕТ СН'!$F$16</f>
        <v>#REF!</v>
      </c>
      <c r="M356" s="36" t="e">
        <f>SUMIFS(СВЦЭМ!#REF!,СВЦЭМ!$A$40:$A$783,$A356,СВЦЭМ!$B$39:$B$782,M$331)+'СЕТ СН'!$F$16</f>
        <v>#REF!</v>
      </c>
      <c r="N356" s="36" t="e">
        <f>SUMIFS(СВЦЭМ!#REF!,СВЦЭМ!$A$40:$A$783,$A356,СВЦЭМ!$B$39:$B$782,N$331)+'СЕТ СН'!$F$16</f>
        <v>#REF!</v>
      </c>
      <c r="O356" s="36" t="e">
        <f>SUMIFS(СВЦЭМ!#REF!,СВЦЭМ!$A$40:$A$783,$A356,СВЦЭМ!$B$39:$B$782,O$331)+'СЕТ СН'!$F$16</f>
        <v>#REF!</v>
      </c>
      <c r="P356" s="36" t="e">
        <f>SUMIFS(СВЦЭМ!#REF!,СВЦЭМ!$A$40:$A$783,$A356,СВЦЭМ!$B$39:$B$782,P$331)+'СЕТ СН'!$F$16</f>
        <v>#REF!</v>
      </c>
      <c r="Q356" s="36" t="e">
        <f>SUMIFS(СВЦЭМ!#REF!,СВЦЭМ!$A$40:$A$783,$A356,СВЦЭМ!$B$39:$B$782,Q$331)+'СЕТ СН'!$F$16</f>
        <v>#REF!</v>
      </c>
      <c r="R356" s="36" t="e">
        <f>SUMIFS(СВЦЭМ!#REF!,СВЦЭМ!$A$40:$A$783,$A356,СВЦЭМ!$B$39:$B$782,R$331)+'СЕТ СН'!$F$16</f>
        <v>#REF!</v>
      </c>
      <c r="S356" s="36" t="e">
        <f>SUMIFS(СВЦЭМ!#REF!,СВЦЭМ!$A$40:$A$783,$A356,СВЦЭМ!$B$39:$B$782,S$331)+'СЕТ СН'!$F$16</f>
        <v>#REF!</v>
      </c>
      <c r="T356" s="36" t="e">
        <f>SUMIFS(СВЦЭМ!#REF!,СВЦЭМ!$A$40:$A$783,$A356,СВЦЭМ!$B$39:$B$782,T$331)+'СЕТ СН'!$F$16</f>
        <v>#REF!</v>
      </c>
      <c r="U356" s="36" t="e">
        <f>SUMIFS(СВЦЭМ!#REF!,СВЦЭМ!$A$40:$A$783,$A356,СВЦЭМ!$B$39:$B$782,U$331)+'СЕТ СН'!$F$16</f>
        <v>#REF!</v>
      </c>
      <c r="V356" s="36" t="e">
        <f>SUMIFS(СВЦЭМ!#REF!,СВЦЭМ!$A$40:$A$783,$A356,СВЦЭМ!$B$39:$B$782,V$331)+'СЕТ СН'!$F$16</f>
        <v>#REF!</v>
      </c>
      <c r="W356" s="36" t="e">
        <f>SUMIFS(СВЦЭМ!#REF!,СВЦЭМ!$A$40:$A$783,$A356,СВЦЭМ!$B$39:$B$782,W$331)+'СЕТ СН'!$F$16</f>
        <v>#REF!</v>
      </c>
      <c r="X356" s="36" t="e">
        <f>SUMIFS(СВЦЭМ!#REF!,СВЦЭМ!$A$40:$A$783,$A356,СВЦЭМ!$B$39:$B$782,X$331)+'СЕТ СН'!$F$16</f>
        <v>#REF!</v>
      </c>
      <c r="Y356" s="36" t="e">
        <f>SUMIFS(СВЦЭМ!#REF!,СВЦЭМ!$A$40:$A$783,$A356,СВЦЭМ!$B$39:$B$782,Y$331)+'СЕТ СН'!$F$16</f>
        <v>#REF!</v>
      </c>
    </row>
    <row r="357" spans="1:27" ht="15.75" hidden="1" x14ac:dyDescent="0.2">
      <c r="A357" s="35">
        <f t="shared" si="9"/>
        <v>45195</v>
      </c>
      <c r="B357" s="36" t="e">
        <f>SUMIFS(СВЦЭМ!#REF!,СВЦЭМ!$A$40:$A$783,$A357,СВЦЭМ!$B$39:$B$782,B$331)+'СЕТ СН'!$F$16</f>
        <v>#REF!</v>
      </c>
      <c r="C357" s="36" t="e">
        <f>SUMIFS(СВЦЭМ!#REF!,СВЦЭМ!$A$40:$A$783,$A357,СВЦЭМ!$B$39:$B$782,C$331)+'СЕТ СН'!$F$16</f>
        <v>#REF!</v>
      </c>
      <c r="D357" s="36" t="e">
        <f>SUMIFS(СВЦЭМ!#REF!,СВЦЭМ!$A$40:$A$783,$A357,СВЦЭМ!$B$39:$B$782,D$331)+'СЕТ СН'!$F$16</f>
        <v>#REF!</v>
      </c>
      <c r="E357" s="36" t="e">
        <f>SUMIFS(СВЦЭМ!#REF!,СВЦЭМ!$A$40:$A$783,$A357,СВЦЭМ!$B$39:$B$782,E$331)+'СЕТ СН'!$F$16</f>
        <v>#REF!</v>
      </c>
      <c r="F357" s="36" t="e">
        <f>SUMIFS(СВЦЭМ!#REF!,СВЦЭМ!$A$40:$A$783,$A357,СВЦЭМ!$B$39:$B$782,F$331)+'СЕТ СН'!$F$16</f>
        <v>#REF!</v>
      </c>
      <c r="G357" s="36" t="e">
        <f>SUMIFS(СВЦЭМ!#REF!,СВЦЭМ!$A$40:$A$783,$A357,СВЦЭМ!$B$39:$B$782,G$331)+'СЕТ СН'!$F$16</f>
        <v>#REF!</v>
      </c>
      <c r="H357" s="36" t="e">
        <f>SUMIFS(СВЦЭМ!#REF!,СВЦЭМ!$A$40:$A$783,$A357,СВЦЭМ!$B$39:$B$782,H$331)+'СЕТ СН'!$F$16</f>
        <v>#REF!</v>
      </c>
      <c r="I357" s="36" t="e">
        <f>SUMIFS(СВЦЭМ!#REF!,СВЦЭМ!$A$40:$A$783,$A357,СВЦЭМ!$B$39:$B$782,I$331)+'СЕТ СН'!$F$16</f>
        <v>#REF!</v>
      </c>
      <c r="J357" s="36" t="e">
        <f>SUMIFS(СВЦЭМ!#REF!,СВЦЭМ!$A$40:$A$783,$A357,СВЦЭМ!$B$39:$B$782,J$331)+'СЕТ СН'!$F$16</f>
        <v>#REF!</v>
      </c>
      <c r="K357" s="36" t="e">
        <f>SUMIFS(СВЦЭМ!#REF!,СВЦЭМ!$A$40:$A$783,$A357,СВЦЭМ!$B$39:$B$782,K$331)+'СЕТ СН'!$F$16</f>
        <v>#REF!</v>
      </c>
      <c r="L357" s="36" t="e">
        <f>SUMIFS(СВЦЭМ!#REF!,СВЦЭМ!$A$40:$A$783,$A357,СВЦЭМ!$B$39:$B$782,L$331)+'СЕТ СН'!$F$16</f>
        <v>#REF!</v>
      </c>
      <c r="M357" s="36" t="e">
        <f>SUMIFS(СВЦЭМ!#REF!,СВЦЭМ!$A$40:$A$783,$A357,СВЦЭМ!$B$39:$B$782,M$331)+'СЕТ СН'!$F$16</f>
        <v>#REF!</v>
      </c>
      <c r="N357" s="36" t="e">
        <f>SUMIFS(СВЦЭМ!#REF!,СВЦЭМ!$A$40:$A$783,$A357,СВЦЭМ!$B$39:$B$782,N$331)+'СЕТ СН'!$F$16</f>
        <v>#REF!</v>
      </c>
      <c r="O357" s="36" t="e">
        <f>SUMIFS(СВЦЭМ!#REF!,СВЦЭМ!$A$40:$A$783,$A357,СВЦЭМ!$B$39:$B$782,O$331)+'СЕТ СН'!$F$16</f>
        <v>#REF!</v>
      </c>
      <c r="P357" s="36" t="e">
        <f>SUMIFS(СВЦЭМ!#REF!,СВЦЭМ!$A$40:$A$783,$A357,СВЦЭМ!$B$39:$B$782,P$331)+'СЕТ СН'!$F$16</f>
        <v>#REF!</v>
      </c>
      <c r="Q357" s="36" t="e">
        <f>SUMIFS(СВЦЭМ!#REF!,СВЦЭМ!$A$40:$A$783,$A357,СВЦЭМ!$B$39:$B$782,Q$331)+'СЕТ СН'!$F$16</f>
        <v>#REF!</v>
      </c>
      <c r="R357" s="36" t="e">
        <f>SUMIFS(СВЦЭМ!#REF!,СВЦЭМ!$A$40:$A$783,$A357,СВЦЭМ!$B$39:$B$782,R$331)+'СЕТ СН'!$F$16</f>
        <v>#REF!</v>
      </c>
      <c r="S357" s="36" t="e">
        <f>SUMIFS(СВЦЭМ!#REF!,СВЦЭМ!$A$40:$A$783,$A357,СВЦЭМ!$B$39:$B$782,S$331)+'СЕТ СН'!$F$16</f>
        <v>#REF!</v>
      </c>
      <c r="T357" s="36" t="e">
        <f>SUMIFS(СВЦЭМ!#REF!,СВЦЭМ!$A$40:$A$783,$A357,СВЦЭМ!$B$39:$B$782,T$331)+'СЕТ СН'!$F$16</f>
        <v>#REF!</v>
      </c>
      <c r="U357" s="36" t="e">
        <f>SUMIFS(СВЦЭМ!#REF!,СВЦЭМ!$A$40:$A$783,$A357,СВЦЭМ!$B$39:$B$782,U$331)+'СЕТ СН'!$F$16</f>
        <v>#REF!</v>
      </c>
      <c r="V357" s="36" t="e">
        <f>SUMIFS(СВЦЭМ!#REF!,СВЦЭМ!$A$40:$A$783,$A357,СВЦЭМ!$B$39:$B$782,V$331)+'СЕТ СН'!$F$16</f>
        <v>#REF!</v>
      </c>
      <c r="W357" s="36" t="e">
        <f>SUMIFS(СВЦЭМ!#REF!,СВЦЭМ!$A$40:$A$783,$A357,СВЦЭМ!$B$39:$B$782,W$331)+'СЕТ СН'!$F$16</f>
        <v>#REF!</v>
      </c>
      <c r="X357" s="36" t="e">
        <f>SUMIFS(СВЦЭМ!#REF!,СВЦЭМ!$A$40:$A$783,$A357,СВЦЭМ!$B$39:$B$782,X$331)+'СЕТ СН'!$F$16</f>
        <v>#REF!</v>
      </c>
      <c r="Y357" s="36" t="e">
        <f>SUMIFS(СВЦЭМ!#REF!,СВЦЭМ!$A$40:$A$783,$A357,СВЦЭМ!$B$39:$B$782,Y$331)+'СЕТ СН'!$F$16</f>
        <v>#REF!</v>
      </c>
    </row>
    <row r="358" spans="1:27" ht="15.75" hidden="1" x14ac:dyDescent="0.2">
      <c r="A358" s="35">
        <f t="shared" si="9"/>
        <v>45196</v>
      </c>
      <c r="B358" s="36" t="e">
        <f>SUMIFS(СВЦЭМ!#REF!,СВЦЭМ!$A$40:$A$783,$A358,СВЦЭМ!$B$39:$B$782,B$331)+'СЕТ СН'!$F$16</f>
        <v>#REF!</v>
      </c>
      <c r="C358" s="36" t="e">
        <f>SUMIFS(СВЦЭМ!#REF!,СВЦЭМ!$A$40:$A$783,$A358,СВЦЭМ!$B$39:$B$782,C$331)+'СЕТ СН'!$F$16</f>
        <v>#REF!</v>
      </c>
      <c r="D358" s="36" t="e">
        <f>SUMIFS(СВЦЭМ!#REF!,СВЦЭМ!$A$40:$A$783,$A358,СВЦЭМ!$B$39:$B$782,D$331)+'СЕТ СН'!$F$16</f>
        <v>#REF!</v>
      </c>
      <c r="E358" s="36" t="e">
        <f>SUMIFS(СВЦЭМ!#REF!,СВЦЭМ!$A$40:$A$783,$A358,СВЦЭМ!$B$39:$B$782,E$331)+'СЕТ СН'!$F$16</f>
        <v>#REF!</v>
      </c>
      <c r="F358" s="36" t="e">
        <f>SUMIFS(СВЦЭМ!#REF!,СВЦЭМ!$A$40:$A$783,$A358,СВЦЭМ!$B$39:$B$782,F$331)+'СЕТ СН'!$F$16</f>
        <v>#REF!</v>
      </c>
      <c r="G358" s="36" t="e">
        <f>SUMIFS(СВЦЭМ!#REF!,СВЦЭМ!$A$40:$A$783,$A358,СВЦЭМ!$B$39:$B$782,G$331)+'СЕТ СН'!$F$16</f>
        <v>#REF!</v>
      </c>
      <c r="H358" s="36" t="e">
        <f>SUMIFS(СВЦЭМ!#REF!,СВЦЭМ!$A$40:$A$783,$A358,СВЦЭМ!$B$39:$B$782,H$331)+'СЕТ СН'!$F$16</f>
        <v>#REF!</v>
      </c>
      <c r="I358" s="36" t="e">
        <f>SUMIFS(СВЦЭМ!#REF!,СВЦЭМ!$A$40:$A$783,$A358,СВЦЭМ!$B$39:$B$782,I$331)+'СЕТ СН'!$F$16</f>
        <v>#REF!</v>
      </c>
      <c r="J358" s="36" t="e">
        <f>SUMIFS(СВЦЭМ!#REF!,СВЦЭМ!$A$40:$A$783,$A358,СВЦЭМ!$B$39:$B$782,J$331)+'СЕТ СН'!$F$16</f>
        <v>#REF!</v>
      </c>
      <c r="K358" s="36" t="e">
        <f>SUMIFS(СВЦЭМ!#REF!,СВЦЭМ!$A$40:$A$783,$A358,СВЦЭМ!$B$39:$B$782,K$331)+'СЕТ СН'!$F$16</f>
        <v>#REF!</v>
      </c>
      <c r="L358" s="36" t="e">
        <f>SUMIFS(СВЦЭМ!#REF!,СВЦЭМ!$A$40:$A$783,$A358,СВЦЭМ!$B$39:$B$782,L$331)+'СЕТ СН'!$F$16</f>
        <v>#REF!</v>
      </c>
      <c r="M358" s="36" t="e">
        <f>SUMIFS(СВЦЭМ!#REF!,СВЦЭМ!$A$40:$A$783,$A358,СВЦЭМ!$B$39:$B$782,M$331)+'СЕТ СН'!$F$16</f>
        <v>#REF!</v>
      </c>
      <c r="N358" s="36" t="e">
        <f>SUMIFS(СВЦЭМ!#REF!,СВЦЭМ!$A$40:$A$783,$A358,СВЦЭМ!$B$39:$B$782,N$331)+'СЕТ СН'!$F$16</f>
        <v>#REF!</v>
      </c>
      <c r="O358" s="36" t="e">
        <f>SUMIFS(СВЦЭМ!#REF!,СВЦЭМ!$A$40:$A$783,$A358,СВЦЭМ!$B$39:$B$782,O$331)+'СЕТ СН'!$F$16</f>
        <v>#REF!</v>
      </c>
      <c r="P358" s="36" t="e">
        <f>SUMIFS(СВЦЭМ!#REF!,СВЦЭМ!$A$40:$A$783,$A358,СВЦЭМ!$B$39:$B$782,P$331)+'СЕТ СН'!$F$16</f>
        <v>#REF!</v>
      </c>
      <c r="Q358" s="36" t="e">
        <f>SUMIFS(СВЦЭМ!#REF!,СВЦЭМ!$A$40:$A$783,$A358,СВЦЭМ!$B$39:$B$782,Q$331)+'СЕТ СН'!$F$16</f>
        <v>#REF!</v>
      </c>
      <c r="R358" s="36" t="e">
        <f>SUMIFS(СВЦЭМ!#REF!,СВЦЭМ!$A$40:$A$783,$A358,СВЦЭМ!$B$39:$B$782,R$331)+'СЕТ СН'!$F$16</f>
        <v>#REF!</v>
      </c>
      <c r="S358" s="36" t="e">
        <f>SUMIFS(СВЦЭМ!#REF!,СВЦЭМ!$A$40:$A$783,$A358,СВЦЭМ!$B$39:$B$782,S$331)+'СЕТ СН'!$F$16</f>
        <v>#REF!</v>
      </c>
      <c r="T358" s="36" t="e">
        <f>SUMIFS(СВЦЭМ!#REF!,СВЦЭМ!$A$40:$A$783,$A358,СВЦЭМ!$B$39:$B$782,T$331)+'СЕТ СН'!$F$16</f>
        <v>#REF!</v>
      </c>
      <c r="U358" s="36" t="e">
        <f>SUMIFS(СВЦЭМ!#REF!,СВЦЭМ!$A$40:$A$783,$A358,СВЦЭМ!$B$39:$B$782,U$331)+'СЕТ СН'!$F$16</f>
        <v>#REF!</v>
      </c>
      <c r="V358" s="36" t="e">
        <f>SUMIFS(СВЦЭМ!#REF!,СВЦЭМ!$A$40:$A$783,$A358,СВЦЭМ!$B$39:$B$782,V$331)+'СЕТ СН'!$F$16</f>
        <v>#REF!</v>
      </c>
      <c r="W358" s="36" t="e">
        <f>SUMIFS(СВЦЭМ!#REF!,СВЦЭМ!$A$40:$A$783,$A358,СВЦЭМ!$B$39:$B$782,W$331)+'СЕТ СН'!$F$16</f>
        <v>#REF!</v>
      </c>
      <c r="X358" s="36" t="e">
        <f>SUMIFS(СВЦЭМ!#REF!,СВЦЭМ!$A$40:$A$783,$A358,СВЦЭМ!$B$39:$B$782,X$331)+'СЕТ СН'!$F$16</f>
        <v>#REF!</v>
      </c>
      <c r="Y358" s="36" t="e">
        <f>SUMIFS(СВЦЭМ!#REF!,СВЦЭМ!$A$40:$A$783,$A358,СВЦЭМ!$B$39:$B$782,Y$331)+'СЕТ СН'!$F$16</f>
        <v>#REF!</v>
      </c>
    </row>
    <row r="359" spans="1:27" ht="15.75" hidden="1" x14ac:dyDescent="0.2">
      <c r="A359" s="35">
        <f t="shared" si="9"/>
        <v>45197</v>
      </c>
      <c r="B359" s="36" t="e">
        <f>SUMIFS(СВЦЭМ!#REF!,СВЦЭМ!$A$40:$A$783,$A359,СВЦЭМ!$B$39:$B$782,B$331)+'СЕТ СН'!$F$16</f>
        <v>#REF!</v>
      </c>
      <c r="C359" s="36" t="e">
        <f>SUMIFS(СВЦЭМ!#REF!,СВЦЭМ!$A$40:$A$783,$A359,СВЦЭМ!$B$39:$B$782,C$331)+'СЕТ СН'!$F$16</f>
        <v>#REF!</v>
      </c>
      <c r="D359" s="36" t="e">
        <f>SUMIFS(СВЦЭМ!#REF!,СВЦЭМ!$A$40:$A$783,$A359,СВЦЭМ!$B$39:$B$782,D$331)+'СЕТ СН'!$F$16</f>
        <v>#REF!</v>
      </c>
      <c r="E359" s="36" t="e">
        <f>SUMIFS(СВЦЭМ!#REF!,СВЦЭМ!$A$40:$A$783,$A359,СВЦЭМ!$B$39:$B$782,E$331)+'СЕТ СН'!$F$16</f>
        <v>#REF!</v>
      </c>
      <c r="F359" s="36" t="e">
        <f>SUMIFS(СВЦЭМ!#REF!,СВЦЭМ!$A$40:$A$783,$A359,СВЦЭМ!$B$39:$B$782,F$331)+'СЕТ СН'!$F$16</f>
        <v>#REF!</v>
      </c>
      <c r="G359" s="36" t="e">
        <f>SUMIFS(СВЦЭМ!#REF!,СВЦЭМ!$A$40:$A$783,$A359,СВЦЭМ!$B$39:$B$782,G$331)+'СЕТ СН'!$F$16</f>
        <v>#REF!</v>
      </c>
      <c r="H359" s="36" t="e">
        <f>SUMIFS(СВЦЭМ!#REF!,СВЦЭМ!$A$40:$A$783,$A359,СВЦЭМ!$B$39:$B$782,H$331)+'СЕТ СН'!$F$16</f>
        <v>#REF!</v>
      </c>
      <c r="I359" s="36" t="e">
        <f>SUMIFS(СВЦЭМ!#REF!,СВЦЭМ!$A$40:$A$783,$A359,СВЦЭМ!$B$39:$B$782,I$331)+'СЕТ СН'!$F$16</f>
        <v>#REF!</v>
      </c>
      <c r="J359" s="36" t="e">
        <f>SUMIFS(СВЦЭМ!#REF!,СВЦЭМ!$A$40:$A$783,$A359,СВЦЭМ!$B$39:$B$782,J$331)+'СЕТ СН'!$F$16</f>
        <v>#REF!</v>
      </c>
      <c r="K359" s="36" t="e">
        <f>SUMIFS(СВЦЭМ!#REF!,СВЦЭМ!$A$40:$A$783,$A359,СВЦЭМ!$B$39:$B$782,K$331)+'СЕТ СН'!$F$16</f>
        <v>#REF!</v>
      </c>
      <c r="L359" s="36" t="e">
        <f>SUMIFS(СВЦЭМ!#REF!,СВЦЭМ!$A$40:$A$783,$A359,СВЦЭМ!$B$39:$B$782,L$331)+'СЕТ СН'!$F$16</f>
        <v>#REF!</v>
      </c>
      <c r="M359" s="36" t="e">
        <f>SUMIFS(СВЦЭМ!#REF!,СВЦЭМ!$A$40:$A$783,$A359,СВЦЭМ!$B$39:$B$782,M$331)+'СЕТ СН'!$F$16</f>
        <v>#REF!</v>
      </c>
      <c r="N359" s="36" t="e">
        <f>SUMIFS(СВЦЭМ!#REF!,СВЦЭМ!$A$40:$A$783,$A359,СВЦЭМ!$B$39:$B$782,N$331)+'СЕТ СН'!$F$16</f>
        <v>#REF!</v>
      </c>
      <c r="O359" s="36" t="e">
        <f>SUMIFS(СВЦЭМ!#REF!,СВЦЭМ!$A$40:$A$783,$A359,СВЦЭМ!$B$39:$B$782,O$331)+'СЕТ СН'!$F$16</f>
        <v>#REF!</v>
      </c>
      <c r="P359" s="36" t="e">
        <f>SUMIFS(СВЦЭМ!#REF!,СВЦЭМ!$A$40:$A$783,$A359,СВЦЭМ!$B$39:$B$782,P$331)+'СЕТ СН'!$F$16</f>
        <v>#REF!</v>
      </c>
      <c r="Q359" s="36" t="e">
        <f>SUMIFS(СВЦЭМ!#REF!,СВЦЭМ!$A$40:$A$783,$A359,СВЦЭМ!$B$39:$B$782,Q$331)+'СЕТ СН'!$F$16</f>
        <v>#REF!</v>
      </c>
      <c r="R359" s="36" t="e">
        <f>SUMIFS(СВЦЭМ!#REF!,СВЦЭМ!$A$40:$A$783,$A359,СВЦЭМ!$B$39:$B$782,R$331)+'СЕТ СН'!$F$16</f>
        <v>#REF!</v>
      </c>
      <c r="S359" s="36" t="e">
        <f>SUMIFS(СВЦЭМ!#REF!,СВЦЭМ!$A$40:$A$783,$A359,СВЦЭМ!$B$39:$B$782,S$331)+'СЕТ СН'!$F$16</f>
        <v>#REF!</v>
      </c>
      <c r="T359" s="36" t="e">
        <f>SUMIFS(СВЦЭМ!#REF!,СВЦЭМ!$A$40:$A$783,$A359,СВЦЭМ!$B$39:$B$782,T$331)+'СЕТ СН'!$F$16</f>
        <v>#REF!</v>
      </c>
      <c r="U359" s="36" t="e">
        <f>SUMIFS(СВЦЭМ!#REF!,СВЦЭМ!$A$40:$A$783,$A359,СВЦЭМ!$B$39:$B$782,U$331)+'СЕТ СН'!$F$16</f>
        <v>#REF!</v>
      </c>
      <c r="V359" s="36" t="e">
        <f>SUMIFS(СВЦЭМ!#REF!,СВЦЭМ!$A$40:$A$783,$A359,СВЦЭМ!$B$39:$B$782,V$331)+'СЕТ СН'!$F$16</f>
        <v>#REF!</v>
      </c>
      <c r="W359" s="36" t="e">
        <f>SUMIFS(СВЦЭМ!#REF!,СВЦЭМ!$A$40:$A$783,$A359,СВЦЭМ!$B$39:$B$782,W$331)+'СЕТ СН'!$F$16</f>
        <v>#REF!</v>
      </c>
      <c r="X359" s="36" t="e">
        <f>SUMIFS(СВЦЭМ!#REF!,СВЦЭМ!$A$40:$A$783,$A359,СВЦЭМ!$B$39:$B$782,X$331)+'СЕТ СН'!$F$16</f>
        <v>#REF!</v>
      </c>
      <c r="Y359" s="36" t="e">
        <f>SUMIFS(СВЦЭМ!#REF!,СВЦЭМ!$A$40:$A$783,$A359,СВЦЭМ!$B$39:$B$782,Y$331)+'СЕТ СН'!$F$16</f>
        <v>#REF!</v>
      </c>
    </row>
    <row r="360" spans="1:27" ht="15.75" hidden="1" x14ac:dyDescent="0.2">
      <c r="A360" s="35">
        <f t="shared" si="9"/>
        <v>45198</v>
      </c>
      <c r="B360" s="36" t="e">
        <f>SUMIFS(СВЦЭМ!#REF!,СВЦЭМ!$A$40:$A$783,$A360,СВЦЭМ!$B$39:$B$782,B$331)+'СЕТ СН'!$F$16</f>
        <v>#REF!</v>
      </c>
      <c r="C360" s="36" t="e">
        <f>SUMIFS(СВЦЭМ!#REF!,СВЦЭМ!$A$40:$A$783,$A360,СВЦЭМ!$B$39:$B$782,C$331)+'СЕТ СН'!$F$16</f>
        <v>#REF!</v>
      </c>
      <c r="D360" s="36" t="e">
        <f>SUMIFS(СВЦЭМ!#REF!,СВЦЭМ!$A$40:$A$783,$A360,СВЦЭМ!$B$39:$B$782,D$331)+'СЕТ СН'!$F$16</f>
        <v>#REF!</v>
      </c>
      <c r="E360" s="36" t="e">
        <f>SUMIFS(СВЦЭМ!#REF!,СВЦЭМ!$A$40:$A$783,$A360,СВЦЭМ!$B$39:$B$782,E$331)+'СЕТ СН'!$F$16</f>
        <v>#REF!</v>
      </c>
      <c r="F360" s="36" t="e">
        <f>SUMIFS(СВЦЭМ!#REF!,СВЦЭМ!$A$40:$A$783,$A360,СВЦЭМ!$B$39:$B$782,F$331)+'СЕТ СН'!$F$16</f>
        <v>#REF!</v>
      </c>
      <c r="G360" s="36" t="e">
        <f>SUMIFS(СВЦЭМ!#REF!,СВЦЭМ!$A$40:$A$783,$A360,СВЦЭМ!$B$39:$B$782,G$331)+'СЕТ СН'!$F$16</f>
        <v>#REF!</v>
      </c>
      <c r="H360" s="36" t="e">
        <f>SUMIFS(СВЦЭМ!#REF!,СВЦЭМ!$A$40:$A$783,$A360,СВЦЭМ!$B$39:$B$782,H$331)+'СЕТ СН'!$F$16</f>
        <v>#REF!</v>
      </c>
      <c r="I360" s="36" t="e">
        <f>SUMIFS(СВЦЭМ!#REF!,СВЦЭМ!$A$40:$A$783,$A360,СВЦЭМ!$B$39:$B$782,I$331)+'СЕТ СН'!$F$16</f>
        <v>#REF!</v>
      </c>
      <c r="J360" s="36" t="e">
        <f>SUMIFS(СВЦЭМ!#REF!,СВЦЭМ!$A$40:$A$783,$A360,СВЦЭМ!$B$39:$B$782,J$331)+'СЕТ СН'!$F$16</f>
        <v>#REF!</v>
      </c>
      <c r="K360" s="36" t="e">
        <f>SUMIFS(СВЦЭМ!#REF!,СВЦЭМ!$A$40:$A$783,$A360,СВЦЭМ!$B$39:$B$782,K$331)+'СЕТ СН'!$F$16</f>
        <v>#REF!</v>
      </c>
      <c r="L360" s="36" t="e">
        <f>SUMIFS(СВЦЭМ!#REF!,СВЦЭМ!$A$40:$A$783,$A360,СВЦЭМ!$B$39:$B$782,L$331)+'СЕТ СН'!$F$16</f>
        <v>#REF!</v>
      </c>
      <c r="M360" s="36" t="e">
        <f>SUMIFS(СВЦЭМ!#REF!,СВЦЭМ!$A$40:$A$783,$A360,СВЦЭМ!$B$39:$B$782,M$331)+'СЕТ СН'!$F$16</f>
        <v>#REF!</v>
      </c>
      <c r="N360" s="36" t="e">
        <f>SUMIFS(СВЦЭМ!#REF!,СВЦЭМ!$A$40:$A$783,$A360,СВЦЭМ!$B$39:$B$782,N$331)+'СЕТ СН'!$F$16</f>
        <v>#REF!</v>
      </c>
      <c r="O360" s="36" t="e">
        <f>SUMIFS(СВЦЭМ!#REF!,СВЦЭМ!$A$40:$A$783,$A360,СВЦЭМ!$B$39:$B$782,O$331)+'СЕТ СН'!$F$16</f>
        <v>#REF!</v>
      </c>
      <c r="P360" s="36" t="e">
        <f>SUMIFS(СВЦЭМ!#REF!,СВЦЭМ!$A$40:$A$783,$A360,СВЦЭМ!$B$39:$B$782,P$331)+'СЕТ СН'!$F$16</f>
        <v>#REF!</v>
      </c>
      <c r="Q360" s="36" t="e">
        <f>SUMIFS(СВЦЭМ!#REF!,СВЦЭМ!$A$40:$A$783,$A360,СВЦЭМ!$B$39:$B$782,Q$331)+'СЕТ СН'!$F$16</f>
        <v>#REF!</v>
      </c>
      <c r="R360" s="36" t="e">
        <f>SUMIFS(СВЦЭМ!#REF!,СВЦЭМ!$A$40:$A$783,$A360,СВЦЭМ!$B$39:$B$782,R$331)+'СЕТ СН'!$F$16</f>
        <v>#REF!</v>
      </c>
      <c r="S360" s="36" t="e">
        <f>SUMIFS(СВЦЭМ!#REF!,СВЦЭМ!$A$40:$A$783,$A360,СВЦЭМ!$B$39:$B$782,S$331)+'СЕТ СН'!$F$16</f>
        <v>#REF!</v>
      </c>
      <c r="T360" s="36" t="e">
        <f>SUMIFS(СВЦЭМ!#REF!,СВЦЭМ!$A$40:$A$783,$A360,СВЦЭМ!$B$39:$B$782,T$331)+'СЕТ СН'!$F$16</f>
        <v>#REF!</v>
      </c>
      <c r="U360" s="36" t="e">
        <f>SUMIFS(СВЦЭМ!#REF!,СВЦЭМ!$A$40:$A$783,$A360,СВЦЭМ!$B$39:$B$782,U$331)+'СЕТ СН'!$F$16</f>
        <v>#REF!</v>
      </c>
      <c r="V360" s="36" t="e">
        <f>SUMIFS(СВЦЭМ!#REF!,СВЦЭМ!$A$40:$A$783,$A360,СВЦЭМ!$B$39:$B$782,V$331)+'СЕТ СН'!$F$16</f>
        <v>#REF!</v>
      </c>
      <c r="W360" s="36" t="e">
        <f>SUMIFS(СВЦЭМ!#REF!,СВЦЭМ!$A$40:$A$783,$A360,СВЦЭМ!$B$39:$B$782,W$331)+'СЕТ СН'!$F$16</f>
        <v>#REF!</v>
      </c>
      <c r="X360" s="36" t="e">
        <f>SUMIFS(СВЦЭМ!#REF!,СВЦЭМ!$A$40:$A$783,$A360,СВЦЭМ!$B$39:$B$782,X$331)+'СЕТ СН'!$F$16</f>
        <v>#REF!</v>
      </c>
      <c r="Y360" s="36" t="e">
        <f>SUMIFS(СВЦЭМ!#REF!,СВЦЭМ!$A$40:$A$783,$A360,СВЦЭМ!$B$39:$B$782,Y$331)+'СЕТ СН'!$F$16</f>
        <v>#REF!</v>
      </c>
    </row>
    <row r="361" spans="1:27" ht="15.75" hidden="1" x14ac:dyDescent="0.2">
      <c r="A361" s="35">
        <f t="shared" si="9"/>
        <v>45199</v>
      </c>
      <c r="B361" s="36" t="e">
        <f>SUMIFS(СВЦЭМ!#REF!,СВЦЭМ!$A$40:$A$783,$A361,СВЦЭМ!$B$39:$B$782,B$331)+'СЕТ СН'!$F$16</f>
        <v>#REF!</v>
      </c>
      <c r="C361" s="36" t="e">
        <f>SUMIFS(СВЦЭМ!#REF!,СВЦЭМ!$A$40:$A$783,$A361,СВЦЭМ!$B$39:$B$782,C$331)+'СЕТ СН'!$F$16</f>
        <v>#REF!</v>
      </c>
      <c r="D361" s="36" t="e">
        <f>SUMIFS(СВЦЭМ!#REF!,СВЦЭМ!$A$40:$A$783,$A361,СВЦЭМ!$B$39:$B$782,D$331)+'СЕТ СН'!$F$16</f>
        <v>#REF!</v>
      </c>
      <c r="E361" s="36" t="e">
        <f>SUMIFS(СВЦЭМ!#REF!,СВЦЭМ!$A$40:$A$783,$A361,СВЦЭМ!$B$39:$B$782,E$331)+'СЕТ СН'!$F$16</f>
        <v>#REF!</v>
      </c>
      <c r="F361" s="36" t="e">
        <f>SUMIFS(СВЦЭМ!#REF!,СВЦЭМ!$A$40:$A$783,$A361,СВЦЭМ!$B$39:$B$782,F$331)+'СЕТ СН'!$F$16</f>
        <v>#REF!</v>
      </c>
      <c r="G361" s="36" t="e">
        <f>SUMIFS(СВЦЭМ!#REF!,СВЦЭМ!$A$40:$A$783,$A361,СВЦЭМ!$B$39:$B$782,G$331)+'СЕТ СН'!$F$16</f>
        <v>#REF!</v>
      </c>
      <c r="H361" s="36" t="e">
        <f>SUMIFS(СВЦЭМ!#REF!,СВЦЭМ!$A$40:$A$783,$A361,СВЦЭМ!$B$39:$B$782,H$331)+'СЕТ СН'!$F$16</f>
        <v>#REF!</v>
      </c>
      <c r="I361" s="36" t="e">
        <f>SUMIFS(СВЦЭМ!#REF!,СВЦЭМ!$A$40:$A$783,$A361,СВЦЭМ!$B$39:$B$782,I$331)+'СЕТ СН'!$F$16</f>
        <v>#REF!</v>
      </c>
      <c r="J361" s="36" t="e">
        <f>SUMIFS(СВЦЭМ!#REF!,СВЦЭМ!$A$40:$A$783,$A361,СВЦЭМ!$B$39:$B$782,J$331)+'СЕТ СН'!$F$16</f>
        <v>#REF!</v>
      </c>
      <c r="K361" s="36" t="e">
        <f>SUMIFS(СВЦЭМ!#REF!,СВЦЭМ!$A$40:$A$783,$A361,СВЦЭМ!$B$39:$B$782,K$331)+'СЕТ СН'!$F$16</f>
        <v>#REF!</v>
      </c>
      <c r="L361" s="36" t="e">
        <f>SUMIFS(СВЦЭМ!#REF!,СВЦЭМ!$A$40:$A$783,$A361,СВЦЭМ!$B$39:$B$782,L$331)+'СЕТ СН'!$F$16</f>
        <v>#REF!</v>
      </c>
      <c r="M361" s="36" t="e">
        <f>SUMIFS(СВЦЭМ!#REF!,СВЦЭМ!$A$40:$A$783,$A361,СВЦЭМ!$B$39:$B$782,M$331)+'СЕТ СН'!$F$16</f>
        <v>#REF!</v>
      </c>
      <c r="N361" s="36" t="e">
        <f>SUMIFS(СВЦЭМ!#REF!,СВЦЭМ!$A$40:$A$783,$A361,СВЦЭМ!$B$39:$B$782,N$331)+'СЕТ СН'!$F$16</f>
        <v>#REF!</v>
      </c>
      <c r="O361" s="36" t="e">
        <f>SUMIFS(СВЦЭМ!#REF!,СВЦЭМ!$A$40:$A$783,$A361,СВЦЭМ!$B$39:$B$782,O$331)+'СЕТ СН'!$F$16</f>
        <v>#REF!</v>
      </c>
      <c r="P361" s="36" t="e">
        <f>SUMIFS(СВЦЭМ!#REF!,СВЦЭМ!$A$40:$A$783,$A361,СВЦЭМ!$B$39:$B$782,P$331)+'СЕТ СН'!$F$16</f>
        <v>#REF!</v>
      </c>
      <c r="Q361" s="36" t="e">
        <f>SUMIFS(СВЦЭМ!#REF!,СВЦЭМ!$A$40:$A$783,$A361,СВЦЭМ!$B$39:$B$782,Q$331)+'СЕТ СН'!$F$16</f>
        <v>#REF!</v>
      </c>
      <c r="R361" s="36" t="e">
        <f>SUMIFS(СВЦЭМ!#REF!,СВЦЭМ!$A$40:$A$783,$A361,СВЦЭМ!$B$39:$B$782,R$331)+'СЕТ СН'!$F$16</f>
        <v>#REF!</v>
      </c>
      <c r="S361" s="36" t="e">
        <f>SUMIFS(СВЦЭМ!#REF!,СВЦЭМ!$A$40:$A$783,$A361,СВЦЭМ!$B$39:$B$782,S$331)+'СЕТ СН'!$F$16</f>
        <v>#REF!</v>
      </c>
      <c r="T361" s="36" t="e">
        <f>SUMIFS(СВЦЭМ!#REF!,СВЦЭМ!$A$40:$A$783,$A361,СВЦЭМ!$B$39:$B$782,T$331)+'СЕТ СН'!$F$16</f>
        <v>#REF!</v>
      </c>
      <c r="U361" s="36" t="e">
        <f>SUMIFS(СВЦЭМ!#REF!,СВЦЭМ!$A$40:$A$783,$A361,СВЦЭМ!$B$39:$B$782,U$331)+'СЕТ СН'!$F$16</f>
        <v>#REF!</v>
      </c>
      <c r="V361" s="36" t="e">
        <f>SUMIFS(СВЦЭМ!#REF!,СВЦЭМ!$A$40:$A$783,$A361,СВЦЭМ!$B$39:$B$782,V$331)+'СЕТ СН'!$F$16</f>
        <v>#REF!</v>
      </c>
      <c r="W361" s="36" t="e">
        <f>SUMIFS(СВЦЭМ!#REF!,СВЦЭМ!$A$40:$A$783,$A361,СВЦЭМ!$B$39:$B$782,W$331)+'СЕТ СН'!$F$16</f>
        <v>#REF!</v>
      </c>
      <c r="X361" s="36" t="e">
        <f>SUMIFS(СВЦЭМ!#REF!,СВЦЭМ!$A$40:$A$783,$A361,СВЦЭМ!$B$39:$B$782,X$331)+'СЕТ СН'!$F$16</f>
        <v>#REF!</v>
      </c>
      <c r="Y361" s="36" t="e">
        <f>SUMIFS(СВЦЭМ!#REF!,СВЦЭМ!$A$40:$A$783,$A361,СВЦЭМ!$B$39:$B$782,Y$331)+'СЕТ СН'!$F$16</f>
        <v>#REF!</v>
      </c>
    </row>
    <row r="362" spans="1:27" ht="15.75" hidden="1" x14ac:dyDescent="0.2">
      <c r="A362" s="35">
        <f t="shared" si="9"/>
        <v>45200</v>
      </c>
      <c r="B362" s="36" t="e">
        <f>SUMIFS(СВЦЭМ!#REF!,СВЦЭМ!$A$40:$A$783,$A362,СВЦЭМ!$B$39:$B$782,B$331)+'СЕТ СН'!$F$16</f>
        <v>#REF!</v>
      </c>
      <c r="C362" s="36" t="e">
        <f>SUMIFS(СВЦЭМ!#REF!,СВЦЭМ!$A$40:$A$783,$A362,СВЦЭМ!$B$39:$B$782,C$331)+'СЕТ СН'!$F$16</f>
        <v>#REF!</v>
      </c>
      <c r="D362" s="36" t="e">
        <f>SUMIFS(СВЦЭМ!#REF!,СВЦЭМ!$A$40:$A$783,$A362,СВЦЭМ!$B$39:$B$782,D$331)+'СЕТ СН'!$F$16</f>
        <v>#REF!</v>
      </c>
      <c r="E362" s="36" t="e">
        <f>SUMIFS(СВЦЭМ!#REF!,СВЦЭМ!$A$40:$A$783,$A362,СВЦЭМ!$B$39:$B$782,E$331)+'СЕТ СН'!$F$16</f>
        <v>#REF!</v>
      </c>
      <c r="F362" s="36" t="e">
        <f>SUMIFS(СВЦЭМ!#REF!,СВЦЭМ!$A$40:$A$783,$A362,СВЦЭМ!$B$39:$B$782,F$331)+'СЕТ СН'!$F$16</f>
        <v>#REF!</v>
      </c>
      <c r="G362" s="36" t="e">
        <f>SUMIFS(СВЦЭМ!#REF!,СВЦЭМ!$A$40:$A$783,$A362,СВЦЭМ!$B$39:$B$782,G$331)+'СЕТ СН'!$F$16</f>
        <v>#REF!</v>
      </c>
      <c r="H362" s="36" t="e">
        <f>SUMIFS(СВЦЭМ!#REF!,СВЦЭМ!$A$40:$A$783,$A362,СВЦЭМ!$B$39:$B$782,H$331)+'СЕТ СН'!$F$16</f>
        <v>#REF!</v>
      </c>
      <c r="I362" s="36" t="e">
        <f>SUMIFS(СВЦЭМ!#REF!,СВЦЭМ!$A$40:$A$783,$A362,СВЦЭМ!$B$39:$B$782,I$331)+'СЕТ СН'!$F$16</f>
        <v>#REF!</v>
      </c>
      <c r="J362" s="36" t="e">
        <f>SUMIFS(СВЦЭМ!#REF!,СВЦЭМ!$A$40:$A$783,$A362,СВЦЭМ!$B$39:$B$782,J$331)+'СЕТ СН'!$F$16</f>
        <v>#REF!</v>
      </c>
      <c r="K362" s="36" t="e">
        <f>SUMIFS(СВЦЭМ!#REF!,СВЦЭМ!$A$40:$A$783,$A362,СВЦЭМ!$B$39:$B$782,K$331)+'СЕТ СН'!$F$16</f>
        <v>#REF!</v>
      </c>
      <c r="L362" s="36" t="e">
        <f>SUMIFS(СВЦЭМ!#REF!,СВЦЭМ!$A$40:$A$783,$A362,СВЦЭМ!$B$39:$B$782,L$331)+'СЕТ СН'!$F$16</f>
        <v>#REF!</v>
      </c>
      <c r="M362" s="36" t="e">
        <f>SUMIFS(СВЦЭМ!#REF!,СВЦЭМ!$A$40:$A$783,$A362,СВЦЭМ!$B$39:$B$782,M$331)+'СЕТ СН'!$F$16</f>
        <v>#REF!</v>
      </c>
      <c r="N362" s="36" t="e">
        <f>SUMIFS(СВЦЭМ!#REF!,СВЦЭМ!$A$40:$A$783,$A362,СВЦЭМ!$B$39:$B$782,N$331)+'СЕТ СН'!$F$16</f>
        <v>#REF!</v>
      </c>
      <c r="O362" s="36" t="e">
        <f>SUMIFS(СВЦЭМ!#REF!,СВЦЭМ!$A$40:$A$783,$A362,СВЦЭМ!$B$39:$B$782,O$331)+'СЕТ СН'!$F$16</f>
        <v>#REF!</v>
      </c>
      <c r="P362" s="36" t="e">
        <f>SUMIFS(СВЦЭМ!#REF!,СВЦЭМ!$A$40:$A$783,$A362,СВЦЭМ!$B$39:$B$782,P$331)+'СЕТ СН'!$F$16</f>
        <v>#REF!</v>
      </c>
      <c r="Q362" s="36" t="e">
        <f>SUMIFS(СВЦЭМ!#REF!,СВЦЭМ!$A$40:$A$783,$A362,СВЦЭМ!$B$39:$B$782,Q$331)+'СЕТ СН'!$F$16</f>
        <v>#REF!</v>
      </c>
      <c r="R362" s="36" t="e">
        <f>SUMIFS(СВЦЭМ!#REF!,СВЦЭМ!$A$40:$A$783,$A362,СВЦЭМ!$B$39:$B$782,R$331)+'СЕТ СН'!$F$16</f>
        <v>#REF!</v>
      </c>
      <c r="S362" s="36" t="e">
        <f>SUMIFS(СВЦЭМ!#REF!,СВЦЭМ!$A$40:$A$783,$A362,СВЦЭМ!$B$39:$B$782,S$331)+'СЕТ СН'!$F$16</f>
        <v>#REF!</v>
      </c>
      <c r="T362" s="36" t="e">
        <f>SUMIFS(СВЦЭМ!#REF!,СВЦЭМ!$A$40:$A$783,$A362,СВЦЭМ!$B$39:$B$782,T$331)+'СЕТ СН'!$F$16</f>
        <v>#REF!</v>
      </c>
      <c r="U362" s="36" t="e">
        <f>SUMIFS(СВЦЭМ!#REF!,СВЦЭМ!$A$40:$A$783,$A362,СВЦЭМ!$B$39:$B$782,U$331)+'СЕТ СН'!$F$16</f>
        <v>#REF!</v>
      </c>
      <c r="V362" s="36" t="e">
        <f>SUMIFS(СВЦЭМ!#REF!,СВЦЭМ!$A$40:$A$783,$A362,СВЦЭМ!$B$39:$B$782,V$331)+'СЕТ СН'!$F$16</f>
        <v>#REF!</v>
      </c>
      <c r="W362" s="36" t="e">
        <f>SUMIFS(СВЦЭМ!#REF!,СВЦЭМ!$A$40:$A$783,$A362,СВЦЭМ!$B$39:$B$782,W$331)+'СЕТ СН'!$F$16</f>
        <v>#REF!</v>
      </c>
      <c r="X362" s="36" t="e">
        <f>SUMIFS(СВЦЭМ!#REF!,СВЦЭМ!$A$40:$A$783,$A362,СВЦЭМ!$B$39:$B$782,X$331)+'СЕТ СН'!$F$16</f>
        <v>#REF!</v>
      </c>
      <c r="Y362" s="36" t="e">
        <f>SUMIFS(СВЦЭМ!#REF!,СВЦЭМ!$A$40:$A$783,$A362,СВЦЭМ!$B$39:$B$782,Y$331)+'СЕТ СН'!$F$16</f>
        <v>#REF!</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37" t="s">
        <v>7</v>
      </c>
      <c r="B364" s="131" t="s">
        <v>120</v>
      </c>
      <c r="C364" s="132"/>
      <c r="D364" s="132"/>
      <c r="E364" s="132"/>
      <c r="F364" s="132"/>
      <c r="G364" s="132"/>
      <c r="H364" s="132"/>
      <c r="I364" s="132"/>
      <c r="J364" s="132"/>
      <c r="K364" s="132"/>
      <c r="L364" s="132"/>
      <c r="M364" s="132"/>
      <c r="N364" s="132"/>
      <c r="O364" s="132"/>
      <c r="P364" s="132"/>
      <c r="Q364" s="132"/>
      <c r="R364" s="132"/>
      <c r="S364" s="132"/>
      <c r="T364" s="132"/>
      <c r="U364" s="132"/>
      <c r="V364" s="132"/>
      <c r="W364" s="132"/>
      <c r="X364" s="132"/>
      <c r="Y364" s="133"/>
    </row>
    <row r="365" spans="1:27" ht="12.75" hidden="1" customHeight="1" x14ac:dyDescent="0.2">
      <c r="A365" s="138"/>
      <c r="B365" s="134"/>
      <c r="C365" s="135"/>
      <c r="D365" s="135"/>
      <c r="E365" s="135"/>
      <c r="F365" s="135"/>
      <c r="G365" s="135"/>
      <c r="H365" s="135"/>
      <c r="I365" s="135"/>
      <c r="J365" s="135"/>
      <c r="K365" s="135"/>
      <c r="L365" s="135"/>
      <c r="M365" s="135"/>
      <c r="N365" s="135"/>
      <c r="O365" s="135"/>
      <c r="P365" s="135"/>
      <c r="Q365" s="135"/>
      <c r="R365" s="135"/>
      <c r="S365" s="135"/>
      <c r="T365" s="135"/>
      <c r="U365" s="135"/>
      <c r="V365" s="135"/>
      <c r="W365" s="135"/>
      <c r="X365" s="135"/>
      <c r="Y365" s="136"/>
    </row>
    <row r="366" spans="1:27" s="46" customFormat="1" ht="12.75" hidden="1" customHeight="1" x14ac:dyDescent="0.2">
      <c r="A366" s="139"/>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01.09.2023</v>
      </c>
      <c r="B367" s="36" t="e">
        <f>SUMIFS(СВЦЭМ!#REF!,СВЦЭМ!$A$40:$A$783,$A367,СВЦЭМ!$B$39:$B$782,B$366)+'СЕТ СН'!$F$16</f>
        <v>#REF!</v>
      </c>
      <c r="C367" s="36" t="e">
        <f>SUMIFS(СВЦЭМ!#REF!,СВЦЭМ!$A$40:$A$783,$A367,СВЦЭМ!$B$39:$B$782,C$366)+'СЕТ СН'!$F$16</f>
        <v>#REF!</v>
      </c>
      <c r="D367" s="36" t="e">
        <f>SUMIFS(СВЦЭМ!#REF!,СВЦЭМ!$A$40:$A$783,$A367,СВЦЭМ!$B$39:$B$782,D$366)+'СЕТ СН'!$F$16</f>
        <v>#REF!</v>
      </c>
      <c r="E367" s="36" t="e">
        <f>SUMIFS(СВЦЭМ!#REF!,СВЦЭМ!$A$40:$A$783,$A367,СВЦЭМ!$B$39:$B$782,E$366)+'СЕТ СН'!$F$16</f>
        <v>#REF!</v>
      </c>
      <c r="F367" s="36" t="e">
        <f>SUMIFS(СВЦЭМ!#REF!,СВЦЭМ!$A$40:$A$783,$A367,СВЦЭМ!$B$39:$B$782,F$366)+'СЕТ СН'!$F$16</f>
        <v>#REF!</v>
      </c>
      <c r="G367" s="36" t="e">
        <f>SUMIFS(СВЦЭМ!#REF!,СВЦЭМ!$A$40:$A$783,$A367,СВЦЭМ!$B$39:$B$782,G$366)+'СЕТ СН'!$F$16</f>
        <v>#REF!</v>
      </c>
      <c r="H367" s="36" t="e">
        <f>SUMIFS(СВЦЭМ!#REF!,СВЦЭМ!$A$40:$A$783,$A367,СВЦЭМ!$B$39:$B$782,H$366)+'СЕТ СН'!$F$16</f>
        <v>#REF!</v>
      </c>
      <c r="I367" s="36" t="e">
        <f>SUMIFS(СВЦЭМ!#REF!,СВЦЭМ!$A$40:$A$783,$A367,СВЦЭМ!$B$39:$B$782,I$366)+'СЕТ СН'!$F$16</f>
        <v>#REF!</v>
      </c>
      <c r="J367" s="36" t="e">
        <f>SUMIFS(СВЦЭМ!#REF!,СВЦЭМ!$A$40:$A$783,$A367,СВЦЭМ!$B$39:$B$782,J$366)+'СЕТ СН'!$F$16</f>
        <v>#REF!</v>
      </c>
      <c r="K367" s="36" t="e">
        <f>SUMIFS(СВЦЭМ!#REF!,СВЦЭМ!$A$40:$A$783,$A367,СВЦЭМ!$B$39:$B$782,K$366)+'СЕТ СН'!$F$16</f>
        <v>#REF!</v>
      </c>
      <c r="L367" s="36" t="e">
        <f>SUMIFS(СВЦЭМ!#REF!,СВЦЭМ!$A$40:$A$783,$A367,СВЦЭМ!$B$39:$B$782,L$366)+'СЕТ СН'!$F$16</f>
        <v>#REF!</v>
      </c>
      <c r="M367" s="36" t="e">
        <f>SUMIFS(СВЦЭМ!#REF!,СВЦЭМ!$A$40:$A$783,$A367,СВЦЭМ!$B$39:$B$782,M$366)+'СЕТ СН'!$F$16</f>
        <v>#REF!</v>
      </c>
      <c r="N367" s="36" t="e">
        <f>SUMIFS(СВЦЭМ!#REF!,СВЦЭМ!$A$40:$A$783,$A367,СВЦЭМ!$B$39:$B$782,N$366)+'СЕТ СН'!$F$16</f>
        <v>#REF!</v>
      </c>
      <c r="O367" s="36" t="e">
        <f>SUMIFS(СВЦЭМ!#REF!,СВЦЭМ!$A$40:$A$783,$A367,СВЦЭМ!$B$39:$B$782,O$366)+'СЕТ СН'!$F$16</f>
        <v>#REF!</v>
      </c>
      <c r="P367" s="36" t="e">
        <f>SUMIFS(СВЦЭМ!#REF!,СВЦЭМ!$A$40:$A$783,$A367,СВЦЭМ!$B$39:$B$782,P$366)+'СЕТ СН'!$F$16</f>
        <v>#REF!</v>
      </c>
      <c r="Q367" s="36" t="e">
        <f>SUMIFS(СВЦЭМ!#REF!,СВЦЭМ!$A$40:$A$783,$A367,СВЦЭМ!$B$39:$B$782,Q$366)+'СЕТ СН'!$F$16</f>
        <v>#REF!</v>
      </c>
      <c r="R367" s="36" t="e">
        <f>SUMIFS(СВЦЭМ!#REF!,СВЦЭМ!$A$40:$A$783,$A367,СВЦЭМ!$B$39:$B$782,R$366)+'СЕТ СН'!$F$16</f>
        <v>#REF!</v>
      </c>
      <c r="S367" s="36" t="e">
        <f>SUMIFS(СВЦЭМ!#REF!,СВЦЭМ!$A$40:$A$783,$A367,СВЦЭМ!$B$39:$B$782,S$366)+'СЕТ СН'!$F$16</f>
        <v>#REF!</v>
      </c>
      <c r="T367" s="36" t="e">
        <f>SUMIFS(СВЦЭМ!#REF!,СВЦЭМ!$A$40:$A$783,$A367,СВЦЭМ!$B$39:$B$782,T$366)+'СЕТ СН'!$F$16</f>
        <v>#REF!</v>
      </c>
      <c r="U367" s="36" t="e">
        <f>SUMIFS(СВЦЭМ!#REF!,СВЦЭМ!$A$40:$A$783,$A367,СВЦЭМ!$B$39:$B$782,U$366)+'СЕТ СН'!$F$16</f>
        <v>#REF!</v>
      </c>
      <c r="V367" s="36" t="e">
        <f>SUMIFS(СВЦЭМ!#REF!,СВЦЭМ!$A$40:$A$783,$A367,СВЦЭМ!$B$39:$B$782,V$366)+'СЕТ СН'!$F$16</f>
        <v>#REF!</v>
      </c>
      <c r="W367" s="36" t="e">
        <f>SUMIFS(СВЦЭМ!#REF!,СВЦЭМ!$A$40:$A$783,$A367,СВЦЭМ!$B$39:$B$782,W$366)+'СЕТ СН'!$F$16</f>
        <v>#REF!</v>
      </c>
      <c r="X367" s="36" t="e">
        <f>SUMIFS(СВЦЭМ!#REF!,СВЦЭМ!$A$40:$A$783,$A367,СВЦЭМ!$B$39:$B$782,X$366)+'СЕТ СН'!$F$16</f>
        <v>#REF!</v>
      </c>
      <c r="Y367" s="36" t="e">
        <f>SUMIFS(СВЦЭМ!#REF!,СВЦЭМ!$A$40:$A$783,$A367,СВЦЭМ!$B$39:$B$782,Y$366)+'СЕТ СН'!$F$16</f>
        <v>#REF!</v>
      </c>
      <c r="AA367" s="45"/>
    </row>
    <row r="368" spans="1:27" ht="15.75" hidden="1" x14ac:dyDescent="0.2">
      <c r="A368" s="35">
        <f>A367+1</f>
        <v>45171</v>
      </c>
      <c r="B368" s="36" t="e">
        <f>SUMIFS(СВЦЭМ!#REF!,СВЦЭМ!$A$40:$A$783,$A368,СВЦЭМ!$B$39:$B$782,B$366)+'СЕТ СН'!$F$16</f>
        <v>#REF!</v>
      </c>
      <c r="C368" s="36" t="e">
        <f>SUMIFS(СВЦЭМ!#REF!,СВЦЭМ!$A$40:$A$783,$A368,СВЦЭМ!$B$39:$B$782,C$366)+'СЕТ СН'!$F$16</f>
        <v>#REF!</v>
      </c>
      <c r="D368" s="36" t="e">
        <f>SUMIFS(СВЦЭМ!#REF!,СВЦЭМ!$A$40:$A$783,$A368,СВЦЭМ!$B$39:$B$782,D$366)+'СЕТ СН'!$F$16</f>
        <v>#REF!</v>
      </c>
      <c r="E368" s="36" t="e">
        <f>SUMIFS(СВЦЭМ!#REF!,СВЦЭМ!$A$40:$A$783,$A368,СВЦЭМ!$B$39:$B$782,E$366)+'СЕТ СН'!$F$16</f>
        <v>#REF!</v>
      </c>
      <c r="F368" s="36" t="e">
        <f>SUMIFS(СВЦЭМ!#REF!,СВЦЭМ!$A$40:$A$783,$A368,СВЦЭМ!$B$39:$B$782,F$366)+'СЕТ СН'!$F$16</f>
        <v>#REF!</v>
      </c>
      <c r="G368" s="36" t="e">
        <f>SUMIFS(СВЦЭМ!#REF!,СВЦЭМ!$A$40:$A$783,$A368,СВЦЭМ!$B$39:$B$782,G$366)+'СЕТ СН'!$F$16</f>
        <v>#REF!</v>
      </c>
      <c r="H368" s="36" t="e">
        <f>SUMIFS(СВЦЭМ!#REF!,СВЦЭМ!$A$40:$A$783,$A368,СВЦЭМ!$B$39:$B$782,H$366)+'СЕТ СН'!$F$16</f>
        <v>#REF!</v>
      </c>
      <c r="I368" s="36" t="e">
        <f>SUMIFS(СВЦЭМ!#REF!,СВЦЭМ!$A$40:$A$783,$A368,СВЦЭМ!$B$39:$B$782,I$366)+'СЕТ СН'!$F$16</f>
        <v>#REF!</v>
      </c>
      <c r="J368" s="36" t="e">
        <f>SUMIFS(СВЦЭМ!#REF!,СВЦЭМ!$A$40:$A$783,$A368,СВЦЭМ!$B$39:$B$782,J$366)+'СЕТ СН'!$F$16</f>
        <v>#REF!</v>
      </c>
      <c r="K368" s="36" t="e">
        <f>SUMIFS(СВЦЭМ!#REF!,СВЦЭМ!$A$40:$A$783,$A368,СВЦЭМ!$B$39:$B$782,K$366)+'СЕТ СН'!$F$16</f>
        <v>#REF!</v>
      </c>
      <c r="L368" s="36" t="e">
        <f>SUMIFS(СВЦЭМ!#REF!,СВЦЭМ!$A$40:$A$783,$A368,СВЦЭМ!$B$39:$B$782,L$366)+'СЕТ СН'!$F$16</f>
        <v>#REF!</v>
      </c>
      <c r="M368" s="36" t="e">
        <f>SUMIFS(СВЦЭМ!#REF!,СВЦЭМ!$A$40:$A$783,$A368,СВЦЭМ!$B$39:$B$782,M$366)+'СЕТ СН'!$F$16</f>
        <v>#REF!</v>
      </c>
      <c r="N368" s="36" t="e">
        <f>SUMIFS(СВЦЭМ!#REF!,СВЦЭМ!$A$40:$A$783,$A368,СВЦЭМ!$B$39:$B$782,N$366)+'СЕТ СН'!$F$16</f>
        <v>#REF!</v>
      </c>
      <c r="O368" s="36" t="e">
        <f>SUMIFS(СВЦЭМ!#REF!,СВЦЭМ!$A$40:$A$783,$A368,СВЦЭМ!$B$39:$B$782,O$366)+'СЕТ СН'!$F$16</f>
        <v>#REF!</v>
      </c>
      <c r="P368" s="36" t="e">
        <f>SUMIFS(СВЦЭМ!#REF!,СВЦЭМ!$A$40:$A$783,$A368,СВЦЭМ!$B$39:$B$782,P$366)+'СЕТ СН'!$F$16</f>
        <v>#REF!</v>
      </c>
      <c r="Q368" s="36" t="e">
        <f>SUMIFS(СВЦЭМ!#REF!,СВЦЭМ!$A$40:$A$783,$A368,СВЦЭМ!$B$39:$B$782,Q$366)+'СЕТ СН'!$F$16</f>
        <v>#REF!</v>
      </c>
      <c r="R368" s="36" t="e">
        <f>SUMIFS(СВЦЭМ!#REF!,СВЦЭМ!$A$40:$A$783,$A368,СВЦЭМ!$B$39:$B$782,R$366)+'СЕТ СН'!$F$16</f>
        <v>#REF!</v>
      </c>
      <c r="S368" s="36" t="e">
        <f>SUMIFS(СВЦЭМ!#REF!,СВЦЭМ!$A$40:$A$783,$A368,СВЦЭМ!$B$39:$B$782,S$366)+'СЕТ СН'!$F$16</f>
        <v>#REF!</v>
      </c>
      <c r="T368" s="36" t="e">
        <f>SUMIFS(СВЦЭМ!#REF!,СВЦЭМ!$A$40:$A$783,$A368,СВЦЭМ!$B$39:$B$782,T$366)+'СЕТ СН'!$F$16</f>
        <v>#REF!</v>
      </c>
      <c r="U368" s="36" t="e">
        <f>SUMIFS(СВЦЭМ!#REF!,СВЦЭМ!$A$40:$A$783,$A368,СВЦЭМ!$B$39:$B$782,U$366)+'СЕТ СН'!$F$16</f>
        <v>#REF!</v>
      </c>
      <c r="V368" s="36" t="e">
        <f>SUMIFS(СВЦЭМ!#REF!,СВЦЭМ!$A$40:$A$783,$A368,СВЦЭМ!$B$39:$B$782,V$366)+'СЕТ СН'!$F$16</f>
        <v>#REF!</v>
      </c>
      <c r="W368" s="36" t="e">
        <f>SUMIFS(СВЦЭМ!#REF!,СВЦЭМ!$A$40:$A$783,$A368,СВЦЭМ!$B$39:$B$782,W$366)+'СЕТ СН'!$F$16</f>
        <v>#REF!</v>
      </c>
      <c r="X368" s="36" t="e">
        <f>SUMIFS(СВЦЭМ!#REF!,СВЦЭМ!$A$40:$A$783,$A368,СВЦЭМ!$B$39:$B$782,X$366)+'СЕТ СН'!$F$16</f>
        <v>#REF!</v>
      </c>
      <c r="Y368" s="36" t="e">
        <f>SUMIFS(СВЦЭМ!#REF!,СВЦЭМ!$A$40:$A$783,$A368,СВЦЭМ!$B$39:$B$782,Y$366)+'СЕТ СН'!$F$16</f>
        <v>#REF!</v>
      </c>
    </row>
    <row r="369" spans="1:25" ht="15.75" hidden="1" x14ac:dyDescent="0.2">
      <c r="A369" s="35">
        <f t="shared" ref="A369:A397" si="10">A368+1</f>
        <v>45172</v>
      </c>
      <c r="B369" s="36" t="e">
        <f>SUMIFS(СВЦЭМ!#REF!,СВЦЭМ!$A$40:$A$783,$A369,СВЦЭМ!$B$39:$B$782,B$366)+'СЕТ СН'!$F$16</f>
        <v>#REF!</v>
      </c>
      <c r="C369" s="36" t="e">
        <f>SUMIFS(СВЦЭМ!#REF!,СВЦЭМ!$A$40:$A$783,$A369,СВЦЭМ!$B$39:$B$782,C$366)+'СЕТ СН'!$F$16</f>
        <v>#REF!</v>
      </c>
      <c r="D369" s="36" t="e">
        <f>SUMIFS(СВЦЭМ!#REF!,СВЦЭМ!$A$40:$A$783,$A369,СВЦЭМ!$B$39:$B$782,D$366)+'СЕТ СН'!$F$16</f>
        <v>#REF!</v>
      </c>
      <c r="E369" s="36" t="e">
        <f>SUMIFS(СВЦЭМ!#REF!,СВЦЭМ!$A$40:$A$783,$A369,СВЦЭМ!$B$39:$B$782,E$366)+'СЕТ СН'!$F$16</f>
        <v>#REF!</v>
      </c>
      <c r="F369" s="36" t="e">
        <f>SUMIFS(СВЦЭМ!#REF!,СВЦЭМ!$A$40:$A$783,$A369,СВЦЭМ!$B$39:$B$782,F$366)+'СЕТ СН'!$F$16</f>
        <v>#REF!</v>
      </c>
      <c r="G369" s="36" t="e">
        <f>SUMIFS(СВЦЭМ!#REF!,СВЦЭМ!$A$40:$A$783,$A369,СВЦЭМ!$B$39:$B$782,G$366)+'СЕТ СН'!$F$16</f>
        <v>#REF!</v>
      </c>
      <c r="H369" s="36" t="e">
        <f>SUMIFS(СВЦЭМ!#REF!,СВЦЭМ!$A$40:$A$783,$A369,СВЦЭМ!$B$39:$B$782,H$366)+'СЕТ СН'!$F$16</f>
        <v>#REF!</v>
      </c>
      <c r="I369" s="36" t="e">
        <f>SUMIFS(СВЦЭМ!#REF!,СВЦЭМ!$A$40:$A$783,$A369,СВЦЭМ!$B$39:$B$782,I$366)+'СЕТ СН'!$F$16</f>
        <v>#REF!</v>
      </c>
      <c r="J369" s="36" t="e">
        <f>SUMIFS(СВЦЭМ!#REF!,СВЦЭМ!$A$40:$A$783,$A369,СВЦЭМ!$B$39:$B$782,J$366)+'СЕТ СН'!$F$16</f>
        <v>#REF!</v>
      </c>
      <c r="K369" s="36" t="e">
        <f>SUMIFS(СВЦЭМ!#REF!,СВЦЭМ!$A$40:$A$783,$A369,СВЦЭМ!$B$39:$B$782,K$366)+'СЕТ СН'!$F$16</f>
        <v>#REF!</v>
      </c>
      <c r="L369" s="36" t="e">
        <f>SUMIFS(СВЦЭМ!#REF!,СВЦЭМ!$A$40:$A$783,$A369,СВЦЭМ!$B$39:$B$782,L$366)+'СЕТ СН'!$F$16</f>
        <v>#REF!</v>
      </c>
      <c r="M369" s="36" t="e">
        <f>SUMIFS(СВЦЭМ!#REF!,СВЦЭМ!$A$40:$A$783,$A369,СВЦЭМ!$B$39:$B$782,M$366)+'СЕТ СН'!$F$16</f>
        <v>#REF!</v>
      </c>
      <c r="N369" s="36" t="e">
        <f>SUMIFS(СВЦЭМ!#REF!,СВЦЭМ!$A$40:$A$783,$A369,СВЦЭМ!$B$39:$B$782,N$366)+'СЕТ СН'!$F$16</f>
        <v>#REF!</v>
      </c>
      <c r="O369" s="36" t="e">
        <f>SUMIFS(СВЦЭМ!#REF!,СВЦЭМ!$A$40:$A$783,$A369,СВЦЭМ!$B$39:$B$782,O$366)+'СЕТ СН'!$F$16</f>
        <v>#REF!</v>
      </c>
      <c r="P369" s="36" t="e">
        <f>SUMIFS(СВЦЭМ!#REF!,СВЦЭМ!$A$40:$A$783,$A369,СВЦЭМ!$B$39:$B$782,P$366)+'СЕТ СН'!$F$16</f>
        <v>#REF!</v>
      </c>
      <c r="Q369" s="36" t="e">
        <f>SUMIFS(СВЦЭМ!#REF!,СВЦЭМ!$A$40:$A$783,$A369,СВЦЭМ!$B$39:$B$782,Q$366)+'СЕТ СН'!$F$16</f>
        <v>#REF!</v>
      </c>
      <c r="R369" s="36" t="e">
        <f>SUMIFS(СВЦЭМ!#REF!,СВЦЭМ!$A$40:$A$783,$A369,СВЦЭМ!$B$39:$B$782,R$366)+'СЕТ СН'!$F$16</f>
        <v>#REF!</v>
      </c>
      <c r="S369" s="36" t="e">
        <f>SUMIFS(СВЦЭМ!#REF!,СВЦЭМ!$A$40:$A$783,$A369,СВЦЭМ!$B$39:$B$782,S$366)+'СЕТ СН'!$F$16</f>
        <v>#REF!</v>
      </c>
      <c r="T369" s="36" t="e">
        <f>SUMIFS(СВЦЭМ!#REF!,СВЦЭМ!$A$40:$A$783,$A369,СВЦЭМ!$B$39:$B$782,T$366)+'СЕТ СН'!$F$16</f>
        <v>#REF!</v>
      </c>
      <c r="U369" s="36" t="e">
        <f>SUMIFS(СВЦЭМ!#REF!,СВЦЭМ!$A$40:$A$783,$A369,СВЦЭМ!$B$39:$B$782,U$366)+'СЕТ СН'!$F$16</f>
        <v>#REF!</v>
      </c>
      <c r="V369" s="36" t="e">
        <f>SUMIFS(СВЦЭМ!#REF!,СВЦЭМ!$A$40:$A$783,$A369,СВЦЭМ!$B$39:$B$782,V$366)+'СЕТ СН'!$F$16</f>
        <v>#REF!</v>
      </c>
      <c r="W369" s="36" t="e">
        <f>SUMIFS(СВЦЭМ!#REF!,СВЦЭМ!$A$40:$A$783,$A369,СВЦЭМ!$B$39:$B$782,W$366)+'СЕТ СН'!$F$16</f>
        <v>#REF!</v>
      </c>
      <c r="X369" s="36" t="e">
        <f>SUMIFS(СВЦЭМ!#REF!,СВЦЭМ!$A$40:$A$783,$A369,СВЦЭМ!$B$39:$B$782,X$366)+'СЕТ СН'!$F$16</f>
        <v>#REF!</v>
      </c>
      <c r="Y369" s="36" t="e">
        <f>SUMIFS(СВЦЭМ!#REF!,СВЦЭМ!$A$40:$A$783,$A369,СВЦЭМ!$B$39:$B$782,Y$366)+'СЕТ СН'!$F$16</f>
        <v>#REF!</v>
      </c>
    </row>
    <row r="370" spans="1:25" ht="15.75" hidden="1" x14ac:dyDescent="0.2">
      <c r="A370" s="35">
        <f t="shared" si="10"/>
        <v>45173</v>
      </c>
      <c r="B370" s="36" t="e">
        <f>SUMIFS(СВЦЭМ!#REF!,СВЦЭМ!$A$40:$A$783,$A370,СВЦЭМ!$B$39:$B$782,B$366)+'СЕТ СН'!$F$16</f>
        <v>#REF!</v>
      </c>
      <c r="C370" s="36" t="e">
        <f>SUMIFS(СВЦЭМ!#REF!,СВЦЭМ!$A$40:$A$783,$A370,СВЦЭМ!$B$39:$B$782,C$366)+'СЕТ СН'!$F$16</f>
        <v>#REF!</v>
      </c>
      <c r="D370" s="36" t="e">
        <f>SUMIFS(СВЦЭМ!#REF!,СВЦЭМ!$A$40:$A$783,$A370,СВЦЭМ!$B$39:$B$782,D$366)+'СЕТ СН'!$F$16</f>
        <v>#REF!</v>
      </c>
      <c r="E370" s="36" t="e">
        <f>SUMIFS(СВЦЭМ!#REF!,СВЦЭМ!$A$40:$A$783,$A370,СВЦЭМ!$B$39:$B$782,E$366)+'СЕТ СН'!$F$16</f>
        <v>#REF!</v>
      </c>
      <c r="F370" s="36" t="e">
        <f>SUMIFS(СВЦЭМ!#REF!,СВЦЭМ!$A$40:$A$783,$A370,СВЦЭМ!$B$39:$B$782,F$366)+'СЕТ СН'!$F$16</f>
        <v>#REF!</v>
      </c>
      <c r="G370" s="36" t="e">
        <f>SUMIFS(СВЦЭМ!#REF!,СВЦЭМ!$A$40:$A$783,$A370,СВЦЭМ!$B$39:$B$782,G$366)+'СЕТ СН'!$F$16</f>
        <v>#REF!</v>
      </c>
      <c r="H370" s="36" t="e">
        <f>SUMIFS(СВЦЭМ!#REF!,СВЦЭМ!$A$40:$A$783,$A370,СВЦЭМ!$B$39:$B$782,H$366)+'СЕТ СН'!$F$16</f>
        <v>#REF!</v>
      </c>
      <c r="I370" s="36" t="e">
        <f>SUMIFS(СВЦЭМ!#REF!,СВЦЭМ!$A$40:$A$783,$A370,СВЦЭМ!$B$39:$B$782,I$366)+'СЕТ СН'!$F$16</f>
        <v>#REF!</v>
      </c>
      <c r="J370" s="36" t="e">
        <f>SUMIFS(СВЦЭМ!#REF!,СВЦЭМ!$A$40:$A$783,$A370,СВЦЭМ!$B$39:$B$782,J$366)+'СЕТ СН'!$F$16</f>
        <v>#REF!</v>
      </c>
      <c r="K370" s="36" t="e">
        <f>SUMIFS(СВЦЭМ!#REF!,СВЦЭМ!$A$40:$A$783,$A370,СВЦЭМ!$B$39:$B$782,K$366)+'СЕТ СН'!$F$16</f>
        <v>#REF!</v>
      </c>
      <c r="L370" s="36" t="e">
        <f>SUMIFS(СВЦЭМ!#REF!,СВЦЭМ!$A$40:$A$783,$A370,СВЦЭМ!$B$39:$B$782,L$366)+'СЕТ СН'!$F$16</f>
        <v>#REF!</v>
      </c>
      <c r="M370" s="36" t="e">
        <f>SUMIFS(СВЦЭМ!#REF!,СВЦЭМ!$A$40:$A$783,$A370,СВЦЭМ!$B$39:$B$782,M$366)+'СЕТ СН'!$F$16</f>
        <v>#REF!</v>
      </c>
      <c r="N370" s="36" t="e">
        <f>SUMIFS(СВЦЭМ!#REF!,СВЦЭМ!$A$40:$A$783,$A370,СВЦЭМ!$B$39:$B$782,N$366)+'СЕТ СН'!$F$16</f>
        <v>#REF!</v>
      </c>
      <c r="O370" s="36" t="e">
        <f>SUMIFS(СВЦЭМ!#REF!,СВЦЭМ!$A$40:$A$783,$A370,СВЦЭМ!$B$39:$B$782,O$366)+'СЕТ СН'!$F$16</f>
        <v>#REF!</v>
      </c>
      <c r="P370" s="36" t="e">
        <f>SUMIFS(СВЦЭМ!#REF!,СВЦЭМ!$A$40:$A$783,$A370,СВЦЭМ!$B$39:$B$782,P$366)+'СЕТ СН'!$F$16</f>
        <v>#REF!</v>
      </c>
      <c r="Q370" s="36" t="e">
        <f>SUMIFS(СВЦЭМ!#REF!,СВЦЭМ!$A$40:$A$783,$A370,СВЦЭМ!$B$39:$B$782,Q$366)+'СЕТ СН'!$F$16</f>
        <v>#REF!</v>
      </c>
      <c r="R370" s="36" t="e">
        <f>SUMIFS(СВЦЭМ!#REF!,СВЦЭМ!$A$40:$A$783,$A370,СВЦЭМ!$B$39:$B$782,R$366)+'СЕТ СН'!$F$16</f>
        <v>#REF!</v>
      </c>
      <c r="S370" s="36" t="e">
        <f>SUMIFS(СВЦЭМ!#REF!,СВЦЭМ!$A$40:$A$783,$A370,СВЦЭМ!$B$39:$B$782,S$366)+'СЕТ СН'!$F$16</f>
        <v>#REF!</v>
      </c>
      <c r="T370" s="36" t="e">
        <f>SUMIFS(СВЦЭМ!#REF!,СВЦЭМ!$A$40:$A$783,$A370,СВЦЭМ!$B$39:$B$782,T$366)+'СЕТ СН'!$F$16</f>
        <v>#REF!</v>
      </c>
      <c r="U370" s="36" t="e">
        <f>SUMIFS(СВЦЭМ!#REF!,СВЦЭМ!$A$40:$A$783,$A370,СВЦЭМ!$B$39:$B$782,U$366)+'СЕТ СН'!$F$16</f>
        <v>#REF!</v>
      </c>
      <c r="V370" s="36" t="e">
        <f>SUMIFS(СВЦЭМ!#REF!,СВЦЭМ!$A$40:$A$783,$A370,СВЦЭМ!$B$39:$B$782,V$366)+'СЕТ СН'!$F$16</f>
        <v>#REF!</v>
      </c>
      <c r="W370" s="36" t="e">
        <f>SUMIFS(СВЦЭМ!#REF!,СВЦЭМ!$A$40:$A$783,$A370,СВЦЭМ!$B$39:$B$782,W$366)+'СЕТ СН'!$F$16</f>
        <v>#REF!</v>
      </c>
      <c r="X370" s="36" t="e">
        <f>SUMIFS(СВЦЭМ!#REF!,СВЦЭМ!$A$40:$A$783,$A370,СВЦЭМ!$B$39:$B$782,X$366)+'СЕТ СН'!$F$16</f>
        <v>#REF!</v>
      </c>
      <c r="Y370" s="36" t="e">
        <f>SUMIFS(СВЦЭМ!#REF!,СВЦЭМ!$A$40:$A$783,$A370,СВЦЭМ!$B$39:$B$782,Y$366)+'СЕТ СН'!$F$16</f>
        <v>#REF!</v>
      </c>
    </row>
    <row r="371" spans="1:25" ht="15.75" hidden="1" x14ac:dyDescent="0.2">
      <c r="A371" s="35">
        <f t="shared" si="10"/>
        <v>45174</v>
      </c>
      <c r="B371" s="36" t="e">
        <f>SUMIFS(СВЦЭМ!#REF!,СВЦЭМ!$A$40:$A$783,$A371,СВЦЭМ!$B$39:$B$782,B$366)+'СЕТ СН'!$F$16</f>
        <v>#REF!</v>
      </c>
      <c r="C371" s="36" t="e">
        <f>SUMIFS(СВЦЭМ!#REF!,СВЦЭМ!$A$40:$A$783,$A371,СВЦЭМ!$B$39:$B$782,C$366)+'СЕТ СН'!$F$16</f>
        <v>#REF!</v>
      </c>
      <c r="D371" s="36" t="e">
        <f>SUMIFS(СВЦЭМ!#REF!,СВЦЭМ!$A$40:$A$783,$A371,СВЦЭМ!$B$39:$B$782,D$366)+'СЕТ СН'!$F$16</f>
        <v>#REF!</v>
      </c>
      <c r="E371" s="36" t="e">
        <f>SUMIFS(СВЦЭМ!#REF!,СВЦЭМ!$A$40:$A$783,$A371,СВЦЭМ!$B$39:$B$782,E$366)+'СЕТ СН'!$F$16</f>
        <v>#REF!</v>
      </c>
      <c r="F371" s="36" t="e">
        <f>SUMIFS(СВЦЭМ!#REF!,СВЦЭМ!$A$40:$A$783,$A371,СВЦЭМ!$B$39:$B$782,F$366)+'СЕТ СН'!$F$16</f>
        <v>#REF!</v>
      </c>
      <c r="G371" s="36" t="e">
        <f>SUMIFS(СВЦЭМ!#REF!,СВЦЭМ!$A$40:$A$783,$A371,СВЦЭМ!$B$39:$B$782,G$366)+'СЕТ СН'!$F$16</f>
        <v>#REF!</v>
      </c>
      <c r="H371" s="36" t="e">
        <f>SUMIFS(СВЦЭМ!#REF!,СВЦЭМ!$A$40:$A$783,$A371,СВЦЭМ!$B$39:$B$782,H$366)+'СЕТ СН'!$F$16</f>
        <v>#REF!</v>
      </c>
      <c r="I371" s="36" t="e">
        <f>SUMIFS(СВЦЭМ!#REF!,СВЦЭМ!$A$40:$A$783,$A371,СВЦЭМ!$B$39:$B$782,I$366)+'СЕТ СН'!$F$16</f>
        <v>#REF!</v>
      </c>
      <c r="J371" s="36" t="e">
        <f>SUMIFS(СВЦЭМ!#REF!,СВЦЭМ!$A$40:$A$783,$A371,СВЦЭМ!$B$39:$B$782,J$366)+'СЕТ СН'!$F$16</f>
        <v>#REF!</v>
      </c>
      <c r="K371" s="36" t="e">
        <f>SUMIFS(СВЦЭМ!#REF!,СВЦЭМ!$A$40:$A$783,$A371,СВЦЭМ!$B$39:$B$782,K$366)+'СЕТ СН'!$F$16</f>
        <v>#REF!</v>
      </c>
      <c r="L371" s="36" t="e">
        <f>SUMIFS(СВЦЭМ!#REF!,СВЦЭМ!$A$40:$A$783,$A371,СВЦЭМ!$B$39:$B$782,L$366)+'СЕТ СН'!$F$16</f>
        <v>#REF!</v>
      </c>
      <c r="M371" s="36" t="e">
        <f>SUMIFS(СВЦЭМ!#REF!,СВЦЭМ!$A$40:$A$783,$A371,СВЦЭМ!$B$39:$B$782,M$366)+'СЕТ СН'!$F$16</f>
        <v>#REF!</v>
      </c>
      <c r="N371" s="36" t="e">
        <f>SUMIFS(СВЦЭМ!#REF!,СВЦЭМ!$A$40:$A$783,$A371,СВЦЭМ!$B$39:$B$782,N$366)+'СЕТ СН'!$F$16</f>
        <v>#REF!</v>
      </c>
      <c r="O371" s="36" t="e">
        <f>SUMIFS(СВЦЭМ!#REF!,СВЦЭМ!$A$40:$A$783,$A371,СВЦЭМ!$B$39:$B$782,O$366)+'СЕТ СН'!$F$16</f>
        <v>#REF!</v>
      </c>
      <c r="P371" s="36" t="e">
        <f>SUMIFS(СВЦЭМ!#REF!,СВЦЭМ!$A$40:$A$783,$A371,СВЦЭМ!$B$39:$B$782,P$366)+'СЕТ СН'!$F$16</f>
        <v>#REF!</v>
      </c>
      <c r="Q371" s="36" t="e">
        <f>SUMIFS(СВЦЭМ!#REF!,СВЦЭМ!$A$40:$A$783,$A371,СВЦЭМ!$B$39:$B$782,Q$366)+'СЕТ СН'!$F$16</f>
        <v>#REF!</v>
      </c>
      <c r="R371" s="36" t="e">
        <f>SUMIFS(СВЦЭМ!#REF!,СВЦЭМ!$A$40:$A$783,$A371,СВЦЭМ!$B$39:$B$782,R$366)+'СЕТ СН'!$F$16</f>
        <v>#REF!</v>
      </c>
      <c r="S371" s="36" t="e">
        <f>SUMIFS(СВЦЭМ!#REF!,СВЦЭМ!$A$40:$A$783,$A371,СВЦЭМ!$B$39:$B$782,S$366)+'СЕТ СН'!$F$16</f>
        <v>#REF!</v>
      </c>
      <c r="T371" s="36" t="e">
        <f>SUMIFS(СВЦЭМ!#REF!,СВЦЭМ!$A$40:$A$783,$A371,СВЦЭМ!$B$39:$B$782,T$366)+'СЕТ СН'!$F$16</f>
        <v>#REF!</v>
      </c>
      <c r="U371" s="36" t="e">
        <f>SUMIFS(СВЦЭМ!#REF!,СВЦЭМ!$A$40:$A$783,$A371,СВЦЭМ!$B$39:$B$782,U$366)+'СЕТ СН'!$F$16</f>
        <v>#REF!</v>
      </c>
      <c r="V371" s="36" t="e">
        <f>SUMIFS(СВЦЭМ!#REF!,СВЦЭМ!$A$40:$A$783,$A371,СВЦЭМ!$B$39:$B$782,V$366)+'СЕТ СН'!$F$16</f>
        <v>#REF!</v>
      </c>
      <c r="W371" s="36" t="e">
        <f>SUMIFS(СВЦЭМ!#REF!,СВЦЭМ!$A$40:$A$783,$A371,СВЦЭМ!$B$39:$B$782,W$366)+'СЕТ СН'!$F$16</f>
        <v>#REF!</v>
      </c>
      <c r="X371" s="36" t="e">
        <f>SUMIFS(СВЦЭМ!#REF!,СВЦЭМ!$A$40:$A$783,$A371,СВЦЭМ!$B$39:$B$782,X$366)+'СЕТ СН'!$F$16</f>
        <v>#REF!</v>
      </c>
      <c r="Y371" s="36" t="e">
        <f>SUMIFS(СВЦЭМ!#REF!,СВЦЭМ!$A$40:$A$783,$A371,СВЦЭМ!$B$39:$B$782,Y$366)+'СЕТ СН'!$F$16</f>
        <v>#REF!</v>
      </c>
    </row>
    <row r="372" spans="1:25" ht="15.75" hidden="1" x14ac:dyDescent="0.2">
      <c r="A372" s="35">
        <f t="shared" si="10"/>
        <v>45175</v>
      </c>
      <c r="B372" s="36" t="e">
        <f>SUMIFS(СВЦЭМ!#REF!,СВЦЭМ!$A$40:$A$783,$A372,СВЦЭМ!$B$39:$B$782,B$366)+'СЕТ СН'!$F$16</f>
        <v>#REF!</v>
      </c>
      <c r="C372" s="36" t="e">
        <f>SUMIFS(СВЦЭМ!#REF!,СВЦЭМ!$A$40:$A$783,$A372,СВЦЭМ!$B$39:$B$782,C$366)+'СЕТ СН'!$F$16</f>
        <v>#REF!</v>
      </c>
      <c r="D372" s="36" t="e">
        <f>SUMIFS(СВЦЭМ!#REF!,СВЦЭМ!$A$40:$A$783,$A372,СВЦЭМ!$B$39:$B$782,D$366)+'СЕТ СН'!$F$16</f>
        <v>#REF!</v>
      </c>
      <c r="E372" s="36" t="e">
        <f>SUMIFS(СВЦЭМ!#REF!,СВЦЭМ!$A$40:$A$783,$A372,СВЦЭМ!$B$39:$B$782,E$366)+'СЕТ СН'!$F$16</f>
        <v>#REF!</v>
      </c>
      <c r="F372" s="36" t="e">
        <f>SUMIFS(СВЦЭМ!#REF!,СВЦЭМ!$A$40:$A$783,$A372,СВЦЭМ!$B$39:$B$782,F$366)+'СЕТ СН'!$F$16</f>
        <v>#REF!</v>
      </c>
      <c r="G372" s="36" t="e">
        <f>SUMIFS(СВЦЭМ!#REF!,СВЦЭМ!$A$40:$A$783,$A372,СВЦЭМ!$B$39:$B$782,G$366)+'СЕТ СН'!$F$16</f>
        <v>#REF!</v>
      </c>
      <c r="H372" s="36" t="e">
        <f>SUMIFS(СВЦЭМ!#REF!,СВЦЭМ!$A$40:$A$783,$A372,СВЦЭМ!$B$39:$B$782,H$366)+'СЕТ СН'!$F$16</f>
        <v>#REF!</v>
      </c>
      <c r="I372" s="36" t="e">
        <f>SUMIFS(СВЦЭМ!#REF!,СВЦЭМ!$A$40:$A$783,$A372,СВЦЭМ!$B$39:$B$782,I$366)+'СЕТ СН'!$F$16</f>
        <v>#REF!</v>
      </c>
      <c r="J372" s="36" t="e">
        <f>SUMIFS(СВЦЭМ!#REF!,СВЦЭМ!$A$40:$A$783,$A372,СВЦЭМ!$B$39:$B$782,J$366)+'СЕТ СН'!$F$16</f>
        <v>#REF!</v>
      </c>
      <c r="K372" s="36" t="e">
        <f>SUMIFS(СВЦЭМ!#REF!,СВЦЭМ!$A$40:$A$783,$A372,СВЦЭМ!$B$39:$B$782,K$366)+'СЕТ СН'!$F$16</f>
        <v>#REF!</v>
      </c>
      <c r="L372" s="36" t="e">
        <f>SUMIFS(СВЦЭМ!#REF!,СВЦЭМ!$A$40:$A$783,$A372,СВЦЭМ!$B$39:$B$782,L$366)+'СЕТ СН'!$F$16</f>
        <v>#REF!</v>
      </c>
      <c r="M372" s="36" t="e">
        <f>SUMIFS(СВЦЭМ!#REF!,СВЦЭМ!$A$40:$A$783,$A372,СВЦЭМ!$B$39:$B$782,M$366)+'СЕТ СН'!$F$16</f>
        <v>#REF!</v>
      </c>
      <c r="N372" s="36" t="e">
        <f>SUMIFS(СВЦЭМ!#REF!,СВЦЭМ!$A$40:$A$783,$A372,СВЦЭМ!$B$39:$B$782,N$366)+'СЕТ СН'!$F$16</f>
        <v>#REF!</v>
      </c>
      <c r="O372" s="36" t="e">
        <f>SUMIFS(СВЦЭМ!#REF!,СВЦЭМ!$A$40:$A$783,$A372,СВЦЭМ!$B$39:$B$782,O$366)+'СЕТ СН'!$F$16</f>
        <v>#REF!</v>
      </c>
      <c r="P372" s="36" t="e">
        <f>SUMIFS(СВЦЭМ!#REF!,СВЦЭМ!$A$40:$A$783,$A372,СВЦЭМ!$B$39:$B$782,P$366)+'СЕТ СН'!$F$16</f>
        <v>#REF!</v>
      </c>
      <c r="Q372" s="36" t="e">
        <f>SUMIFS(СВЦЭМ!#REF!,СВЦЭМ!$A$40:$A$783,$A372,СВЦЭМ!$B$39:$B$782,Q$366)+'СЕТ СН'!$F$16</f>
        <v>#REF!</v>
      </c>
      <c r="R372" s="36" t="e">
        <f>SUMIFS(СВЦЭМ!#REF!,СВЦЭМ!$A$40:$A$783,$A372,СВЦЭМ!$B$39:$B$782,R$366)+'СЕТ СН'!$F$16</f>
        <v>#REF!</v>
      </c>
      <c r="S372" s="36" t="e">
        <f>SUMIFS(СВЦЭМ!#REF!,СВЦЭМ!$A$40:$A$783,$A372,СВЦЭМ!$B$39:$B$782,S$366)+'СЕТ СН'!$F$16</f>
        <v>#REF!</v>
      </c>
      <c r="T372" s="36" t="e">
        <f>SUMIFS(СВЦЭМ!#REF!,СВЦЭМ!$A$40:$A$783,$A372,СВЦЭМ!$B$39:$B$782,T$366)+'СЕТ СН'!$F$16</f>
        <v>#REF!</v>
      </c>
      <c r="U372" s="36" t="e">
        <f>SUMIFS(СВЦЭМ!#REF!,СВЦЭМ!$A$40:$A$783,$A372,СВЦЭМ!$B$39:$B$782,U$366)+'СЕТ СН'!$F$16</f>
        <v>#REF!</v>
      </c>
      <c r="V372" s="36" t="e">
        <f>SUMIFS(СВЦЭМ!#REF!,СВЦЭМ!$A$40:$A$783,$A372,СВЦЭМ!$B$39:$B$782,V$366)+'СЕТ СН'!$F$16</f>
        <v>#REF!</v>
      </c>
      <c r="W372" s="36" t="e">
        <f>SUMIFS(СВЦЭМ!#REF!,СВЦЭМ!$A$40:$A$783,$A372,СВЦЭМ!$B$39:$B$782,W$366)+'СЕТ СН'!$F$16</f>
        <v>#REF!</v>
      </c>
      <c r="X372" s="36" t="e">
        <f>SUMIFS(СВЦЭМ!#REF!,СВЦЭМ!$A$40:$A$783,$A372,СВЦЭМ!$B$39:$B$782,X$366)+'СЕТ СН'!$F$16</f>
        <v>#REF!</v>
      </c>
      <c r="Y372" s="36" t="e">
        <f>SUMIFS(СВЦЭМ!#REF!,СВЦЭМ!$A$40:$A$783,$A372,СВЦЭМ!$B$39:$B$782,Y$366)+'СЕТ СН'!$F$16</f>
        <v>#REF!</v>
      </c>
    </row>
    <row r="373" spans="1:25" ht="15.75" hidden="1" x14ac:dyDescent="0.2">
      <c r="A373" s="35">
        <f t="shared" si="10"/>
        <v>45176</v>
      </c>
      <c r="B373" s="36" t="e">
        <f>SUMIFS(СВЦЭМ!#REF!,СВЦЭМ!$A$40:$A$783,$A373,СВЦЭМ!$B$39:$B$782,B$366)+'СЕТ СН'!$F$16</f>
        <v>#REF!</v>
      </c>
      <c r="C373" s="36" t="e">
        <f>SUMIFS(СВЦЭМ!#REF!,СВЦЭМ!$A$40:$A$783,$A373,СВЦЭМ!$B$39:$B$782,C$366)+'СЕТ СН'!$F$16</f>
        <v>#REF!</v>
      </c>
      <c r="D373" s="36" t="e">
        <f>SUMIFS(СВЦЭМ!#REF!,СВЦЭМ!$A$40:$A$783,$A373,СВЦЭМ!$B$39:$B$782,D$366)+'СЕТ СН'!$F$16</f>
        <v>#REF!</v>
      </c>
      <c r="E373" s="36" t="e">
        <f>SUMIFS(СВЦЭМ!#REF!,СВЦЭМ!$A$40:$A$783,$A373,СВЦЭМ!$B$39:$B$782,E$366)+'СЕТ СН'!$F$16</f>
        <v>#REF!</v>
      </c>
      <c r="F373" s="36" t="e">
        <f>SUMIFS(СВЦЭМ!#REF!,СВЦЭМ!$A$40:$A$783,$A373,СВЦЭМ!$B$39:$B$782,F$366)+'СЕТ СН'!$F$16</f>
        <v>#REF!</v>
      </c>
      <c r="G373" s="36" t="e">
        <f>SUMIFS(СВЦЭМ!#REF!,СВЦЭМ!$A$40:$A$783,$A373,СВЦЭМ!$B$39:$B$782,G$366)+'СЕТ СН'!$F$16</f>
        <v>#REF!</v>
      </c>
      <c r="H373" s="36" t="e">
        <f>SUMIFS(СВЦЭМ!#REF!,СВЦЭМ!$A$40:$A$783,$A373,СВЦЭМ!$B$39:$B$782,H$366)+'СЕТ СН'!$F$16</f>
        <v>#REF!</v>
      </c>
      <c r="I373" s="36" t="e">
        <f>SUMIFS(СВЦЭМ!#REF!,СВЦЭМ!$A$40:$A$783,$A373,СВЦЭМ!$B$39:$B$782,I$366)+'СЕТ СН'!$F$16</f>
        <v>#REF!</v>
      </c>
      <c r="J373" s="36" t="e">
        <f>SUMIFS(СВЦЭМ!#REF!,СВЦЭМ!$A$40:$A$783,$A373,СВЦЭМ!$B$39:$B$782,J$366)+'СЕТ СН'!$F$16</f>
        <v>#REF!</v>
      </c>
      <c r="K373" s="36" t="e">
        <f>SUMIFS(СВЦЭМ!#REF!,СВЦЭМ!$A$40:$A$783,$A373,СВЦЭМ!$B$39:$B$782,K$366)+'СЕТ СН'!$F$16</f>
        <v>#REF!</v>
      </c>
      <c r="L373" s="36" t="e">
        <f>SUMIFS(СВЦЭМ!#REF!,СВЦЭМ!$A$40:$A$783,$A373,СВЦЭМ!$B$39:$B$782,L$366)+'СЕТ СН'!$F$16</f>
        <v>#REF!</v>
      </c>
      <c r="M373" s="36" t="e">
        <f>SUMIFS(СВЦЭМ!#REF!,СВЦЭМ!$A$40:$A$783,$A373,СВЦЭМ!$B$39:$B$782,M$366)+'СЕТ СН'!$F$16</f>
        <v>#REF!</v>
      </c>
      <c r="N373" s="36" t="e">
        <f>SUMIFS(СВЦЭМ!#REF!,СВЦЭМ!$A$40:$A$783,$A373,СВЦЭМ!$B$39:$B$782,N$366)+'СЕТ СН'!$F$16</f>
        <v>#REF!</v>
      </c>
      <c r="O373" s="36" t="e">
        <f>SUMIFS(СВЦЭМ!#REF!,СВЦЭМ!$A$40:$A$783,$A373,СВЦЭМ!$B$39:$B$782,O$366)+'СЕТ СН'!$F$16</f>
        <v>#REF!</v>
      </c>
      <c r="P373" s="36" t="e">
        <f>SUMIFS(СВЦЭМ!#REF!,СВЦЭМ!$A$40:$A$783,$A373,СВЦЭМ!$B$39:$B$782,P$366)+'СЕТ СН'!$F$16</f>
        <v>#REF!</v>
      </c>
      <c r="Q373" s="36" t="e">
        <f>SUMIFS(СВЦЭМ!#REF!,СВЦЭМ!$A$40:$A$783,$A373,СВЦЭМ!$B$39:$B$782,Q$366)+'СЕТ СН'!$F$16</f>
        <v>#REF!</v>
      </c>
      <c r="R373" s="36" t="e">
        <f>SUMIFS(СВЦЭМ!#REF!,СВЦЭМ!$A$40:$A$783,$A373,СВЦЭМ!$B$39:$B$782,R$366)+'СЕТ СН'!$F$16</f>
        <v>#REF!</v>
      </c>
      <c r="S373" s="36" t="e">
        <f>SUMIFS(СВЦЭМ!#REF!,СВЦЭМ!$A$40:$A$783,$A373,СВЦЭМ!$B$39:$B$782,S$366)+'СЕТ СН'!$F$16</f>
        <v>#REF!</v>
      </c>
      <c r="T373" s="36" t="e">
        <f>SUMIFS(СВЦЭМ!#REF!,СВЦЭМ!$A$40:$A$783,$A373,СВЦЭМ!$B$39:$B$782,T$366)+'СЕТ СН'!$F$16</f>
        <v>#REF!</v>
      </c>
      <c r="U373" s="36" t="e">
        <f>SUMIFS(СВЦЭМ!#REF!,СВЦЭМ!$A$40:$A$783,$A373,СВЦЭМ!$B$39:$B$782,U$366)+'СЕТ СН'!$F$16</f>
        <v>#REF!</v>
      </c>
      <c r="V373" s="36" t="e">
        <f>SUMIFS(СВЦЭМ!#REF!,СВЦЭМ!$A$40:$A$783,$A373,СВЦЭМ!$B$39:$B$782,V$366)+'СЕТ СН'!$F$16</f>
        <v>#REF!</v>
      </c>
      <c r="W373" s="36" t="e">
        <f>SUMIFS(СВЦЭМ!#REF!,СВЦЭМ!$A$40:$A$783,$A373,СВЦЭМ!$B$39:$B$782,W$366)+'СЕТ СН'!$F$16</f>
        <v>#REF!</v>
      </c>
      <c r="X373" s="36" t="e">
        <f>SUMIFS(СВЦЭМ!#REF!,СВЦЭМ!$A$40:$A$783,$A373,СВЦЭМ!$B$39:$B$782,X$366)+'СЕТ СН'!$F$16</f>
        <v>#REF!</v>
      </c>
      <c r="Y373" s="36" t="e">
        <f>SUMIFS(СВЦЭМ!#REF!,СВЦЭМ!$A$40:$A$783,$A373,СВЦЭМ!$B$39:$B$782,Y$366)+'СЕТ СН'!$F$16</f>
        <v>#REF!</v>
      </c>
    </row>
    <row r="374" spans="1:25" ht="15.75" hidden="1" x14ac:dyDescent="0.2">
      <c r="A374" s="35">
        <f t="shared" si="10"/>
        <v>45177</v>
      </c>
      <c r="B374" s="36" t="e">
        <f>SUMIFS(СВЦЭМ!#REF!,СВЦЭМ!$A$40:$A$783,$A374,СВЦЭМ!$B$39:$B$782,B$366)+'СЕТ СН'!$F$16</f>
        <v>#REF!</v>
      </c>
      <c r="C374" s="36" t="e">
        <f>SUMIFS(СВЦЭМ!#REF!,СВЦЭМ!$A$40:$A$783,$A374,СВЦЭМ!$B$39:$B$782,C$366)+'СЕТ СН'!$F$16</f>
        <v>#REF!</v>
      </c>
      <c r="D374" s="36" t="e">
        <f>SUMIFS(СВЦЭМ!#REF!,СВЦЭМ!$A$40:$A$783,$A374,СВЦЭМ!$B$39:$B$782,D$366)+'СЕТ СН'!$F$16</f>
        <v>#REF!</v>
      </c>
      <c r="E374" s="36" t="e">
        <f>SUMIFS(СВЦЭМ!#REF!,СВЦЭМ!$A$40:$A$783,$A374,СВЦЭМ!$B$39:$B$782,E$366)+'СЕТ СН'!$F$16</f>
        <v>#REF!</v>
      </c>
      <c r="F374" s="36" t="e">
        <f>SUMIFS(СВЦЭМ!#REF!,СВЦЭМ!$A$40:$A$783,$A374,СВЦЭМ!$B$39:$B$782,F$366)+'СЕТ СН'!$F$16</f>
        <v>#REF!</v>
      </c>
      <c r="G374" s="36" t="e">
        <f>SUMIFS(СВЦЭМ!#REF!,СВЦЭМ!$A$40:$A$783,$A374,СВЦЭМ!$B$39:$B$782,G$366)+'СЕТ СН'!$F$16</f>
        <v>#REF!</v>
      </c>
      <c r="H374" s="36" t="e">
        <f>SUMIFS(СВЦЭМ!#REF!,СВЦЭМ!$A$40:$A$783,$A374,СВЦЭМ!$B$39:$B$782,H$366)+'СЕТ СН'!$F$16</f>
        <v>#REF!</v>
      </c>
      <c r="I374" s="36" t="e">
        <f>SUMIFS(СВЦЭМ!#REF!,СВЦЭМ!$A$40:$A$783,$A374,СВЦЭМ!$B$39:$B$782,I$366)+'СЕТ СН'!$F$16</f>
        <v>#REF!</v>
      </c>
      <c r="J374" s="36" t="e">
        <f>SUMIFS(СВЦЭМ!#REF!,СВЦЭМ!$A$40:$A$783,$A374,СВЦЭМ!$B$39:$B$782,J$366)+'СЕТ СН'!$F$16</f>
        <v>#REF!</v>
      </c>
      <c r="K374" s="36" t="e">
        <f>SUMIFS(СВЦЭМ!#REF!,СВЦЭМ!$A$40:$A$783,$A374,СВЦЭМ!$B$39:$B$782,K$366)+'СЕТ СН'!$F$16</f>
        <v>#REF!</v>
      </c>
      <c r="L374" s="36" t="e">
        <f>SUMIFS(СВЦЭМ!#REF!,СВЦЭМ!$A$40:$A$783,$A374,СВЦЭМ!$B$39:$B$782,L$366)+'СЕТ СН'!$F$16</f>
        <v>#REF!</v>
      </c>
      <c r="M374" s="36" t="e">
        <f>SUMIFS(СВЦЭМ!#REF!,СВЦЭМ!$A$40:$A$783,$A374,СВЦЭМ!$B$39:$B$782,M$366)+'СЕТ СН'!$F$16</f>
        <v>#REF!</v>
      </c>
      <c r="N374" s="36" t="e">
        <f>SUMIFS(СВЦЭМ!#REF!,СВЦЭМ!$A$40:$A$783,$A374,СВЦЭМ!$B$39:$B$782,N$366)+'СЕТ СН'!$F$16</f>
        <v>#REF!</v>
      </c>
      <c r="O374" s="36" t="e">
        <f>SUMIFS(СВЦЭМ!#REF!,СВЦЭМ!$A$40:$A$783,$A374,СВЦЭМ!$B$39:$B$782,O$366)+'СЕТ СН'!$F$16</f>
        <v>#REF!</v>
      </c>
      <c r="P374" s="36" t="e">
        <f>SUMIFS(СВЦЭМ!#REF!,СВЦЭМ!$A$40:$A$783,$A374,СВЦЭМ!$B$39:$B$782,P$366)+'СЕТ СН'!$F$16</f>
        <v>#REF!</v>
      </c>
      <c r="Q374" s="36" t="e">
        <f>SUMIFS(СВЦЭМ!#REF!,СВЦЭМ!$A$40:$A$783,$A374,СВЦЭМ!$B$39:$B$782,Q$366)+'СЕТ СН'!$F$16</f>
        <v>#REF!</v>
      </c>
      <c r="R374" s="36" t="e">
        <f>SUMIFS(СВЦЭМ!#REF!,СВЦЭМ!$A$40:$A$783,$A374,СВЦЭМ!$B$39:$B$782,R$366)+'СЕТ СН'!$F$16</f>
        <v>#REF!</v>
      </c>
      <c r="S374" s="36" t="e">
        <f>SUMIFS(СВЦЭМ!#REF!,СВЦЭМ!$A$40:$A$783,$A374,СВЦЭМ!$B$39:$B$782,S$366)+'СЕТ СН'!$F$16</f>
        <v>#REF!</v>
      </c>
      <c r="T374" s="36" t="e">
        <f>SUMIFS(СВЦЭМ!#REF!,СВЦЭМ!$A$40:$A$783,$A374,СВЦЭМ!$B$39:$B$782,T$366)+'СЕТ СН'!$F$16</f>
        <v>#REF!</v>
      </c>
      <c r="U374" s="36" t="e">
        <f>SUMIFS(СВЦЭМ!#REF!,СВЦЭМ!$A$40:$A$783,$A374,СВЦЭМ!$B$39:$B$782,U$366)+'СЕТ СН'!$F$16</f>
        <v>#REF!</v>
      </c>
      <c r="V374" s="36" t="e">
        <f>SUMIFS(СВЦЭМ!#REF!,СВЦЭМ!$A$40:$A$783,$A374,СВЦЭМ!$B$39:$B$782,V$366)+'СЕТ СН'!$F$16</f>
        <v>#REF!</v>
      </c>
      <c r="W374" s="36" t="e">
        <f>SUMIFS(СВЦЭМ!#REF!,СВЦЭМ!$A$40:$A$783,$A374,СВЦЭМ!$B$39:$B$782,W$366)+'СЕТ СН'!$F$16</f>
        <v>#REF!</v>
      </c>
      <c r="X374" s="36" t="e">
        <f>SUMIFS(СВЦЭМ!#REF!,СВЦЭМ!$A$40:$A$783,$A374,СВЦЭМ!$B$39:$B$782,X$366)+'СЕТ СН'!$F$16</f>
        <v>#REF!</v>
      </c>
      <c r="Y374" s="36" t="e">
        <f>SUMIFS(СВЦЭМ!#REF!,СВЦЭМ!$A$40:$A$783,$A374,СВЦЭМ!$B$39:$B$782,Y$366)+'СЕТ СН'!$F$16</f>
        <v>#REF!</v>
      </c>
    </row>
    <row r="375" spans="1:25" ht="15.75" hidden="1" x14ac:dyDescent="0.2">
      <c r="A375" s="35">
        <f t="shared" si="10"/>
        <v>45178</v>
      </c>
      <c r="B375" s="36" t="e">
        <f>SUMIFS(СВЦЭМ!#REF!,СВЦЭМ!$A$40:$A$783,$A375,СВЦЭМ!$B$39:$B$782,B$366)+'СЕТ СН'!$F$16</f>
        <v>#REF!</v>
      </c>
      <c r="C375" s="36" t="e">
        <f>SUMIFS(СВЦЭМ!#REF!,СВЦЭМ!$A$40:$A$783,$A375,СВЦЭМ!$B$39:$B$782,C$366)+'СЕТ СН'!$F$16</f>
        <v>#REF!</v>
      </c>
      <c r="D375" s="36" t="e">
        <f>SUMIFS(СВЦЭМ!#REF!,СВЦЭМ!$A$40:$A$783,$A375,СВЦЭМ!$B$39:$B$782,D$366)+'СЕТ СН'!$F$16</f>
        <v>#REF!</v>
      </c>
      <c r="E375" s="36" t="e">
        <f>SUMIFS(СВЦЭМ!#REF!,СВЦЭМ!$A$40:$A$783,$A375,СВЦЭМ!$B$39:$B$782,E$366)+'СЕТ СН'!$F$16</f>
        <v>#REF!</v>
      </c>
      <c r="F375" s="36" t="e">
        <f>SUMIFS(СВЦЭМ!#REF!,СВЦЭМ!$A$40:$A$783,$A375,СВЦЭМ!$B$39:$B$782,F$366)+'СЕТ СН'!$F$16</f>
        <v>#REF!</v>
      </c>
      <c r="G375" s="36" t="e">
        <f>SUMIFS(СВЦЭМ!#REF!,СВЦЭМ!$A$40:$A$783,$A375,СВЦЭМ!$B$39:$B$782,G$366)+'СЕТ СН'!$F$16</f>
        <v>#REF!</v>
      </c>
      <c r="H375" s="36" t="e">
        <f>SUMIFS(СВЦЭМ!#REF!,СВЦЭМ!$A$40:$A$783,$A375,СВЦЭМ!$B$39:$B$782,H$366)+'СЕТ СН'!$F$16</f>
        <v>#REF!</v>
      </c>
      <c r="I375" s="36" t="e">
        <f>SUMIFS(СВЦЭМ!#REF!,СВЦЭМ!$A$40:$A$783,$A375,СВЦЭМ!$B$39:$B$782,I$366)+'СЕТ СН'!$F$16</f>
        <v>#REF!</v>
      </c>
      <c r="J375" s="36" t="e">
        <f>SUMIFS(СВЦЭМ!#REF!,СВЦЭМ!$A$40:$A$783,$A375,СВЦЭМ!$B$39:$B$782,J$366)+'СЕТ СН'!$F$16</f>
        <v>#REF!</v>
      </c>
      <c r="K375" s="36" t="e">
        <f>SUMIFS(СВЦЭМ!#REF!,СВЦЭМ!$A$40:$A$783,$A375,СВЦЭМ!$B$39:$B$782,K$366)+'СЕТ СН'!$F$16</f>
        <v>#REF!</v>
      </c>
      <c r="L375" s="36" t="e">
        <f>SUMIFS(СВЦЭМ!#REF!,СВЦЭМ!$A$40:$A$783,$A375,СВЦЭМ!$B$39:$B$782,L$366)+'СЕТ СН'!$F$16</f>
        <v>#REF!</v>
      </c>
      <c r="M375" s="36" t="e">
        <f>SUMIFS(СВЦЭМ!#REF!,СВЦЭМ!$A$40:$A$783,$A375,СВЦЭМ!$B$39:$B$782,M$366)+'СЕТ СН'!$F$16</f>
        <v>#REF!</v>
      </c>
      <c r="N375" s="36" t="e">
        <f>SUMIFS(СВЦЭМ!#REF!,СВЦЭМ!$A$40:$A$783,$A375,СВЦЭМ!$B$39:$B$782,N$366)+'СЕТ СН'!$F$16</f>
        <v>#REF!</v>
      </c>
      <c r="O375" s="36" t="e">
        <f>SUMIFS(СВЦЭМ!#REF!,СВЦЭМ!$A$40:$A$783,$A375,СВЦЭМ!$B$39:$B$782,O$366)+'СЕТ СН'!$F$16</f>
        <v>#REF!</v>
      </c>
      <c r="P375" s="36" t="e">
        <f>SUMIFS(СВЦЭМ!#REF!,СВЦЭМ!$A$40:$A$783,$A375,СВЦЭМ!$B$39:$B$782,P$366)+'СЕТ СН'!$F$16</f>
        <v>#REF!</v>
      </c>
      <c r="Q375" s="36" t="e">
        <f>SUMIFS(СВЦЭМ!#REF!,СВЦЭМ!$A$40:$A$783,$A375,СВЦЭМ!$B$39:$B$782,Q$366)+'СЕТ СН'!$F$16</f>
        <v>#REF!</v>
      </c>
      <c r="R375" s="36" t="e">
        <f>SUMIFS(СВЦЭМ!#REF!,СВЦЭМ!$A$40:$A$783,$A375,СВЦЭМ!$B$39:$B$782,R$366)+'СЕТ СН'!$F$16</f>
        <v>#REF!</v>
      </c>
      <c r="S375" s="36" t="e">
        <f>SUMIFS(СВЦЭМ!#REF!,СВЦЭМ!$A$40:$A$783,$A375,СВЦЭМ!$B$39:$B$782,S$366)+'СЕТ СН'!$F$16</f>
        <v>#REF!</v>
      </c>
      <c r="T375" s="36" t="e">
        <f>SUMIFS(СВЦЭМ!#REF!,СВЦЭМ!$A$40:$A$783,$A375,СВЦЭМ!$B$39:$B$782,T$366)+'СЕТ СН'!$F$16</f>
        <v>#REF!</v>
      </c>
      <c r="U375" s="36" t="e">
        <f>SUMIFS(СВЦЭМ!#REF!,СВЦЭМ!$A$40:$A$783,$A375,СВЦЭМ!$B$39:$B$782,U$366)+'СЕТ СН'!$F$16</f>
        <v>#REF!</v>
      </c>
      <c r="V375" s="36" t="e">
        <f>SUMIFS(СВЦЭМ!#REF!,СВЦЭМ!$A$40:$A$783,$A375,СВЦЭМ!$B$39:$B$782,V$366)+'СЕТ СН'!$F$16</f>
        <v>#REF!</v>
      </c>
      <c r="W375" s="36" t="e">
        <f>SUMIFS(СВЦЭМ!#REF!,СВЦЭМ!$A$40:$A$783,$A375,СВЦЭМ!$B$39:$B$782,W$366)+'СЕТ СН'!$F$16</f>
        <v>#REF!</v>
      </c>
      <c r="X375" s="36" t="e">
        <f>SUMIFS(СВЦЭМ!#REF!,СВЦЭМ!$A$40:$A$783,$A375,СВЦЭМ!$B$39:$B$782,X$366)+'СЕТ СН'!$F$16</f>
        <v>#REF!</v>
      </c>
      <c r="Y375" s="36" t="e">
        <f>SUMIFS(СВЦЭМ!#REF!,СВЦЭМ!$A$40:$A$783,$A375,СВЦЭМ!$B$39:$B$782,Y$366)+'СЕТ СН'!$F$16</f>
        <v>#REF!</v>
      </c>
    </row>
    <row r="376" spans="1:25" ht="15.75" hidden="1" x14ac:dyDescent="0.2">
      <c r="A376" s="35">
        <f t="shared" si="10"/>
        <v>45179</v>
      </c>
      <c r="B376" s="36" t="e">
        <f>SUMIFS(СВЦЭМ!#REF!,СВЦЭМ!$A$40:$A$783,$A376,СВЦЭМ!$B$39:$B$782,B$366)+'СЕТ СН'!$F$16</f>
        <v>#REF!</v>
      </c>
      <c r="C376" s="36" t="e">
        <f>SUMIFS(СВЦЭМ!#REF!,СВЦЭМ!$A$40:$A$783,$A376,СВЦЭМ!$B$39:$B$782,C$366)+'СЕТ СН'!$F$16</f>
        <v>#REF!</v>
      </c>
      <c r="D376" s="36" t="e">
        <f>SUMIFS(СВЦЭМ!#REF!,СВЦЭМ!$A$40:$A$783,$A376,СВЦЭМ!$B$39:$B$782,D$366)+'СЕТ СН'!$F$16</f>
        <v>#REF!</v>
      </c>
      <c r="E376" s="36" t="e">
        <f>SUMIFS(СВЦЭМ!#REF!,СВЦЭМ!$A$40:$A$783,$A376,СВЦЭМ!$B$39:$B$782,E$366)+'СЕТ СН'!$F$16</f>
        <v>#REF!</v>
      </c>
      <c r="F376" s="36" t="e">
        <f>SUMIFS(СВЦЭМ!#REF!,СВЦЭМ!$A$40:$A$783,$A376,СВЦЭМ!$B$39:$B$782,F$366)+'СЕТ СН'!$F$16</f>
        <v>#REF!</v>
      </c>
      <c r="G376" s="36" t="e">
        <f>SUMIFS(СВЦЭМ!#REF!,СВЦЭМ!$A$40:$A$783,$A376,СВЦЭМ!$B$39:$B$782,G$366)+'СЕТ СН'!$F$16</f>
        <v>#REF!</v>
      </c>
      <c r="H376" s="36" t="e">
        <f>SUMIFS(СВЦЭМ!#REF!,СВЦЭМ!$A$40:$A$783,$A376,СВЦЭМ!$B$39:$B$782,H$366)+'СЕТ СН'!$F$16</f>
        <v>#REF!</v>
      </c>
      <c r="I376" s="36" t="e">
        <f>SUMIFS(СВЦЭМ!#REF!,СВЦЭМ!$A$40:$A$783,$A376,СВЦЭМ!$B$39:$B$782,I$366)+'СЕТ СН'!$F$16</f>
        <v>#REF!</v>
      </c>
      <c r="J376" s="36" t="e">
        <f>SUMIFS(СВЦЭМ!#REF!,СВЦЭМ!$A$40:$A$783,$A376,СВЦЭМ!$B$39:$B$782,J$366)+'СЕТ СН'!$F$16</f>
        <v>#REF!</v>
      </c>
      <c r="K376" s="36" t="e">
        <f>SUMIFS(СВЦЭМ!#REF!,СВЦЭМ!$A$40:$A$783,$A376,СВЦЭМ!$B$39:$B$782,K$366)+'СЕТ СН'!$F$16</f>
        <v>#REF!</v>
      </c>
      <c r="L376" s="36" t="e">
        <f>SUMIFS(СВЦЭМ!#REF!,СВЦЭМ!$A$40:$A$783,$A376,СВЦЭМ!$B$39:$B$782,L$366)+'СЕТ СН'!$F$16</f>
        <v>#REF!</v>
      </c>
      <c r="M376" s="36" t="e">
        <f>SUMIFS(СВЦЭМ!#REF!,СВЦЭМ!$A$40:$A$783,$A376,СВЦЭМ!$B$39:$B$782,M$366)+'СЕТ СН'!$F$16</f>
        <v>#REF!</v>
      </c>
      <c r="N376" s="36" t="e">
        <f>SUMIFS(СВЦЭМ!#REF!,СВЦЭМ!$A$40:$A$783,$A376,СВЦЭМ!$B$39:$B$782,N$366)+'СЕТ СН'!$F$16</f>
        <v>#REF!</v>
      </c>
      <c r="O376" s="36" t="e">
        <f>SUMIFS(СВЦЭМ!#REF!,СВЦЭМ!$A$40:$A$783,$A376,СВЦЭМ!$B$39:$B$782,O$366)+'СЕТ СН'!$F$16</f>
        <v>#REF!</v>
      </c>
      <c r="P376" s="36" t="e">
        <f>SUMIFS(СВЦЭМ!#REF!,СВЦЭМ!$A$40:$A$783,$A376,СВЦЭМ!$B$39:$B$782,P$366)+'СЕТ СН'!$F$16</f>
        <v>#REF!</v>
      </c>
      <c r="Q376" s="36" t="e">
        <f>SUMIFS(СВЦЭМ!#REF!,СВЦЭМ!$A$40:$A$783,$A376,СВЦЭМ!$B$39:$B$782,Q$366)+'СЕТ СН'!$F$16</f>
        <v>#REF!</v>
      </c>
      <c r="R376" s="36" t="e">
        <f>SUMIFS(СВЦЭМ!#REF!,СВЦЭМ!$A$40:$A$783,$A376,СВЦЭМ!$B$39:$B$782,R$366)+'СЕТ СН'!$F$16</f>
        <v>#REF!</v>
      </c>
      <c r="S376" s="36" t="e">
        <f>SUMIFS(СВЦЭМ!#REF!,СВЦЭМ!$A$40:$A$783,$A376,СВЦЭМ!$B$39:$B$782,S$366)+'СЕТ СН'!$F$16</f>
        <v>#REF!</v>
      </c>
      <c r="T376" s="36" t="e">
        <f>SUMIFS(СВЦЭМ!#REF!,СВЦЭМ!$A$40:$A$783,$A376,СВЦЭМ!$B$39:$B$782,T$366)+'СЕТ СН'!$F$16</f>
        <v>#REF!</v>
      </c>
      <c r="U376" s="36" t="e">
        <f>SUMIFS(СВЦЭМ!#REF!,СВЦЭМ!$A$40:$A$783,$A376,СВЦЭМ!$B$39:$B$782,U$366)+'СЕТ СН'!$F$16</f>
        <v>#REF!</v>
      </c>
      <c r="V376" s="36" t="e">
        <f>SUMIFS(СВЦЭМ!#REF!,СВЦЭМ!$A$40:$A$783,$A376,СВЦЭМ!$B$39:$B$782,V$366)+'СЕТ СН'!$F$16</f>
        <v>#REF!</v>
      </c>
      <c r="W376" s="36" t="e">
        <f>SUMIFS(СВЦЭМ!#REF!,СВЦЭМ!$A$40:$A$783,$A376,СВЦЭМ!$B$39:$B$782,W$366)+'СЕТ СН'!$F$16</f>
        <v>#REF!</v>
      </c>
      <c r="X376" s="36" t="e">
        <f>SUMIFS(СВЦЭМ!#REF!,СВЦЭМ!$A$40:$A$783,$A376,СВЦЭМ!$B$39:$B$782,X$366)+'СЕТ СН'!$F$16</f>
        <v>#REF!</v>
      </c>
      <c r="Y376" s="36" t="e">
        <f>SUMIFS(СВЦЭМ!#REF!,СВЦЭМ!$A$40:$A$783,$A376,СВЦЭМ!$B$39:$B$782,Y$366)+'СЕТ СН'!$F$16</f>
        <v>#REF!</v>
      </c>
    </row>
    <row r="377" spans="1:25" ht="15.75" hidden="1" x14ac:dyDescent="0.2">
      <c r="A377" s="35">
        <f t="shared" si="10"/>
        <v>45180</v>
      </c>
      <c r="B377" s="36" t="e">
        <f>SUMIFS(СВЦЭМ!#REF!,СВЦЭМ!$A$40:$A$783,$A377,СВЦЭМ!$B$39:$B$782,B$366)+'СЕТ СН'!$F$16</f>
        <v>#REF!</v>
      </c>
      <c r="C377" s="36" t="e">
        <f>SUMIFS(СВЦЭМ!#REF!,СВЦЭМ!$A$40:$A$783,$A377,СВЦЭМ!$B$39:$B$782,C$366)+'СЕТ СН'!$F$16</f>
        <v>#REF!</v>
      </c>
      <c r="D377" s="36" t="e">
        <f>SUMIFS(СВЦЭМ!#REF!,СВЦЭМ!$A$40:$A$783,$A377,СВЦЭМ!$B$39:$B$782,D$366)+'СЕТ СН'!$F$16</f>
        <v>#REF!</v>
      </c>
      <c r="E377" s="36" t="e">
        <f>SUMIFS(СВЦЭМ!#REF!,СВЦЭМ!$A$40:$A$783,$A377,СВЦЭМ!$B$39:$B$782,E$366)+'СЕТ СН'!$F$16</f>
        <v>#REF!</v>
      </c>
      <c r="F377" s="36" t="e">
        <f>SUMIFS(СВЦЭМ!#REF!,СВЦЭМ!$A$40:$A$783,$A377,СВЦЭМ!$B$39:$B$782,F$366)+'СЕТ СН'!$F$16</f>
        <v>#REF!</v>
      </c>
      <c r="G377" s="36" t="e">
        <f>SUMIFS(СВЦЭМ!#REF!,СВЦЭМ!$A$40:$A$783,$A377,СВЦЭМ!$B$39:$B$782,G$366)+'СЕТ СН'!$F$16</f>
        <v>#REF!</v>
      </c>
      <c r="H377" s="36" t="e">
        <f>SUMIFS(СВЦЭМ!#REF!,СВЦЭМ!$A$40:$A$783,$A377,СВЦЭМ!$B$39:$B$782,H$366)+'СЕТ СН'!$F$16</f>
        <v>#REF!</v>
      </c>
      <c r="I377" s="36" t="e">
        <f>SUMIFS(СВЦЭМ!#REF!,СВЦЭМ!$A$40:$A$783,$A377,СВЦЭМ!$B$39:$B$782,I$366)+'СЕТ СН'!$F$16</f>
        <v>#REF!</v>
      </c>
      <c r="J377" s="36" t="e">
        <f>SUMIFS(СВЦЭМ!#REF!,СВЦЭМ!$A$40:$A$783,$A377,СВЦЭМ!$B$39:$B$782,J$366)+'СЕТ СН'!$F$16</f>
        <v>#REF!</v>
      </c>
      <c r="K377" s="36" t="e">
        <f>SUMIFS(СВЦЭМ!#REF!,СВЦЭМ!$A$40:$A$783,$A377,СВЦЭМ!$B$39:$B$782,K$366)+'СЕТ СН'!$F$16</f>
        <v>#REF!</v>
      </c>
      <c r="L377" s="36" t="e">
        <f>SUMIFS(СВЦЭМ!#REF!,СВЦЭМ!$A$40:$A$783,$A377,СВЦЭМ!$B$39:$B$782,L$366)+'СЕТ СН'!$F$16</f>
        <v>#REF!</v>
      </c>
      <c r="M377" s="36" t="e">
        <f>SUMIFS(СВЦЭМ!#REF!,СВЦЭМ!$A$40:$A$783,$A377,СВЦЭМ!$B$39:$B$782,M$366)+'СЕТ СН'!$F$16</f>
        <v>#REF!</v>
      </c>
      <c r="N377" s="36" t="e">
        <f>SUMIFS(СВЦЭМ!#REF!,СВЦЭМ!$A$40:$A$783,$A377,СВЦЭМ!$B$39:$B$782,N$366)+'СЕТ СН'!$F$16</f>
        <v>#REF!</v>
      </c>
      <c r="O377" s="36" t="e">
        <f>SUMIFS(СВЦЭМ!#REF!,СВЦЭМ!$A$40:$A$783,$A377,СВЦЭМ!$B$39:$B$782,O$366)+'СЕТ СН'!$F$16</f>
        <v>#REF!</v>
      </c>
      <c r="P377" s="36" t="e">
        <f>SUMIFS(СВЦЭМ!#REF!,СВЦЭМ!$A$40:$A$783,$A377,СВЦЭМ!$B$39:$B$782,P$366)+'СЕТ СН'!$F$16</f>
        <v>#REF!</v>
      </c>
      <c r="Q377" s="36" t="e">
        <f>SUMIFS(СВЦЭМ!#REF!,СВЦЭМ!$A$40:$A$783,$A377,СВЦЭМ!$B$39:$B$782,Q$366)+'СЕТ СН'!$F$16</f>
        <v>#REF!</v>
      </c>
      <c r="R377" s="36" t="e">
        <f>SUMIFS(СВЦЭМ!#REF!,СВЦЭМ!$A$40:$A$783,$A377,СВЦЭМ!$B$39:$B$782,R$366)+'СЕТ СН'!$F$16</f>
        <v>#REF!</v>
      </c>
      <c r="S377" s="36" t="e">
        <f>SUMIFS(СВЦЭМ!#REF!,СВЦЭМ!$A$40:$A$783,$A377,СВЦЭМ!$B$39:$B$782,S$366)+'СЕТ СН'!$F$16</f>
        <v>#REF!</v>
      </c>
      <c r="T377" s="36" t="e">
        <f>SUMIFS(СВЦЭМ!#REF!,СВЦЭМ!$A$40:$A$783,$A377,СВЦЭМ!$B$39:$B$782,T$366)+'СЕТ СН'!$F$16</f>
        <v>#REF!</v>
      </c>
      <c r="U377" s="36" t="e">
        <f>SUMIFS(СВЦЭМ!#REF!,СВЦЭМ!$A$40:$A$783,$A377,СВЦЭМ!$B$39:$B$782,U$366)+'СЕТ СН'!$F$16</f>
        <v>#REF!</v>
      </c>
      <c r="V377" s="36" t="e">
        <f>SUMIFS(СВЦЭМ!#REF!,СВЦЭМ!$A$40:$A$783,$A377,СВЦЭМ!$B$39:$B$782,V$366)+'СЕТ СН'!$F$16</f>
        <v>#REF!</v>
      </c>
      <c r="W377" s="36" t="e">
        <f>SUMIFS(СВЦЭМ!#REF!,СВЦЭМ!$A$40:$A$783,$A377,СВЦЭМ!$B$39:$B$782,W$366)+'СЕТ СН'!$F$16</f>
        <v>#REF!</v>
      </c>
      <c r="X377" s="36" t="e">
        <f>SUMIFS(СВЦЭМ!#REF!,СВЦЭМ!$A$40:$A$783,$A377,СВЦЭМ!$B$39:$B$782,X$366)+'СЕТ СН'!$F$16</f>
        <v>#REF!</v>
      </c>
      <c r="Y377" s="36" t="e">
        <f>SUMIFS(СВЦЭМ!#REF!,СВЦЭМ!$A$40:$A$783,$A377,СВЦЭМ!$B$39:$B$782,Y$366)+'СЕТ СН'!$F$16</f>
        <v>#REF!</v>
      </c>
    </row>
    <row r="378" spans="1:25" ht="15.75" hidden="1" x14ac:dyDescent="0.2">
      <c r="A378" s="35">
        <f t="shared" si="10"/>
        <v>45181</v>
      </c>
      <c r="B378" s="36" t="e">
        <f>SUMIFS(СВЦЭМ!#REF!,СВЦЭМ!$A$40:$A$783,$A378,СВЦЭМ!$B$39:$B$782,B$366)+'СЕТ СН'!$F$16</f>
        <v>#REF!</v>
      </c>
      <c r="C378" s="36" t="e">
        <f>SUMIFS(СВЦЭМ!#REF!,СВЦЭМ!$A$40:$A$783,$A378,СВЦЭМ!$B$39:$B$782,C$366)+'СЕТ СН'!$F$16</f>
        <v>#REF!</v>
      </c>
      <c r="D378" s="36" t="e">
        <f>SUMIFS(СВЦЭМ!#REF!,СВЦЭМ!$A$40:$A$783,$A378,СВЦЭМ!$B$39:$B$782,D$366)+'СЕТ СН'!$F$16</f>
        <v>#REF!</v>
      </c>
      <c r="E378" s="36" t="e">
        <f>SUMIFS(СВЦЭМ!#REF!,СВЦЭМ!$A$40:$A$783,$A378,СВЦЭМ!$B$39:$B$782,E$366)+'СЕТ СН'!$F$16</f>
        <v>#REF!</v>
      </c>
      <c r="F378" s="36" t="e">
        <f>SUMIFS(СВЦЭМ!#REF!,СВЦЭМ!$A$40:$A$783,$A378,СВЦЭМ!$B$39:$B$782,F$366)+'СЕТ СН'!$F$16</f>
        <v>#REF!</v>
      </c>
      <c r="G378" s="36" t="e">
        <f>SUMIFS(СВЦЭМ!#REF!,СВЦЭМ!$A$40:$A$783,$A378,СВЦЭМ!$B$39:$B$782,G$366)+'СЕТ СН'!$F$16</f>
        <v>#REF!</v>
      </c>
      <c r="H378" s="36" t="e">
        <f>SUMIFS(СВЦЭМ!#REF!,СВЦЭМ!$A$40:$A$783,$A378,СВЦЭМ!$B$39:$B$782,H$366)+'СЕТ СН'!$F$16</f>
        <v>#REF!</v>
      </c>
      <c r="I378" s="36" t="e">
        <f>SUMIFS(СВЦЭМ!#REF!,СВЦЭМ!$A$40:$A$783,$A378,СВЦЭМ!$B$39:$B$782,I$366)+'СЕТ СН'!$F$16</f>
        <v>#REF!</v>
      </c>
      <c r="J378" s="36" t="e">
        <f>SUMIFS(СВЦЭМ!#REF!,СВЦЭМ!$A$40:$A$783,$A378,СВЦЭМ!$B$39:$B$782,J$366)+'СЕТ СН'!$F$16</f>
        <v>#REF!</v>
      </c>
      <c r="K378" s="36" t="e">
        <f>SUMIFS(СВЦЭМ!#REF!,СВЦЭМ!$A$40:$A$783,$A378,СВЦЭМ!$B$39:$B$782,K$366)+'СЕТ СН'!$F$16</f>
        <v>#REF!</v>
      </c>
      <c r="L378" s="36" t="e">
        <f>SUMIFS(СВЦЭМ!#REF!,СВЦЭМ!$A$40:$A$783,$A378,СВЦЭМ!$B$39:$B$782,L$366)+'СЕТ СН'!$F$16</f>
        <v>#REF!</v>
      </c>
      <c r="M378" s="36" t="e">
        <f>SUMIFS(СВЦЭМ!#REF!,СВЦЭМ!$A$40:$A$783,$A378,СВЦЭМ!$B$39:$B$782,M$366)+'СЕТ СН'!$F$16</f>
        <v>#REF!</v>
      </c>
      <c r="N378" s="36" t="e">
        <f>SUMIFS(СВЦЭМ!#REF!,СВЦЭМ!$A$40:$A$783,$A378,СВЦЭМ!$B$39:$B$782,N$366)+'СЕТ СН'!$F$16</f>
        <v>#REF!</v>
      </c>
      <c r="O378" s="36" t="e">
        <f>SUMIFS(СВЦЭМ!#REF!,СВЦЭМ!$A$40:$A$783,$A378,СВЦЭМ!$B$39:$B$782,O$366)+'СЕТ СН'!$F$16</f>
        <v>#REF!</v>
      </c>
      <c r="P378" s="36" t="e">
        <f>SUMIFS(СВЦЭМ!#REF!,СВЦЭМ!$A$40:$A$783,$A378,СВЦЭМ!$B$39:$B$782,P$366)+'СЕТ СН'!$F$16</f>
        <v>#REF!</v>
      </c>
      <c r="Q378" s="36" t="e">
        <f>SUMIFS(СВЦЭМ!#REF!,СВЦЭМ!$A$40:$A$783,$A378,СВЦЭМ!$B$39:$B$782,Q$366)+'СЕТ СН'!$F$16</f>
        <v>#REF!</v>
      </c>
      <c r="R378" s="36" t="e">
        <f>SUMIFS(СВЦЭМ!#REF!,СВЦЭМ!$A$40:$A$783,$A378,СВЦЭМ!$B$39:$B$782,R$366)+'СЕТ СН'!$F$16</f>
        <v>#REF!</v>
      </c>
      <c r="S378" s="36" t="e">
        <f>SUMIFS(СВЦЭМ!#REF!,СВЦЭМ!$A$40:$A$783,$A378,СВЦЭМ!$B$39:$B$782,S$366)+'СЕТ СН'!$F$16</f>
        <v>#REF!</v>
      </c>
      <c r="T378" s="36" t="e">
        <f>SUMIFS(СВЦЭМ!#REF!,СВЦЭМ!$A$40:$A$783,$A378,СВЦЭМ!$B$39:$B$782,T$366)+'СЕТ СН'!$F$16</f>
        <v>#REF!</v>
      </c>
      <c r="U378" s="36" t="e">
        <f>SUMIFS(СВЦЭМ!#REF!,СВЦЭМ!$A$40:$A$783,$A378,СВЦЭМ!$B$39:$B$782,U$366)+'СЕТ СН'!$F$16</f>
        <v>#REF!</v>
      </c>
      <c r="V378" s="36" t="e">
        <f>SUMIFS(СВЦЭМ!#REF!,СВЦЭМ!$A$40:$A$783,$A378,СВЦЭМ!$B$39:$B$782,V$366)+'СЕТ СН'!$F$16</f>
        <v>#REF!</v>
      </c>
      <c r="W378" s="36" t="e">
        <f>SUMIFS(СВЦЭМ!#REF!,СВЦЭМ!$A$40:$A$783,$A378,СВЦЭМ!$B$39:$B$782,W$366)+'СЕТ СН'!$F$16</f>
        <v>#REF!</v>
      </c>
      <c r="X378" s="36" t="e">
        <f>SUMIFS(СВЦЭМ!#REF!,СВЦЭМ!$A$40:$A$783,$A378,СВЦЭМ!$B$39:$B$782,X$366)+'СЕТ СН'!$F$16</f>
        <v>#REF!</v>
      </c>
      <c r="Y378" s="36" t="e">
        <f>SUMIFS(СВЦЭМ!#REF!,СВЦЭМ!$A$40:$A$783,$A378,СВЦЭМ!$B$39:$B$782,Y$366)+'СЕТ СН'!$F$16</f>
        <v>#REF!</v>
      </c>
    </row>
    <row r="379" spans="1:25" ht="15.75" hidden="1" x14ac:dyDescent="0.2">
      <c r="A379" s="35">
        <f t="shared" si="10"/>
        <v>45182</v>
      </c>
      <c r="B379" s="36" t="e">
        <f>SUMIFS(СВЦЭМ!#REF!,СВЦЭМ!$A$40:$A$783,$A379,СВЦЭМ!$B$39:$B$782,B$366)+'СЕТ СН'!$F$16</f>
        <v>#REF!</v>
      </c>
      <c r="C379" s="36" t="e">
        <f>SUMIFS(СВЦЭМ!#REF!,СВЦЭМ!$A$40:$A$783,$A379,СВЦЭМ!$B$39:$B$782,C$366)+'СЕТ СН'!$F$16</f>
        <v>#REF!</v>
      </c>
      <c r="D379" s="36" t="e">
        <f>SUMIFS(СВЦЭМ!#REF!,СВЦЭМ!$A$40:$A$783,$A379,СВЦЭМ!$B$39:$B$782,D$366)+'СЕТ СН'!$F$16</f>
        <v>#REF!</v>
      </c>
      <c r="E379" s="36" t="e">
        <f>SUMIFS(СВЦЭМ!#REF!,СВЦЭМ!$A$40:$A$783,$A379,СВЦЭМ!$B$39:$B$782,E$366)+'СЕТ СН'!$F$16</f>
        <v>#REF!</v>
      </c>
      <c r="F379" s="36" t="e">
        <f>SUMIFS(СВЦЭМ!#REF!,СВЦЭМ!$A$40:$A$783,$A379,СВЦЭМ!$B$39:$B$782,F$366)+'СЕТ СН'!$F$16</f>
        <v>#REF!</v>
      </c>
      <c r="G379" s="36" t="e">
        <f>SUMIFS(СВЦЭМ!#REF!,СВЦЭМ!$A$40:$A$783,$A379,СВЦЭМ!$B$39:$B$782,G$366)+'СЕТ СН'!$F$16</f>
        <v>#REF!</v>
      </c>
      <c r="H379" s="36" t="e">
        <f>SUMIFS(СВЦЭМ!#REF!,СВЦЭМ!$A$40:$A$783,$A379,СВЦЭМ!$B$39:$B$782,H$366)+'СЕТ СН'!$F$16</f>
        <v>#REF!</v>
      </c>
      <c r="I379" s="36" t="e">
        <f>SUMIFS(СВЦЭМ!#REF!,СВЦЭМ!$A$40:$A$783,$A379,СВЦЭМ!$B$39:$B$782,I$366)+'СЕТ СН'!$F$16</f>
        <v>#REF!</v>
      </c>
      <c r="J379" s="36" t="e">
        <f>SUMIFS(СВЦЭМ!#REF!,СВЦЭМ!$A$40:$A$783,$A379,СВЦЭМ!$B$39:$B$782,J$366)+'СЕТ СН'!$F$16</f>
        <v>#REF!</v>
      </c>
      <c r="K379" s="36" t="e">
        <f>SUMIFS(СВЦЭМ!#REF!,СВЦЭМ!$A$40:$A$783,$A379,СВЦЭМ!$B$39:$B$782,K$366)+'СЕТ СН'!$F$16</f>
        <v>#REF!</v>
      </c>
      <c r="L379" s="36" t="e">
        <f>SUMIFS(СВЦЭМ!#REF!,СВЦЭМ!$A$40:$A$783,$A379,СВЦЭМ!$B$39:$B$782,L$366)+'СЕТ СН'!$F$16</f>
        <v>#REF!</v>
      </c>
      <c r="M379" s="36" t="e">
        <f>SUMIFS(СВЦЭМ!#REF!,СВЦЭМ!$A$40:$A$783,$A379,СВЦЭМ!$B$39:$B$782,M$366)+'СЕТ СН'!$F$16</f>
        <v>#REF!</v>
      </c>
      <c r="N379" s="36" t="e">
        <f>SUMIFS(СВЦЭМ!#REF!,СВЦЭМ!$A$40:$A$783,$A379,СВЦЭМ!$B$39:$B$782,N$366)+'СЕТ СН'!$F$16</f>
        <v>#REF!</v>
      </c>
      <c r="O379" s="36" t="e">
        <f>SUMIFS(СВЦЭМ!#REF!,СВЦЭМ!$A$40:$A$783,$A379,СВЦЭМ!$B$39:$B$782,O$366)+'СЕТ СН'!$F$16</f>
        <v>#REF!</v>
      </c>
      <c r="P379" s="36" t="e">
        <f>SUMIFS(СВЦЭМ!#REF!,СВЦЭМ!$A$40:$A$783,$A379,СВЦЭМ!$B$39:$B$782,P$366)+'СЕТ СН'!$F$16</f>
        <v>#REF!</v>
      </c>
      <c r="Q379" s="36" t="e">
        <f>SUMIFS(СВЦЭМ!#REF!,СВЦЭМ!$A$40:$A$783,$A379,СВЦЭМ!$B$39:$B$782,Q$366)+'СЕТ СН'!$F$16</f>
        <v>#REF!</v>
      </c>
      <c r="R379" s="36" t="e">
        <f>SUMIFS(СВЦЭМ!#REF!,СВЦЭМ!$A$40:$A$783,$A379,СВЦЭМ!$B$39:$B$782,R$366)+'СЕТ СН'!$F$16</f>
        <v>#REF!</v>
      </c>
      <c r="S379" s="36" t="e">
        <f>SUMIFS(СВЦЭМ!#REF!,СВЦЭМ!$A$40:$A$783,$A379,СВЦЭМ!$B$39:$B$782,S$366)+'СЕТ СН'!$F$16</f>
        <v>#REF!</v>
      </c>
      <c r="T379" s="36" t="e">
        <f>SUMIFS(СВЦЭМ!#REF!,СВЦЭМ!$A$40:$A$783,$A379,СВЦЭМ!$B$39:$B$782,T$366)+'СЕТ СН'!$F$16</f>
        <v>#REF!</v>
      </c>
      <c r="U379" s="36" t="e">
        <f>SUMIFS(СВЦЭМ!#REF!,СВЦЭМ!$A$40:$A$783,$A379,СВЦЭМ!$B$39:$B$782,U$366)+'СЕТ СН'!$F$16</f>
        <v>#REF!</v>
      </c>
      <c r="V379" s="36" t="e">
        <f>SUMIFS(СВЦЭМ!#REF!,СВЦЭМ!$A$40:$A$783,$A379,СВЦЭМ!$B$39:$B$782,V$366)+'СЕТ СН'!$F$16</f>
        <v>#REF!</v>
      </c>
      <c r="W379" s="36" t="e">
        <f>SUMIFS(СВЦЭМ!#REF!,СВЦЭМ!$A$40:$A$783,$A379,СВЦЭМ!$B$39:$B$782,W$366)+'СЕТ СН'!$F$16</f>
        <v>#REF!</v>
      </c>
      <c r="X379" s="36" t="e">
        <f>SUMIFS(СВЦЭМ!#REF!,СВЦЭМ!$A$40:$A$783,$A379,СВЦЭМ!$B$39:$B$782,X$366)+'СЕТ СН'!$F$16</f>
        <v>#REF!</v>
      </c>
      <c r="Y379" s="36" t="e">
        <f>SUMIFS(СВЦЭМ!#REF!,СВЦЭМ!$A$40:$A$783,$A379,СВЦЭМ!$B$39:$B$782,Y$366)+'СЕТ СН'!$F$16</f>
        <v>#REF!</v>
      </c>
    </row>
    <row r="380" spans="1:25" ht="15.75" hidden="1" x14ac:dyDescent="0.2">
      <c r="A380" s="35">
        <f t="shared" si="10"/>
        <v>45183</v>
      </c>
      <c r="B380" s="36" t="e">
        <f>SUMIFS(СВЦЭМ!#REF!,СВЦЭМ!$A$40:$A$783,$A380,СВЦЭМ!$B$39:$B$782,B$366)+'СЕТ СН'!$F$16</f>
        <v>#REF!</v>
      </c>
      <c r="C380" s="36" t="e">
        <f>SUMIFS(СВЦЭМ!#REF!,СВЦЭМ!$A$40:$A$783,$A380,СВЦЭМ!$B$39:$B$782,C$366)+'СЕТ СН'!$F$16</f>
        <v>#REF!</v>
      </c>
      <c r="D380" s="36" t="e">
        <f>SUMIFS(СВЦЭМ!#REF!,СВЦЭМ!$A$40:$A$783,$A380,СВЦЭМ!$B$39:$B$782,D$366)+'СЕТ СН'!$F$16</f>
        <v>#REF!</v>
      </c>
      <c r="E380" s="36" t="e">
        <f>SUMIFS(СВЦЭМ!#REF!,СВЦЭМ!$A$40:$A$783,$A380,СВЦЭМ!$B$39:$B$782,E$366)+'СЕТ СН'!$F$16</f>
        <v>#REF!</v>
      </c>
      <c r="F380" s="36" t="e">
        <f>SUMIFS(СВЦЭМ!#REF!,СВЦЭМ!$A$40:$A$783,$A380,СВЦЭМ!$B$39:$B$782,F$366)+'СЕТ СН'!$F$16</f>
        <v>#REF!</v>
      </c>
      <c r="G380" s="36" t="e">
        <f>SUMIFS(СВЦЭМ!#REF!,СВЦЭМ!$A$40:$A$783,$A380,СВЦЭМ!$B$39:$B$782,G$366)+'СЕТ СН'!$F$16</f>
        <v>#REF!</v>
      </c>
      <c r="H380" s="36" t="e">
        <f>SUMIFS(СВЦЭМ!#REF!,СВЦЭМ!$A$40:$A$783,$A380,СВЦЭМ!$B$39:$B$782,H$366)+'СЕТ СН'!$F$16</f>
        <v>#REF!</v>
      </c>
      <c r="I380" s="36" t="e">
        <f>SUMIFS(СВЦЭМ!#REF!,СВЦЭМ!$A$40:$A$783,$A380,СВЦЭМ!$B$39:$B$782,I$366)+'СЕТ СН'!$F$16</f>
        <v>#REF!</v>
      </c>
      <c r="J380" s="36" t="e">
        <f>SUMIFS(СВЦЭМ!#REF!,СВЦЭМ!$A$40:$A$783,$A380,СВЦЭМ!$B$39:$B$782,J$366)+'СЕТ СН'!$F$16</f>
        <v>#REF!</v>
      </c>
      <c r="K380" s="36" t="e">
        <f>SUMIFS(СВЦЭМ!#REF!,СВЦЭМ!$A$40:$A$783,$A380,СВЦЭМ!$B$39:$B$782,K$366)+'СЕТ СН'!$F$16</f>
        <v>#REF!</v>
      </c>
      <c r="L380" s="36" t="e">
        <f>SUMIFS(СВЦЭМ!#REF!,СВЦЭМ!$A$40:$A$783,$A380,СВЦЭМ!$B$39:$B$782,L$366)+'СЕТ СН'!$F$16</f>
        <v>#REF!</v>
      </c>
      <c r="M380" s="36" t="e">
        <f>SUMIFS(СВЦЭМ!#REF!,СВЦЭМ!$A$40:$A$783,$A380,СВЦЭМ!$B$39:$B$782,M$366)+'СЕТ СН'!$F$16</f>
        <v>#REF!</v>
      </c>
      <c r="N380" s="36" t="e">
        <f>SUMIFS(СВЦЭМ!#REF!,СВЦЭМ!$A$40:$A$783,$A380,СВЦЭМ!$B$39:$B$782,N$366)+'СЕТ СН'!$F$16</f>
        <v>#REF!</v>
      </c>
      <c r="O380" s="36" t="e">
        <f>SUMIFS(СВЦЭМ!#REF!,СВЦЭМ!$A$40:$A$783,$A380,СВЦЭМ!$B$39:$B$782,O$366)+'СЕТ СН'!$F$16</f>
        <v>#REF!</v>
      </c>
      <c r="P380" s="36" t="e">
        <f>SUMIFS(СВЦЭМ!#REF!,СВЦЭМ!$A$40:$A$783,$A380,СВЦЭМ!$B$39:$B$782,P$366)+'СЕТ СН'!$F$16</f>
        <v>#REF!</v>
      </c>
      <c r="Q380" s="36" t="e">
        <f>SUMIFS(СВЦЭМ!#REF!,СВЦЭМ!$A$40:$A$783,$A380,СВЦЭМ!$B$39:$B$782,Q$366)+'СЕТ СН'!$F$16</f>
        <v>#REF!</v>
      </c>
      <c r="R380" s="36" t="e">
        <f>SUMIFS(СВЦЭМ!#REF!,СВЦЭМ!$A$40:$A$783,$A380,СВЦЭМ!$B$39:$B$782,R$366)+'СЕТ СН'!$F$16</f>
        <v>#REF!</v>
      </c>
      <c r="S380" s="36" t="e">
        <f>SUMIFS(СВЦЭМ!#REF!,СВЦЭМ!$A$40:$A$783,$A380,СВЦЭМ!$B$39:$B$782,S$366)+'СЕТ СН'!$F$16</f>
        <v>#REF!</v>
      </c>
      <c r="T380" s="36" t="e">
        <f>SUMIFS(СВЦЭМ!#REF!,СВЦЭМ!$A$40:$A$783,$A380,СВЦЭМ!$B$39:$B$782,T$366)+'СЕТ СН'!$F$16</f>
        <v>#REF!</v>
      </c>
      <c r="U380" s="36" t="e">
        <f>SUMIFS(СВЦЭМ!#REF!,СВЦЭМ!$A$40:$A$783,$A380,СВЦЭМ!$B$39:$B$782,U$366)+'СЕТ СН'!$F$16</f>
        <v>#REF!</v>
      </c>
      <c r="V380" s="36" t="e">
        <f>SUMIFS(СВЦЭМ!#REF!,СВЦЭМ!$A$40:$A$783,$A380,СВЦЭМ!$B$39:$B$782,V$366)+'СЕТ СН'!$F$16</f>
        <v>#REF!</v>
      </c>
      <c r="W380" s="36" t="e">
        <f>SUMIFS(СВЦЭМ!#REF!,СВЦЭМ!$A$40:$A$783,$A380,СВЦЭМ!$B$39:$B$782,W$366)+'СЕТ СН'!$F$16</f>
        <v>#REF!</v>
      </c>
      <c r="X380" s="36" t="e">
        <f>SUMIFS(СВЦЭМ!#REF!,СВЦЭМ!$A$40:$A$783,$A380,СВЦЭМ!$B$39:$B$782,X$366)+'СЕТ СН'!$F$16</f>
        <v>#REF!</v>
      </c>
      <c r="Y380" s="36" t="e">
        <f>SUMIFS(СВЦЭМ!#REF!,СВЦЭМ!$A$40:$A$783,$A380,СВЦЭМ!$B$39:$B$782,Y$366)+'СЕТ СН'!$F$16</f>
        <v>#REF!</v>
      </c>
    </row>
    <row r="381" spans="1:25" ht="15.75" hidden="1" x14ac:dyDescent="0.2">
      <c r="A381" s="35">
        <f t="shared" si="10"/>
        <v>45184</v>
      </c>
      <c r="B381" s="36" t="e">
        <f>SUMIFS(СВЦЭМ!#REF!,СВЦЭМ!$A$40:$A$783,$A381,СВЦЭМ!$B$39:$B$782,B$366)+'СЕТ СН'!$F$16</f>
        <v>#REF!</v>
      </c>
      <c r="C381" s="36" t="e">
        <f>SUMIFS(СВЦЭМ!#REF!,СВЦЭМ!$A$40:$A$783,$A381,СВЦЭМ!$B$39:$B$782,C$366)+'СЕТ СН'!$F$16</f>
        <v>#REF!</v>
      </c>
      <c r="D381" s="36" t="e">
        <f>SUMIFS(СВЦЭМ!#REF!,СВЦЭМ!$A$40:$A$783,$A381,СВЦЭМ!$B$39:$B$782,D$366)+'СЕТ СН'!$F$16</f>
        <v>#REF!</v>
      </c>
      <c r="E381" s="36" t="e">
        <f>SUMIFS(СВЦЭМ!#REF!,СВЦЭМ!$A$40:$A$783,$A381,СВЦЭМ!$B$39:$B$782,E$366)+'СЕТ СН'!$F$16</f>
        <v>#REF!</v>
      </c>
      <c r="F381" s="36" t="e">
        <f>SUMIFS(СВЦЭМ!#REF!,СВЦЭМ!$A$40:$A$783,$A381,СВЦЭМ!$B$39:$B$782,F$366)+'СЕТ СН'!$F$16</f>
        <v>#REF!</v>
      </c>
      <c r="G381" s="36" t="e">
        <f>SUMIFS(СВЦЭМ!#REF!,СВЦЭМ!$A$40:$A$783,$A381,СВЦЭМ!$B$39:$B$782,G$366)+'СЕТ СН'!$F$16</f>
        <v>#REF!</v>
      </c>
      <c r="H381" s="36" t="e">
        <f>SUMIFS(СВЦЭМ!#REF!,СВЦЭМ!$A$40:$A$783,$A381,СВЦЭМ!$B$39:$B$782,H$366)+'СЕТ СН'!$F$16</f>
        <v>#REF!</v>
      </c>
      <c r="I381" s="36" t="e">
        <f>SUMIFS(СВЦЭМ!#REF!,СВЦЭМ!$A$40:$A$783,$A381,СВЦЭМ!$B$39:$B$782,I$366)+'СЕТ СН'!$F$16</f>
        <v>#REF!</v>
      </c>
      <c r="J381" s="36" t="e">
        <f>SUMIFS(СВЦЭМ!#REF!,СВЦЭМ!$A$40:$A$783,$A381,СВЦЭМ!$B$39:$B$782,J$366)+'СЕТ СН'!$F$16</f>
        <v>#REF!</v>
      </c>
      <c r="K381" s="36" t="e">
        <f>SUMIFS(СВЦЭМ!#REF!,СВЦЭМ!$A$40:$A$783,$A381,СВЦЭМ!$B$39:$B$782,K$366)+'СЕТ СН'!$F$16</f>
        <v>#REF!</v>
      </c>
      <c r="L381" s="36" t="e">
        <f>SUMIFS(СВЦЭМ!#REF!,СВЦЭМ!$A$40:$A$783,$A381,СВЦЭМ!$B$39:$B$782,L$366)+'СЕТ СН'!$F$16</f>
        <v>#REF!</v>
      </c>
      <c r="M381" s="36" t="e">
        <f>SUMIFS(СВЦЭМ!#REF!,СВЦЭМ!$A$40:$A$783,$A381,СВЦЭМ!$B$39:$B$782,M$366)+'СЕТ СН'!$F$16</f>
        <v>#REF!</v>
      </c>
      <c r="N381" s="36" t="e">
        <f>SUMIFS(СВЦЭМ!#REF!,СВЦЭМ!$A$40:$A$783,$A381,СВЦЭМ!$B$39:$B$782,N$366)+'СЕТ СН'!$F$16</f>
        <v>#REF!</v>
      </c>
      <c r="O381" s="36" t="e">
        <f>SUMIFS(СВЦЭМ!#REF!,СВЦЭМ!$A$40:$A$783,$A381,СВЦЭМ!$B$39:$B$782,O$366)+'СЕТ СН'!$F$16</f>
        <v>#REF!</v>
      </c>
      <c r="P381" s="36" t="e">
        <f>SUMIFS(СВЦЭМ!#REF!,СВЦЭМ!$A$40:$A$783,$A381,СВЦЭМ!$B$39:$B$782,P$366)+'СЕТ СН'!$F$16</f>
        <v>#REF!</v>
      </c>
      <c r="Q381" s="36" t="e">
        <f>SUMIFS(СВЦЭМ!#REF!,СВЦЭМ!$A$40:$A$783,$A381,СВЦЭМ!$B$39:$B$782,Q$366)+'СЕТ СН'!$F$16</f>
        <v>#REF!</v>
      </c>
      <c r="R381" s="36" t="e">
        <f>SUMIFS(СВЦЭМ!#REF!,СВЦЭМ!$A$40:$A$783,$A381,СВЦЭМ!$B$39:$B$782,R$366)+'СЕТ СН'!$F$16</f>
        <v>#REF!</v>
      </c>
      <c r="S381" s="36" t="e">
        <f>SUMIFS(СВЦЭМ!#REF!,СВЦЭМ!$A$40:$A$783,$A381,СВЦЭМ!$B$39:$B$782,S$366)+'СЕТ СН'!$F$16</f>
        <v>#REF!</v>
      </c>
      <c r="T381" s="36" t="e">
        <f>SUMIFS(СВЦЭМ!#REF!,СВЦЭМ!$A$40:$A$783,$A381,СВЦЭМ!$B$39:$B$782,T$366)+'СЕТ СН'!$F$16</f>
        <v>#REF!</v>
      </c>
      <c r="U381" s="36" t="e">
        <f>SUMIFS(СВЦЭМ!#REF!,СВЦЭМ!$A$40:$A$783,$A381,СВЦЭМ!$B$39:$B$782,U$366)+'СЕТ СН'!$F$16</f>
        <v>#REF!</v>
      </c>
      <c r="V381" s="36" t="e">
        <f>SUMIFS(СВЦЭМ!#REF!,СВЦЭМ!$A$40:$A$783,$A381,СВЦЭМ!$B$39:$B$782,V$366)+'СЕТ СН'!$F$16</f>
        <v>#REF!</v>
      </c>
      <c r="W381" s="36" t="e">
        <f>SUMIFS(СВЦЭМ!#REF!,СВЦЭМ!$A$40:$A$783,$A381,СВЦЭМ!$B$39:$B$782,W$366)+'СЕТ СН'!$F$16</f>
        <v>#REF!</v>
      </c>
      <c r="X381" s="36" t="e">
        <f>SUMIFS(СВЦЭМ!#REF!,СВЦЭМ!$A$40:$A$783,$A381,СВЦЭМ!$B$39:$B$782,X$366)+'СЕТ СН'!$F$16</f>
        <v>#REF!</v>
      </c>
      <c r="Y381" s="36" t="e">
        <f>SUMIFS(СВЦЭМ!#REF!,СВЦЭМ!$A$40:$A$783,$A381,СВЦЭМ!$B$39:$B$782,Y$366)+'СЕТ СН'!$F$16</f>
        <v>#REF!</v>
      </c>
    </row>
    <row r="382" spans="1:25" ht="15.75" hidden="1" x14ac:dyDescent="0.2">
      <c r="A382" s="35">
        <f t="shared" si="10"/>
        <v>45185</v>
      </c>
      <c r="B382" s="36" t="e">
        <f>SUMIFS(СВЦЭМ!#REF!,СВЦЭМ!$A$40:$A$783,$A382,СВЦЭМ!$B$39:$B$782,B$366)+'СЕТ СН'!$F$16</f>
        <v>#REF!</v>
      </c>
      <c r="C382" s="36" t="e">
        <f>SUMIFS(СВЦЭМ!#REF!,СВЦЭМ!$A$40:$A$783,$A382,СВЦЭМ!$B$39:$B$782,C$366)+'СЕТ СН'!$F$16</f>
        <v>#REF!</v>
      </c>
      <c r="D382" s="36" t="e">
        <f>SUMIFS(СВЦЭМ!#REF!,СВЦЭМ!$A$40:$A$783,$A382,СВЦЭМ!$B$39:$B$782,D$366)+'СЕТ СН'!$F$16</f>
        <v>#REF!</v>
      </c>
      <c r="E382" s="36" t="e">
        <f>SUMIFS(СВЦЭМ!#REF!,СВЦЭМ!$A$40:$A$783,$A382,СВЦЭМ!$B$39:$B$782,E$366)+'СЕТ СН'!$F$16</f>
        <v>#REF!</v>
      </c>
      <c r="F382" s="36" t="e">
        <f>SUMIFS(СВЦЭМ!#REF!,СВЦЭМ!$A$40:$A$783,$A382,СВЦЭМ!$B$39:$B$782,F$366)+'СЕТ СН'!$F$16</f>
        <v>#REF!</v>
      </c>
      <c r="G382" s="36" t="e">
        <f>SUMIFS(СВЦЭМ!#REF!,СВЦЭМ!$A$40:$A$783,$A382,СВЦЭМ!$B$39:$B$782,G$366)+'СЕТ СН'!$F$16</f>
        <v>#REF!</v>
      </c>
      <c r="H382" s="36" t="e">
        <f>SUMIFS(СВЦЭМ!#REF!,СВЦЭМ!$A$40:$A$783,$A382,СВЦЭМ!$B$39:$B$782,H$366)+'СЕТ СН'!$F$16</f>
        <v>#REF!</v>
      </c>
      <c r="I382" s="36" t="e">
        <f>SUMIFS(СВЦЭМ!#REF!,СВЦЭМ!$A$40:$A$783,$A382,СВЦЭМ!$B$39:$B$782,I$366)+'СЕТ СН'!$F$16</f>
        <v>#REF!</v>
      </c>
      <c r="J382" s="36" t="e">
        <f>SUMIFS(СВЦЭМ!#REF!,СВЦЭМ!$A$40:$A$783,$A382,СВЦЭМ!$B$39:$B$782,J$366)+'СЕТ СН'!$F$16</f>
        <v>#REF!</v>
      </c>
      <c r="K382" s="36" t="e">
        <f>SUMIFS(СВЦЭМ!#REF!,СВЦЭМ!$A$40:$A$783,$A382,СВЦЭМ!$B$39:$B$782,K$366)+'СЕТ СН'!$F$16</f>
        <v>#REF!</v>
      </c>
      <c r="L382" s="36" t="e">
        <f>SUMIFS(СВЦЭМ!#REF!,СВЦЭМ!$A$40:$A$783,$A382,СВЦЭМ!$B$39:$B$782,L$366)+'СЕТ СН'!$F$16</f>
        <v>#REF!</v>
      </c>
      <c r="M382" s="36" t="e">
        <f>SUMIFS(СВЦЭМ!#REF!,СВЦЭМ!$A$40:$A$783,$A382,СВЦЭМ!$B$39:$B$782,M$366)+'СЕТ СН'!$F$16</f>
        <v>#REF!</v>
      </c>
      <c r="N382" s="36" t="e">
        <f>SUMIFS(СВЦЭМ!#REF!,СВЦЭМ!$A$40:$A$783,$A382,СВЦЭМ!$B$39:$B$782,N$366)+'СЕТ СН'!$F$16</f>
        <v>#REF!</v>
      </c>
      <c r="O382" s="36" t="e">
        <f>SUMIFS(СВЦЭМ!#REF!,СВЦЭМ!$A$40:$A$783,$A382,СВЦЭМ!$B$39:$B$782,O$366)+'СЕТ СН'!$F$16</f>
        <v>#REF!</v>
      </c>
      <c r="P382" s="36" t="e">
        <f>SUMIFS(СВЦЭМ!#REF!,СВЦЭМ!$A$40:$A$783,$A382,СВЦЭМ!$B$39:$B$782,P$366)+'СЕТ СН'!$F$16</f>
        <v>#REF!</v>
      </c>
      <c r="Q382" s="36" t="e">
        <f>SUMIFS(СВЦЭМ!#REF!,СВЦЭМ!$A$40:$A$783,$A382,СВЦЭМ!$B$39:$B$782,Q$366)+'СЕТ СН'!$F$16</f>
        <v>#REF!</v>
      </c>
      <c r="R382" s="36" t="e">
        <f>SUMIFS(СВЦЭМ!#REF!,СВЦЭМ!$A$40:$A$783,$A382,СВЦЭМ!$B$39:$B$782,R$366)+'СЕТ СН'!$F$16</f>
        <v>#REF!</v>
      </c>
      <c r="S382" s="36" t="e">
        <f>SUMIFS(СВЦЭМ!#REF!,СВЦЭМ!$A$40:$A$783,$A382,СВЦЭМ!$B$39:$B$782,S$366)+'СЕТ СН'!$F$16</f>
        <v>#REF!</v>
      </c>
      <c r="T382" s="36" t="e">
        <f>SUMIFS(СВЦЭМ!#REF!,СВЦЭМ!$A$40:$A$783,$A382,СВЦЭМ!$B$39:$B$782,T$366)+'СЕТ СН'!$F$16</f>
        <v>#REF!</v>
      </c>
      <c r="U382" s="36" t="e">
        <f>SUMIFS(СВЦЭМ!#REF!,СВЦЭМ!$A$40:$A$783,$A382,СВЦЭМ!$B$39:$B$782,U$366)+'СЕТ СН'!$F$16</f>
        <v>#REF!</v>
      </c>
      <c r="V382" s="36" t="e">
        <f>SUMIFS(СВЦЭМ!#REF!,СВЦЭМ!$A$40:$A$783,$A382,СВЦЭМ!$B$39:$B$782,V$366)+'СЕТ СН'!$F$16</f>
        <v>#REF!</v>
      </c>
      <c r="W382" s="36" t="e">
        <f>SUMIFS(СВЦЭМ!#REF!,СВЦЭМ!$A$40:$A$783,$A382,СВЦЭМ!$B$39:$B$782,W$366)+'СЕТ СН'!$F$16</f>
        <v>#REF!</v>
      </c>
      <c r="X382" s="36" t="e">
        <f>SUMIFS(СВЦЭМ!#REF!,СВЦЭМ!$A$40:$A$783,$A382,СВЦЭМ!$B$39:$B$782,X$366)+'СЕТ СН'!$F$16</f>
        <v>#REF!</v>
      </c>
      <c r="Y382" s="36" t="e">
        <f>SUMIFS(СВЦЭМ!#REF!,СВЦЭМ!$A$40:$A$783,$A382,СВЦЭМ!$B$39:$B$782,Y$366)+'СЕТ СН'!$F$16</f>
        <v>#REF!</v>
      </c>
    </row>
    <row r="383" spans="1:25" ht="15.75" hidden="1" x14ac:dyDescent="0.2">
      <c r="A383" s="35">
        <f t="shared" si="10"/>
        <v>45186</v>
      </c>
      <c r="B383" s="36" t="e">
        <f>SUMIFS(СВЦЭМ!#REF!,СВЦЭМ!$A$40:$A$783,$A383,СВЦЭМ!$B$39:$B$782,B$366)+'СЕТ СН'!$F$16</f>
        <v>#REF!</v>
      </c>
      <c r="C383" s="36" t="e">
        <f>SUMIFS(СВЦЭМ!#REF!,СВЦЭМ!$A$40:$A$783,$A383,СВЦЭМ!$B$39:$B$782,C$366)+'СЕТ СН'!$F$16</f>
        <v>#REF!</v>
      </c>
      <c r="D383" s="36" t="e">
        <f>SUMIFS(СВЦЭМ!#REF!,СВЦЭМ!$A$40:$A$783,$A383,СВЦЭМ!$B$39:$B$782,D$366)+'СЕТ СН'!$F$16</f>
        <v>#REF!</v>
      </c>
      <c r="E383" s="36" t="e">
        <f>SUMIFS(СВЦЭМ!#REF!,СВЦЭМ!$A$40:$A$783,$A383,СВЦЭМ!$B$39:$B$782,E$366)+'СЕТ СН'!$F$16</f>
        <v>#REF!</v>
      </c>
      <c r="F383" s="36" t="e">
        <f>SUMIFS(СВЦЭМ!#REF!,СВЦЭМ!$A$40:$A$783,$A383,СВЦЭМ!$B$39:$B$782,F$366)+'СЕТ СН'!$F$16</f>
        <v>#REF!</v>
      </c>
      <c r="G383" s="36" t="e">
        <f>SUMIFS(СВЦЭМ!#REF!,СВЦЭМ!$A$40:$A$783,$A383,СВЦЭМ!$B$39:$B$782,G$366)+'СЕТ СН'!$F$16</f>
        <v>#REF!</v>
      </c>
      <c r="H383" s="36" t="e">
        <f>SUMIFS(СВЦЭМ!#REF!,СВЦЭМ!$A$40:$A$783,$A383,СВЦЭМ!$B$39:$B$782,H$366)+'СЕТ СН'!$F$16</f>
        <v>#REF!</v>
      </c>
      <c r="I383" s="36" t="e">
        <f>SUMIFS(СВЦЭМ!#REF!,СВЦЭМ!$A$40:$A$783,$A383,СВЦЭМ!$B$39:$B$782,I$366)+'СЕТ СН'!$F$16</f>
        <v>#REF!</v>
      </c>
      <c r="J383" s="36" t="e">
        <f>SUMIFS(СВЦЭМ!#REF!,СВЦЭМ!$A$40:$A$783,$A383,СВЦЭМ!$B$39:$B$782,J$366)+'СЕТ СН'!$F$16</f>
        <v>#REF!</v>
      </c>
      <c r="K383" s="36" t="e">
        <f>SUMIFS(СВЦЭМ!#REF!,СВЦЭМ!$A$40:$A$783,$A383,СВЦЭМ!$B$39:$B$782,K$366)+'СЕТ СН'!$F$16</f>
        <v>#REF!</v>
      </c>
      <c r="L383" s="36" t="e">
        <f>SUMIFS(СВЦЭМ!#REF!,СВЦЭМ!$A$40:$A$783,$A383,СВЦЭМ!$B$39:$B$782,L$366)+'СЕТ СН'!$F$16</f>
        <v>#REF!</v>
      </c>
      <c r="M383" s="36" t="e">
        <f>SUMIFS(СВЦЭМ!#REF!,СВЦЭМ!$A$40:$A$783,$A383,СВЦЭМ!$B$39:$B$782,M$366)+'СЕТ СН'!$F$16</f>
        <v>#REF!</v>
      </c>
      <c r="N383" s="36" t="e">
        <f>SUMIFS(СВЦЭМ!#REF!,СВЦЭМ!$A$40:$A$783,$A383,СВЦЭМ!$B$39:$B$782,N$366)+'СЕТ СН'!$F$16</f>
        <v>#REF!</v>
      </c>
      <c r="O383" s="36" t="e">
        <f>SUMIFS(СВЦЭМ!#REF!,СВЦЭМ!$A$40:$A$783,$A383,СВЦЭМ!$B$39:$B$782,O$366)+'СЕТ СН'!$F$16</f>
        <v>#REF!</v>
      </c>
      <c r="P383" s="36" t="e">
        <f>SUMIFS(СВЦЭМ!#REF!,СВЦЭМ!$A$40:$A$783,$A383,СВЦЭМ!$B$39:$B$782,P$366)+'СЕТ СН'!$F$16</f>
        <v>#REF!</v>
      </c>
      <c r="Q383" s="36" t="e">
        <f>SUMIFS(СВЦЭМ!#REF!,СВЦЭМ!$A$40:$A$783,$A383,СВЦЭМ!$B$39:$B$782,Q$366)+'СЕТ СН'!$F$16</f>
        <v>#REF!</v>
      </c>
      <c r="R383" s="36" t="e">
        <f>SUMIFS(СВЦЭМ!#REF!,СВЦЭМ!$A$40:$A$783,$A383,СВЦЭМ!$B$39:$B$782,R$366)+'СЕТ СН'!$F$16</f>
        <v>#REF!</v>
      </c>
      <c r="S383" s="36" t="e">
        <f>SUMIFS(СВЦЭМ!#REF!,СВЦЭМ!$A$40:$A$783,$A383,СВЦЭМ!$B$39:$B$782,S$366)+'СЕТ СН'!$F$16</f>
        <v>#REF!</v>
      </c>
      <c r="T383" s="36" t="e">
        <f>SUMIFS(СВЦЭМ!#REF!,СВЦЭМ!$A$40:$A$783,$A383,СВЦЭМ!$B$39:$B$782,T$366)+'СЕТ СН'!$F$16</f>
        <v>#REF!</v>
      </c>
      <c r="U383" s="36" t="e">
        <f>SUMIFS(СВЦЭМ!#REF!,СВЦЭМ!$A$40:$A$783,$A383,СВЦЭМ!$B$39:$B$782,U$366)+'СЕТ СН'!$F$16</f>
        <v>#REF!</v>
      </c>
      <c r="V383" s="36" t="e">
        <f>SUMIFS(СВЦЭМ!#REF!,СВЦЭМ!$A$40:$A$783,$A383,СВЦЭМ!$B$39:$B$782,V$366)+'СЕТ СН'!$F$16</f>
        <v>#REF!</v>
      </c>
      <c r="W383" s="36" t="e">
        <f>SUMIFS(СВЦЭМ!#REF!,СВЦЭМ!$A$40:$A$783,$A383,СВЦЭМ!$B$39:$B$782,W$366)+'СЕТ СН'!$F$16</f>
        <v>#REF!</v>
      </c>
      <c r="X383" s="36" t="e">
        <f>SUMIFS(СВЦЭМ!#REF!,СВЦЭМ!$A$40:$A$783,$A383,СВЦЭМ!$B$39:$B$782,X$366)+'СЕТ СН'!$F$16</f>
        <v>#REF!</v>
      </c>
      <c r="Y383" s="36" t="e">
        <f>SUMIFS(СВЦЭМ!#REF!,СВЦЭМ!$A$40:$A$783,$A383,СВЦЭМ!$B$39:$B$782,Y$366)+'СЕТ СН'!$F$16</f>
        <v>#REF!</v>
      </c>
    </row>
    <row r="384" spans="1:25" ht="15.75" hidden="1" x14ac:dyDescent="0.2">
      <c r="A384" s="35">
        <f t="shared" si="10"/>
        <v>45187</v>
      </c>
      <c r="B384" s="36" t="e">
        <f>SUMIFS(СВЦЭМ!#REF!,СВЦЭМ!$A$40:$A$783,$A384,СВЦЭМ!$B$39:$B$782,B$366)+'СЕТ СН'!$F$16</f>
        <v>#REF!</v>
      </c>
      <c r="C384" s="36" t="e">
        <f>SUMIFS(СВЦЭМ!#REF!,СВЦЭМ!$A$40:$A$783,$A384,СВЦЭМ!$B$39:$B$782,C$366)+'СЕТ СН'!$F$16</f>
        <v>#REF!</v>
      </c>
      <c r="D384" s="36" t="e">
        <f>SUMIFS(СВЦЭМ!#REF!,СВЦЭМ!$A$40:$A$783,$A384,СВЦЭМ!$B$39:$B$782,D$366)+'СЕТ СН'!$F$16</f>
        <v>#REF!</v>
      </c>
      <c r="E384" s="36" t="e">
        <f>SUMIFS(СВЦЭМ!#REF!,СВЦЭМ!$A$40:$A$783,$A384,СВЦЭМ!$B$39:$B$782,E$366)+'СЕТ СН'!$F$16</f>
        <v>#REF!</v>
      </c>
      <c r="F384" s="36" t="e">
        <f>SUMIFS(СВЦЭМ!#REF!,СВЦЭМ!$A$40:$A$783,$A384,СВЦЭМ!$B$39:$B$782,F$366)+'СЕТ СН'!$F$16</f>
        <v>#REF!</v>
      </c>
      <c r="G384" s="36" t="e">
        <f>SUMIFS(СВЦЭМ!#REF!,СВЦЭМ!$A$40:$A$783,$A384,СВЦЭМ!$B$39:$B$782,G$366)+'СЕТ СН'!$F$16</f>
        <v>#REF!</v>
      </c>
      <c r="H384" s="36" t="e">
        <f>SUMIFS(СВЦЭМ!#REF!,СВЦЭМ!$A$40:$A$783,$A384,СВЦЭМ!$B$39:$B$782,H$366)+'СЕТ СН'!$F$16</f>
        <v>#REF!</v>
      </c>
      <c r="I384" s="36" t="e">
        <f>SUMIFS(СВЦЭМ!#REF!,СВЦЭМ!$A$40:$A$783,$A384,СВЦЭМ!$B$39:$B$782,I$366)+'СЕТ СН'!$F$16</f>
        <v>#REF!</v>
      </c>
      <c r="J384" s="36" t="e">
        <f>SUMIFS(СВЦЭМ!#REF!,СВЦЭМ!$A$40:$A$783,$A384,СВЦЭМ!$B$39:$B$782,J$366)+'СЕТ СН'!$F$16</f>
        <v>#REF!</v>
      </c>
      <c r="K384" s="36" t="e">
        <f>SUMIFS(СВЦЭМ!#REF!,СВЦЭМ!$A$40:$A$783,$A384,СВЦЭМ!$B$39:$B$782,K$366)+'СЕТ СН'!$F$16</f>
        <v>#REF!</v>
      </c>
      <c r="L384" s="36" t="e">
        <f>SUMIFS(СВЦЭМ!#REF!,СВЦЭМ!$A$40:$A$783,$A384,СВЦЭМ!$B$39:$B$782,L$366)+'СЕТ СН'!$F$16</f>
        <v>#REF!</v>
      </c>
      <c r="M384" s="36" t="e">
        <f>SUMIFS(СВЦЭМ!#REF!,СВЦЭМ!$A$40:$A$783,$A384,СВЦЭМ!$B$39:$B$782,M$366)+'СЕТ СН'!$F$16</f>
        <v>#REF!</v>
      </c>
      <c r="N384" s="36" t="e">
        <f>SUMIFS(СВЦЭМ!#REF!,СВЦЭМ!$A$40:$A$783,$A384,СВЦЭМ!$B$39:$B$782,N$366)+'СЕТ СН'!$F$16</f>
        <v>#REF!</v>
      </c>
      <c r="O384" s="36" t="e">
        <f>SUMIFS(СВЦЭМ!#REF!,СВЦЭМ!$A$40:$A$783,$A384,СВЦЭМ!$B$39:$B$782,O$366)+'СЕТ СН'!$F$16</f>
        <v>#REF!</v>
      </c>
      <c r="P384" s="36" t="e">
        <f>SUMIFS(СВЦЭМ!#REF!,СВЦЭМ!$A$40:$A$783,$A384,СВЦЭМ!$B$39:$B$782,P$366)+'СЕТ СН'!$F$16</f>
        <v>#REF!</v>
      </c>
      <c r="Q384" s="36" t="e">
        <f>SUMIFS(СВЦЭМ!#REF!,СВЦЭМ!$A$40:$A$783,$A384,СВЦЭМ!$B$39:$B$782,Q$366)+'СЕТ СН'!$F$16</f>
        <v>#REF!</v>
      </c>
      <c r="R384" s="36" t="e">
        <f>SUMIFS(СВЦЭМ!#REF!,СВЦЭМ!$A$40:$A$783,$A384,СВЦЭМ!$B$39:$B$782,R$366)+'СЕТ СН'!$F$16</f>
        <v>#REF!</v>
      </c>
      <c r="S384" s="36" t="e">
        <f>SUMIFS(СВЦЭМ!#REF!,СВЦЭМ!$A$40:$A$783,$A384,СВЦЭМ!$B$39:$B$782,S$366)+'СЕТ СН'!$F$16</f>
        <v>#REF!</v>
      </c>
      <c r="T384" s="36" t="e">
        <f>SUMIFS(СВЦЭМ!#REF!,СВЦЭМ!$A$40:$A$783,$A384,СВЦЭМ!$B$39:$B$782,T$366)+'СЕТ СН'!$F$16</f>
        <v>#REF!</v>
      </c>
      <c r="U384" s="36" t="e">
        <f>SUMIFS(СВЦЭМ!#REF!,СВЦЭМ!$A$40:$A$783,$A384,СВЦЭМ!$B$39:$B$782,U$366)+'СЕТ СН'!$F$16</f>
        <v>#REF!</v>
      </c>
      <c r="V384" s="36" t="e">
        <f>SUMIFS(СВЦЭМ!#REF!,СВЦЭМ!$A$40:$A$783,$A384,СВЦЭМ!$B$39:$B$782,V$366)+'СЕТ СН'!$F$16</f>
        <v>#REF!</v>
      </c>
      <c r="W384" s="36" t="e">
        <f>SUMIFS(СВЦЭМ!#REF!,СВЦЭМ!$A$40:$A$783,$A384,СВЦЭМ!$B$39:$B$782,W$366)+'СЕТ СН'!$F$16</f>
        <v>#REF!</v>
      </c>
      <c r="X384" s="36" t="e">
        <f>SUMIFS(СВЦЭМ!#REF!,СВЦЭМ!$A$40:$A$783,$A384,СВЦЭМ!$B$39:$B$782,X$366)+'СЕТ СН'!$F$16</f>
        <v>#REF!</v>
      </c>
      <c r="Y384" s="36" t="e">
        <f>SUMIFS(СВЦЭМ!#REF!,СВЦЭМ!$A$40:$A$783,$A384,СВЦЭМ!$B$39:$B$782,Y$366)+'СЕТ СН'!$F$16</f>
        <v>#REF!</v>
      </c>
    </row>
    <row r="385" spans="1:26" ht="15.75" hidden="1" x14ac:dyDescent="0.2">
      <c r="A385" s="35">
        <f t="shared" si="10"/>
        <v>45188</v>
      </c>
      <c r="B385" s="36" t="e">
        <f>SUMIFS(СВЦЭМ!#REF!,СВЦЭМ!$A$40:$A$783,$A385,СВЦЭМ!$B$39:$B$782,B$366)+'СЕТ СН'!$F$16</f>
        <v>#REF!</v>
      </c>
      <c r="C385" s="36" t="e">
        <f>SUMIFS(СВЦЭМ!#REF!,СВЦЭМ!$A$40:$A$783,$A385,СВЦЭМ!$B$39:$B$782,C$366)+'СЕТ СН'!$F$16</f>
        <v>#REF!</v>
      </c>
      <c r="D385" s="36" t="e">
        <f>SUMIFS(СВЦЭМ!#REF!,СВЦЭМ!$A$40:$A$783,$A385,СВЦЭМ!$B$39:$B$782,D$366)+'СЕТ СН'!$F$16</f>
        <v>#REF!</v>
      </c>
      <c r="E385" s="36" t="e">
        <f>SUMIFS(СВЦЭМ!#REF!,СВЦЭМ!$A$40:$A$783,$A385,СВЦЭМ!$B$39:$B$782,E$366)+'СЕТ СН'!$F$16</f>
        <v>#REF!</v>
      </c>
      <c r="F385" s="36" t="e">
        <f>SUMIFS(СВЦЭМ!#REF!,СВЦЭМ!$A$40:$A$783,$A385,СВЦЭМ!$B$39:$B$782,F$366)+'СЕТ СН'!$F$16</f>
        <v>#REF!</v>
      </c>
      <c r="G385" s="36" t="e">
        <f>SUMIFS(СВЦЭМ!#REF!,СВЦЭМ!$A$40:$A$783,$A385,СВЦЭМ!$B$39:$B$782,G$366)+'СЕТ СН'!$F$16</f>
        <v>#REF!</v>
      </c>
      <c r="H385" s="36" t="e">
        <f>SUMIFS(СВЦЭМ!#REF!,СВЦЭМ!$A$40:$A$783,$A385,СВЦЭМ!$B$39:$B$782,H$366)+'СЕТ СН'!$F$16</f>
        <v>#REF!</v>
      </c>
      <c r="I385" s="36" t="e">
        <f>SUMIFS(СВЦЭМ!#REF!,СВЦЭМ!$A$40:$A$783,$A385,СВЦЭМ!$B$39:$B$782,I$366)+'СЕТ СН'!$F$16</f>
        <v>#REF!</v>
      </c>
      <c r="J385" s="36" t="e">
        <f>SUMIFS(СВЦЭМ!#REF!,СВЦЭМ!$A$40:$A$783,$A385,СВЦЭМ!$B$39:$B$782,J$366)+'СЕТ СН'!$F$16</f>
        <v>#REF!</v>
      </c>
      <c r="K385" s="36" t="e">
        <f>SUMIFS(СВЦЭМ!#REF!,СВЦЭМ!$A$40:$A$783,$A385,СВЦЭМ!$B$39:$B$782,K$366)+'СЕТ СН'!$F$16</f>
        <v>#REF!</v>
      </c>
      <c r="L385" s="36" t="e">
        <f>SUMIFS(СВЦЭМ!#REF!,СВЦЭМ!$A$40:$A$783,$A385,СВЦЭМ!$B$39:$B$782,L$366)+'СЕТ СН'!$F$16</f>
        <v>#REF!</v>
      </c>
      <c r="M385" s="36" t="e">
        <f>SUMIFS(СВЦЭМ!#REF!,СВЦЭМ!$A$40:$A$783,$A385,СВЦЭМ!$B$39:$B$782,M$366)+'СЕТ СН'!$F$16</f>
        <v>#REF!</v>
      </c>
      <c r="N385" s="36" t="e">
        <f>SUMIFS(СВЦЭМ!#REF!,СВЦЭМ!$A$40:$A$783,$A385,СВЦЭМ!$B$39:$B$782,N$366)+'СЕТ СН'!$F$16</f>
        <v>#REF!</v>
      </c>
      <c r="O385" s="36" t="e">
        <f>SUMIFS(СВЦЭМ!#REF!,СВЦЭМ!$A$40:$A$783,$A385,СВЦЭМ!$B$39:$B$782,O$366)+'СЕТ СН'!$F$16</f>
        <v>#REF!</v>
      </c>
      <c r="P385" s="36" t="e">
        <f>SUMIFS(СВЦЭМ!#REF!,СВЦЭМ!$A$40:$A$783,$A385,СВЦЭМ!$B$39:$B$782,P$366)+'СЕТ СН'!$F$16</f>
        <v>#REF!</v>
      </c>
      <c r="Q385" s="36" t="e">
        <f>SUMIFS(СВЦЭМ!#REF!,СВЦЭМ!$A$40:$A$783,$A385,СВЦЭМ!$B$39:$B$782,Q$366)+'СЕТ СН'!$F$16</f>
        <v>#REF!</v>
      </c>
      <c r="R385" s="36" t="e">
        <f>SUMIFS(СВЦЭМ!#REF!,СВЦЭМ!$A$40:$A$783,$A385,СВЦЭМ!$B$39:$B$782,R$366)+'СЕТ СН'!$F$16</f>
        <v>#REF!</v>
      </c>
      <c r="S385" s="36" t="e">
        <f>SUMIFS(СВЦЭМ!#REF!,СВЦЭМ!$A$40:$A$783,$A385,СВЦЭМ!$B$39:$B$782,S$366)+'СЕТ СН'!$F$16</f>
        <v>#REF!</v>
      </c>
      <c r="T385" s="36" t="e">
        <f>SUMIFS(СВЦЭМ!#REF!,СВЦЭМ!$A$40:$A$783,$A385,СВЦЭМ!$B$39:$B$782,T$366)+'СЕТ СН'!$F$16</f>
        <v>#REF!</v>
      </c>
      <c r="U385" s="36" t="e">
        <f>SUMIFS(СВЦЭМ!#REF!,СВЦЭМ!$A$40:$A$783,$A385,СВЦЭМ!$B$39:$B$782,U$366)+'СЕТ СН'!$F$16</f>
        <v>#REF!</v>
      </c>
      <c r="V385" s="36" t="e">
        <f>SUMIFS(СВЦЭМ!#REF!,СВЦЭМ!$A$40:$A$783,$A385,СВЦЭМ!$B$39:$B$782,V$366)+'СЕТ СН'!$F$16</f>
        <v>#REF!</v>
      </c>
      <c r="W385" s="36" t="e">
        <f>SUMIFS(СВЦЭМ!#REF!,СВЦЭМ!$A$40:$A$783,$A385,СВЦЭМ!$B$39:$B$782,W$366)+'СЕТ СН'!$F$16</f>
        <v>#REF!</v>
      </c>
      <c r="X385" s="36" t="e">
        <f>SUMIFS(СВЦЭМ!#REF!,СВЦЭМ!$A$40:$A$783,$A385,СВЦЭМ!$B$39:$B$782,X$366)+'СЕТ СН'!$F$16</f>
        <v>#REF!</v>
      </c>
      <c r="Y385" s="36" t="e">
        <f>SUMIFS(СВЦЭМ!#REF!,СВЦЭМ!$A$40:$A$783,$A385,СВЦЭМ!$B$39:$B$782,Y$366)+'СЕТ СН'!$F$16</f>
        <v>#REF!</v>
      </c>
    </row>
    <row r="386" spans="1:26" ht="15.75" hidden="1" x14ac:dyDescent="0.2">
      <c r="A386" s="35">
        <f t="shared" si="10"/>
        <v>45189</v>
      </c>
      <c r="B386" s="36" t="e">
        <f>SUMIFS(СВЦЭМ!#REF!,СВЦЭМ!$A$40:$A$783,$A386,СВЦЭМ!$B$39:$B$782,B$366)+'СЕТ СН'!$F$16</f>
        <v>#REF!</v>
      </c>
      <c r="C386" s="36" t="e">
        <f>SUMIFS(СВЦЭМ!#REF!,СВЦЭМ!$A$40:$A$783,$A386,СВЦЭМ!$B$39:$B$782,C$366)+'СЕТ СН'!$F$16</f>
        <v>#REF!</v>
      </c>
      <c r="D386" s="36" t="e">
        <f>SUMIFS(СВЦЭМ!#REF!,СВЦЭМ!$A$40:$A$783,$A386,СВЦЭМ!$B$39:$B$782,D$366)+'СЕТ СН'!$F$16</f>
        <v>#REF!</v>
      </c>
      <c r="E386" s="36" t="e">
        <f>SUMIFS(СВЦЭМ!#REF!,СВЦЭМ!$A$40:$A$783,$A386,СВЦЭМ!$B$39:$B$782,E$366)+'СЕТ СН'!$F$16</f>
        <v>#REF!</v>
      </c>
      <c r="F386" s="36" t="e">
        <f>SUMIFS(СВЦЭМ!#REF!,СВЦЭМ!$A$40:$A$783,$A386,СВЦЭМ!$B$39:$B$782,F$366)+'СЕТ СН'!$F$16</f>
        <v>#REF!</v>
      </c>
      <c r="G386" s="36" t="e">
        <f>SUMIFS(СВЦЭМ!#REF!,СВЦЭМ!$A$40:$A$783,$A386,СВЦЭМ!$B$39:$B$782,G$366)+'СЕТ СН'!$F$16</f>
        <v>#REF!</v>
      </c>
      <c r="H386" s="36" t="e">
        <f>SUMIFS(СВЦЭМ!#REF!,СВЦЭМ!$A$40:$A$783,$A386,СВЦЭМ!$B$39:$B$782,H$366)+'СЕТ СН'!$F$16</f>
        <v>#REF!</v>
      </c>
      <c r="I386" s="36" t="e">
        <f>SUMIFS(СВЦЭМ!#REF!,СВЦЭМ!$A$40:$A$783,$A386,СВЦЭМ!$B$39:$B$782,I$366)+'СЕТ СН'!$F$16</f>
        <v>#REF!</v>
      </c>
      <c r="J386" s="36" t="e">
        <f>SUMIFS(СВЦЭМ!#REF!,СВЦЭМ!$A$40:$A$783,$A386,СВЦЭМ!$B$39:$B$782,J$366)+'СЕТ СН'!$F$16</f>
        <v>#REF!</v>
      </c>
      <c r="K386" s="36" t="e">
        <f>SUMIFS(СВЦЭМ!#REF!,СВЦЭМ!$A$40:$A$783,$A386,СВЦЭМ!$B$39:$B$782,K$366)+'СЕТ СН'!$F$16</f>
        <v>#REF!</v>
      </c>
      <c r="L386" s="36" t="e">
        <f>SUMIFS(СВЦЭМ!#REF!,СВЦЭМ!$A$40:$A$783,$A386,СВЦЭМ!$B$39:$B$782,L$366)+'СЕТ СН'!$F$16</f>
        <v>#REF!</v>
      </c>
      <c r="M386" s="36" t="e">
        <f>SUMIFS(СВЦЭМ!#REF!,СВЦЭМ!$A$40:$A$783,$A386,СВЦЭМ!$B$39:$B$782,M$366)+'СЕТ СН'!$F$16</f>
        <v>#REF!</v>
      </c>
      <c r="N386" s="36" t="e">
        <f>SUMIFS(СВЦЭМ!#REF!,СВЦЭМ!$A$40:$A$783,$A386,СВЦЭМ!$B$39:$B$782,N$366)+'СЕТ СН'!$F$16</f>
        <v>#REF!</v>
      </c>
      <c r="O386" s="36" t="e">
        <f>SUMIFS(СВЦЭМ!#REF!,СВЦЭМ!$A$40:$A$783,$A386,СВЦЭМ!$B$39:$B$782,O$366)+'СЕТ СН'!$F$16</f>
        <v>#REF!</v>
      </c>
      <c r="P386" s="36" t="e">
        <f>SUMIFS(СВЦЭМ!#REF!,СВЦЭМ!$A$40:$A$783,$A386,СВЦЭМ!$B$39:$B$782,P$366)+'СЕТ СН'!$F$16</f>
        <v>#REF!</v>
      </c>
      <c r="Q386" s="36" t="e">
        <f>SUMIFS(СВЦЭМ!#REF!,СВЦЭМ!$A$40:$A$783,$A386,СВЦЭМ!$B$39:$B$782,Q$366)+'СЕТ СН'!$F$16</f>
        <v>#REF!</v>
      </c>
      <c r="R386" s="36" t="e">
        <f>SUMIFS(СВЦЭМ!#REF!,СВЦЭМ!$A$40:$A$783,$A386,СВЦЭМ!$B$39:$B$782,R$366)+'СЕТ СН'!$F$16</f>
        <v>#REF!</v>
      </c>
      <c r="S386" s="36" t="e">
        <f>SUMIFS(СВЦЭМ!#REF!,СВЦЭМ!$A$40:$A$783,$A386,СВЦЭМ!$B$39:$B$782,S$366)+'СЕТ СН'!$F$16</f>
        <v>#REF!</v>
      </c>
      <c r="T386" s="36" t="e">
        <f>SUMIFS(СВЦЭМ!#REF!,СВЦЭМ!$A$40:$A$783,$A386,СВЦЭМ!$B$39:$B$782,T$366)+'СЕТ СН'!$F$16</f>
        <v>#REF!</v>
      </c>
      <c r="U386" s="36" t="e">
        <f>SUMIFS(СВЦЭМ!#REF!,СВЦЭМ!$A$40:$A$783,$A386,СВЦЭМ!$B$39:$B$782,U$366)+'СЕТ СН'!$F$16</f>
        <v>#REF!</v>
      </c>
      <c r="V386" s="36" t="e">
        <f>SUMIFS(СВЦЭМ!#REF!,СВЦЭМ!$A$40:$A$783,$A386,СВЦЭМ!$B$39:$B$782,V$366)+'СЕТ СН'!$F$16</f>
        <v>#REF!</v>
      </c>
      <c r="W386" s="36" t="e">
        <f>SUMIFS(СВЦЭМ!#REF!,СВЦЭМ!$A$40:$A$783,$A386,СВЦЭМ!$B$39:$B$782,W$366)+'СЕТ СН'!$F$16</f>
        <v>#REF!</v>
      </c>
      <c r="X386" s="36" t="e">
        <f>SUMIFS(СВЦЭМ!#REF!,СВЦЭМ!$A$40:$A$783,$A386,СВЦЭМ!$B$39:$B$782,X$366)+'СЕТ СН'!$F$16</f>
        <v>#REF!</v>
      </c>
      <c r="Y386" s="36" t="e">
        <f>SUMIFS(СВЦЭМ!#REF!,СВЦЭМ!$A$40:$A$783,$A386,СВЦЭМ!$B$39:$B$782,Y$366)+'СЕТ СН'!$F$16</f>
        <v>#REF!</v>
      </c>
    </row>
    <row r="387" spans="1:26" ht="15.75" hidden="1" x14ac:dyDescent="0.2">
      <c r="A387" s="35">
        <f t="shared" si="10"/>
        <v>45190</v>
      </c>
      <c r="B387" s="36" t="e">
        <f>SUMIFS(СВЦЭМ!#REF!,СВЦЭМ!$A$40:$A$783,$A387,СВЦЭМ!$B$39:$B$782,B$366)+'СЕТ СН'!$F$16</f>
        <v>#REF!</v>
      </c>
      <c r="C387" s="36" t="e">
        <f>SUMIFS(СВЦЭМ!#REF!,СВЦЭМ!$A$40:$A$783,$A387,СВЦЭМ!$B$39:$B$782,C$366)+'СЕТ СН'!$F$16</f>
        <v>#REF!</v>
      </c>
      <c r="D387" s="36" t="e">
        <f>SUMIFS(СВЦЭМ!#REF!,СВЦЭМ!$A$40:$A$783,$A387,СВЦЭМ!$B$39:$B$782,D$366)+'СЕТ СН'!$F$16</f>
        <v>#REF!</v>
      </c>
      <c r="E387" s="36" t="e">
        <f>SUMIFS(СВЦЭМ!#REF!,СВЦЭМ!$A$40:$A$783,$A387,СВЦЭМ!$B$39:$B$782,E$366)+'СЕТ СН'!$F$16</f>
        <v>#REF!</v>
      </c>
      <c r="F387" s="36" t="e">
        <f>SUMIFS(СВЦЭМ!#REF!,СВЦЭМ!$A$40:$A$783,$A387,СВЦЭМ!$B$39:$B$782,F$366)+'СЕТ СН'!$F$16</f>
        <v>#REF!</v>
      </c>
      <c r="G387" s="36" t="e">
        <f>SUMIFS(СВЦЭМ!#REF!,СВЦЭМ!$A$40:$A$783,$A387,СВЦЭМ!$B$39:$B$782,G$366)+'СЕТ СН'!$F$16</f>
        <v>#REF!</v>
      </c>
      <c r="H387" s="36" t="e">
        <f>SUMIFS(СВЦЭМ!#REF!,СВЦЭМ!$A$40:$A$783,$A387,СВЦЭМ!$B$39:$B$782,H$366)+'СЕТ СН'!$F$16</f>
        <v>#REF!</v>
      </c>
      <c r="I387" s="36" t="e">
        <f>SUMIFS(СВЦЭМ!#REF!,СВЦЭМ!$A$40:$A$783,$A387,СВЦЭМ!$B$39:$B$782,I$366)+'СЕТ СН'!$F$16</f>
        <v>#REF!</v>
      </c>
      <c r="J387" s="36" t="e">
        <f>SUMIFS(СВЦЭМ!#REF!,СВЦЭМ!$A$40:$A$783,$A387,СВЦЭМ!$B$39:$B$782,J$366)+'СЕТ СН'!$F$16</f>
        <v>#REF!</v>
      </c>
      <c r="K387" s="36" t="e">
        <f>SUMIFS(СВЦЭМ!#REF!,СВЦЭМ!$A$40:$A$783,$A387,СВЦЭМ!$B$39:$B$782,K$366)+'СЕТ СН'!$F$16</f>
        <v>#REF!</v>
      </c>
      <c r="L387" s="36" t="e">
        <f>SUMIFS(СВЦЭМ!#REF!,СВЦЭМ!$A$40:$A$783,$A387,СВЦЭМ!$B$39:$B$782,L$366)+'СЕТ СН'!$F$16</f>
        <v>#REF!</v>
      </c>
      <c r="M387" s="36" t="e">
        <f>SUMIFS(СВЦЭМ!#REF!,СВЦЭМ!$A$40:$A$783,$A387,СВЦЭМ!$B$39:$B$782,M$366)+'СЕТ СН'!$F$16</f>
        <v>#REF!</v>
      </c>
      <c r="N387" s="36" t="e">
        <f>SUMIFS(СВЦЭМ!#REF!,СВЦЭМ!$A$40:$A$783,$A387,СВЦЭМ!$B$39:$B$782,N$366)+'СЕТ СН'!$F$16</f>
        <v>#REF!</v>
      </c>
      <c r="O387" s="36" t="e">
        <f>SUMIFS(СВЦЭМ!#REF!,СВЦЭМ!$A$40:$A$783,$A387,СВЦЭМ!$B$39:$B$782,O$366)+'СЕТ СН'!$F$16</f>
        <v>#REF!</v>
      </c>
      <c r="P387" s="36" t="e">
        <f>SUMIFS(СВЦЭМ!#REF!,СВЦЭМ!$A$40:$A$783,$A387,СВЦЭМ!$B$39:$B$782,P$366)+'СЕТ СН'!$F$16</f>
        <v>#REF!</v>
      </c>
      <c r="Q387" s="36" t="e">
        <f>SUMIFS(СВЦЭМ!#REF!,СВЦЭМ!$A$40:$A$783,$A387,СВЦЭМ!$B$39:$B$782,Q$366)+'СЕТ СН'!$F$16</f>
        <v>#REF!</v>
      </c>
      <c r="R387" s="36" t="e">
        <f>SUMIFS(СВЦЭМ!#REF!,СВЦЭМ!$A$40:$A$783,$A387,СВЦЭМ!$B$39:$B$782,R$366)+'СЕТ СН'!$F$16</f>
        <v>#REF!</v>
      </c>
      <c r="S387" s="36" t="e">
        <f>SUMIFS(СВЦЭМ!#REF!,СВЦЭМ!$A$40:$A$783,$A387,СВЦЭМ!$B$39:$B$782,S$366)+'СЕТ СН'!$F$16</f>
        <v>#REF!</v>
      </c>
      <c r="T387" s="36" t="e">
        <f>SUMIFS(СВЦЭМ!#REF!,СВЦЭМ!$A$40:$A$783,$A387,СВЦЭМ!$B$39:$B$782,T$366)+'СЕТ СН'!$F$16</f>
        <v>#REF!</v>
      </c>
      <c r="U387" s="36" t="e">
        <f>SUMIFS(СВЦЭМ!#REF!,СВЦЭМ!$A$40:$A$783,$A387,СВЦЭМ!$B$39:$B$782,U$366)+'СЕТ СН'!$F$16</f>
        <v>#REF!</v>
      </c>
      <c r="V387" s="36" t="e">
        <f>SUMIFS(СВЦЭМ!#REF!,СВЦЭМ!$A$40:$A$783,$A387,СВЦЭМ!$B$39:$B$782,V$366)+'СЕТ СН'!$F$16</f>
        <v>#REF!</v>
      </c>
      <c r="W387" s="36" t="e">
        <f>SUMIFS(СВЦЭМ!#REF!,СВЦЭМ!$A$40:$A$783,$A387,СВЦЭМ!$B$39:$B$782,W$366)+'СЕТ СН'!$F$16</f>
        <v>#REF!</v>
      </c>
      <c r="X387" s="36" t="e">
        <f>SUMIFS(СВЦЭМ!#REF!,СВЦЭМ!$A$40:$A$783,$A387,СВЦЭМ!$B$39:$B$782,X$366)+'СЕТ СН'!$F$16</f>
        <v>#REF!</v>
      </c>
      <c r="Y387" s="36" t="e">
        <f>SUMIFS(СВЦЭМ!#REF!,СВЦЭМ!$A$40:$A$783,$A387,СВЦЭМ!$B$39:$B$782,Y$366)+'СЕТ СН'!$F$16</f>
        <v>#REF!</v>
      </c>
    </row>
    <row r="388" spans="1:26" ht="15.75" hidden="1" x14ac:dyDescent="0.2">
      <c r="A388" s="35">
        <f t="shared" si="10"/>
        <v>45191</v>
      </c>
      <c r="B388" s="36" t="e">
        <f>SUMIFS(СВЦЭМ!#REF!,СВЦЭМ!$A$40:$A$783,$A388,СВЦЭМ!$B$39:$B$782,B$366)+'СЕТ СН'!$F$16</f>
        <v>#REF!</v>
      </c>
      <c r="C388" s="36" t="e">
        <f>SUMIFS(СВЦЭМ!#REF!,СВЦЭМ!$A$40:$A$783,$A388,СВЦЭМ!$B$39:$B$782,C$366)+'СЕТ СН'!$F$16</f>
        <v>#REF!</v>
      </c>
      <c r="D388" s="36" t="e">
        <f>SUMIFS(СВЦЭМ!#REF!,СВЦЭМ!$A$40:$A$783,$A388,СВЦЭМ!$B$39:$B$782,D$366)+'СЕТ СН'!$F$16</f>
        <v>#REF!</v>
      </c>
      <c r="E388" s="36" t="e">
        <f>SUMIFS(СВЦЭМ!#REF!,СВЦЭМ!$A$40:$A$783,$A388,СВЦЭМ!$B$39:$B$782,E$366)+'СЕТ СН'!$F$16</f>
        <v>#REF!</v>
      </c>
      <c r="F388" s="36" t="e">
        <f>SUMIFS(СВЦЭМ!#REF!,СВЦЭМ!$A$40:$A$783,$A388,СВЦЭМ!$B$39:$B$782,F$366)+'СЕТ СН'!$F$16</f>
        <v>#REF!</v>
      </c>
      <c r="G388" s="36" t="e">
        <f>SUMIFS(СВЦЭМ!#REF!,СВЦЭМ!$A$40:$A$783,$A388,СВЦЭМ!$B$39:$B$782,G$366)+'СЕТ СН'!$F$16</f>
        <v>#REF!</v>
      </c>
      <c r="H388" s="36" t="e">
        <f>SUMIFS(СВЦЭМ!#REF!,СВЦЭМ!$A$40:$A$783,$A388,СВЦЭМ!$B$39:$B$782,H$366)+'СЕТ СН'!$F$16</f>
        <v>#REF!</v>
      </c>
      <c r="I388" s="36" t="e">
        <f>SUMIFS(СВЦЭМ!#REF!,СВЦЭМ!$A$40:$A$783,$A388,СВЦЭМ!$B$39:$B$782,I$366)+'СЕТ СН'!$F$16</f>
        <v>#REF!</v>
      </c>
      <c r="J388" s="36" t="e">
        <f>SUMIFS(СВЦЭМ!#REF!,СВЦЭМ!$A$40:$A$783,$A388,СВЦЭМ!$B$39:$B$782,J$366)+'СЕТ СН'!$F$16</f>
        <v>#REF!</v>
      </c>
      <c r="K388" s="36" t="e">
        <f>SUMIFS(СВЦЭМ!#REF!,СВЦЭМ!$A$40:$A$783,$A388,СВЦЭМ!$B$39:$B$782,K$366)+'СЕТ СН'!$F$16</f>
        <v>#REF!</v>
      </c>
      <c r="L388" s="36" t="e">
        <f>SUMIFS(СВЦЭМ!#REF!,СВЦЭМ!$A$40:$A$783,$A388,СВЦЭМ!$B$39:$B$782,L$366)+'СЕТ СН'!$F$16</f>
        <v>#REF!</v>
      </c>
      <c r="M388" s="36" t="e">
        <f>SUMIFS(СВЦЭМ!#REF!,СВЦЭМ!$A$40:$A$783,$A388,СВЦЭМ!$B$39:$B$782,M$366)+'СЕТ СН'!$F$16</f>
        <v>#REF!</v>
      </c>
      <c r="N388" s="36" t="e">
        <f>SUMIFS(СВЦЭМ!#REF!,СВЦЭМ!$A$40:$A$783,$A388,СВЦЭМ!$B$39:$B$782,N$366)+'СЕТ СН'!$F$16</f>
        <v>#REF!</v>
      </c>
      <c r="O388" s="36" t="e">
        <f>SUMIFS(СВЦЭМ!#REF!,СВЦЭМ!$A$40:$A$783,$A388,СВЦЭМ!$B$39:$B$782,O$366)+'СЕТ СН'!$F$16</f>
        <v>#REF!</v>
      </c>
      <c r="P388" s="36" t="e">
        <f>SUMIFS(СВЦЭМ!#REF!,СВЦЭМ!$A$40:$A$783,$A388,СВЦЭМ!$B$39:$B$782,P$366)+'СЕТ СН'!$F$16</f>
        <v>#REF!</v>
      </c>
      <c r="Q388" s="36" t="e">
        <f>SUMIFS(СВЦЭМ!#REF!,СВЦЭМ!$A$40:$A$783,$A388,СВЦЭМ!$B$39:$B$782,Q$366)+'СЕТ СН'!$F$16</f>
        <v>#REF!</v>
      </c>
      <c r="R388" s="36" t="e">
        <f>SUMIFS(СВЦЭМ!#REF!,СВЦЭМ!$A$40:$A$783,$A388,СВЦЭМ!$B$39:$B$782,R$366)+'СЕТ СН'!$F$16</f>
        <v>#REF!</v>
      </c>
      <c r="S388" s="36" t="e">
        <f>SUMIFS(СВЦЭМ!#REF!,СВЦЭМ!$A$40:$A$783,$A388,СВЦЭМ!$B$39:$B$782,S$366)+'СЕТ СН'!$F$16</f>
        <v>#REF!</v>
      </c>
      <c r="T388" s="36" t="e">
        <f>SUMIFS(СВЦЭМ!#REF!,СВЦЭМ!$A$40:$A$783,$A388,СВЦЭМ!$B$39:$B$782,T$366)+'СЕТ СН'!$F$16</f>
        <v>#REF!</v>
      </c>
      <c r="U388" s="36" t="e">
        <f>SUMIFS(СВЦЭМ!#REF!,СВЦЭМ!$A$40:$A$783,$A388,СВЦЭМ!$B$39:$B$782,U$366)+'СЕТ СН'!$F$16</f>
        <v>#REF!</v>
      </c>
      <c r="V388" s="36" t="e">
        <f>SUMIFS(СВЦЭМ!#REF!,СВЦЭМ!$A$40:$A$783,$A388,СВЦЭМ!$B$39:$B$782,V$366)+'СЕТ СН'!$F$16</f>
        <v>#REF!</v>
      </c>
      <c r="W388" s="36" t="e">
        <f>SUMIFS(СВЦЭМ!#REF!,СВЦЭМ!$A$40:$A$783,$A388,СВЦЭМ!$B$39:$B$782,W$366)+'СЕТ СН'!$F$16</f>
        <v>#REF!</v>
      </c>
      <c r="X388" s="36" t="e">
        <f>SUMIFS(СВЦЭМ!#REF!,СВЦЭМ!$A$40:$A$783,$A388,СВЦЭМ!$B$39:$B$782,X$366)+'СЕТ СН'!$F$16</f>
        <v>#REF!</v>
      </c>
      <c r="Y388" s="36" t="e">
        <f>SUMIFS(СВЦЭМ!#REF!,СВЦЭМ!$A$40:$A$783,$A388,СВЦЭМ!$B$39:$B$782,Y$366)+'СЕТ СН'!$F$16</f>
        <v>#REF!</v>
      </c>
    </row>
    <row r="389" spans="1:26" ht="15.75" hidden="1" x14ac:dyDescent="0.2">
      <c r="A389" s="35">
        <f t="shared" si="10"/>
        <v>45192</v>
      </c>
      <c r="B389" s="36" t="e">
        <f>SUMIFS(СВЦЭМ!#REF!,СВЦЭМ!$A$40:$A$783,$A389,СВЦЭМ!$B$39:$B$782,B$366)+'СЕТ СН'!$F$16</f>
        <v>#REF!</v>
      </c>
      <c r="C389" s="36" t="e">
        <f>SUMIFS(СВЦЭМ!#REF!,СВЦЭМ!$A$40:$A$783,$A389,СВЦЭМ!$B$39:$B$782,C$366)+'СЕТ СН'!$F$16</f>
        <v>#REF!</v>
      </c>
      <c r="D389" s="36" t="e">
        <f>SUMIFS(СВЦЭМ!#REF!,СВЦЭМ!$A$40:$A$783,$A389,СВЦЭМ!$B$39:$B$782,D$366)+'СЕТ СН'!$F$16</f>
        <v>#REF!</v>
      </c>
      <c r="E389" s="36" t="e">
        <f>SUMIFS(СВЦЭМ!#REF!,СВЦЭМ!$A$40:$A$783,$A389,СВЦЭМ!$B$39:$B$782,E$366)+'СЕТ СН'!$F$16</f>
        <v>#REF!</v>
      </c>
      <c r="F389" s="36" t="e">
        <f>SUMIFS(СВЦЭМ!#REF!,СВЦЭМ!$A$40:$A$783,$A389,СВЦЭМ!$B$39:$B$782,F$366)+'СЕТ СН'!$F$16</f>
        <v>#REF!</v>
      </c>
      <c r="G389" s="36" t="e">
        <f>SUMIFS(СВЦЭМ!#REF!,СВЦЭМ!$A$40:$A$783,$A389,СВЦЭМ!$B$39:$B$782,G$366)+'СЕТ СН'!$F$16</f>
        <v>#REF!</v>
      </c>
      <c r="H389" s="36" t="e">
        <f>SUMIFS(СВЦЭМ!#REF!,СВЦЭМ!$A$40:$A$783,$A389,СВЦЭМ!$B$39:$B$782,H$366)+'СЕТ СН'!$F$16</f>
        <v>#REF!</v>
      </c>
      <c r="I389" s="36" t="e">
        <f>SUMIFS(СВЦЭМ!#REF!,СВЦЭМ!$A$40:$A$783,$A389,СВЦЭМ!$B$39:$B$782,I$366)+'СЕТ СН'!$F$16</f>
        <v>#REF!</v>
      </c>
      <c r="J389" s="36" t="e">
        <f>SUMIFS(СВЦЭМ!#REF!,СВЦЭМ!$A$40:$A$783,$A389,СВЦЭМ!$B$39:$B$782,J$366)+'СЕТ СН'!$F$16</f>
        <v>#REF!</v>
      </c>
      <c r="K389" s="36" t="e">
        <f>SUMIFS(СВЦЭМ!#REF!,СВЦЭМ!$A$40:$A$783,$A389,СВЦЭМ!$B$39:$B$782,K$366)+'СЕТ СН'!$F$16</f>
        <v>#REF!</v>
      </c>
      <c r="L389" s="36" t="e">
        <f>SUMIFS(СВЦЭМ!#REF!,СВЦЭМ!$A$40:$A$783,$A389,СВЦЭМ!$B$39:$B$782,L$366)+'СЕТ СН'!$F$16</f>
        <v>#REF!</v>
      </c>
      <c r="M389" s="36" t="e">
        <f>SUMIFS(СВЦЭМ!#REF!,СВЦЭМ!$A$40:$A$783,$A389,СВЦЭМ!$B$39:$B$782,M$366)+'СЕТ СН'!$F$16</f>
        <v>#REF!</v>
      </c>
      <c r="N389" s="36" t="e">
        <f>SUMIFS(СВЦЭМ!#REF!,СВЦЭМ!$A$40:$A$783,$A389,СВЦЭМ!$B$39:$B$782,N$366)+'СЕТ СН'!$F$16</f>
        <v>#REF!</v>
      </c>
      <c r="O389" s="36" t="e">
        <f>SUMIFS(СВЦЭМ!#REF!,СВЦЭМ!$A$40:$A$783,$A389,СВЦЭМ!$B$39:$B$782,O$366)+'СЕТ СН'!$F$16</f>
        <v>#REF!</v>
      </c>
      <c r="P389" s="36" t="e">
        <f>SUMIFS(СВЦЭМ!#REF!,СВЦЭМ!$A$40:$A$783,$A389,СВЦЭМ!$B$39:$B$782,P$366)+'СЕТ СН'!$F$16</f>
        <v>#REF!</v>
      </c>
      <c r="Q389" s="36" t="e">
        <f>SUMIFS(СВЦЭМ!#REF!,СВЦЭМ!$A$40:$A$783,$A389,СВЦЭМ!$B$39:$B$782,Q$366)+'СЕТ СН'!$F$16</f>
        <v>#REF!</v>
      </c>
      <c r="R389" s="36" t="e">
        <f>SUMIFS(СВЦЭМ!#REF!,СВЦЭМ!$A$40:$A$783,$A389,СВЦЭМ!$B$39:$B$782,R$366)+'СЕТ СН'!$F$16</f>
        <v>#REF!</v>
      </c>
      <c r="S389" s="36" t="e">
        <f>SUMIFS(СВЦЭМ!#REF!,СВЦЭМ!$A$40:$A$783,$A389,СВЦЭМ!$B$39:$B$782,S$366)+'СЕТ СН'!$F$16</f>
        <v>#REF!</v>
      </c>
      <c r="T389" s="36" t="e">
        <f>SUMIFS(СВЦЭМ!#REF!,СВЦЭМ!$A$40:$A$783,$A389,СВЦЭМ!$B$39:$B$782,T$366)+'СЕТ СН'!$F$16</f>
        <v>#REF!</v>
      </c>
      <c r="U389" s="36" t="e">
        <f>SUMIFS(СВЦЭМ!#REF!,СВЦЭМ!$A$40:$A$783,$A389,СВЦЭМ!$B$39:$B$782,U$366)+'СЕТ СН'!$F$16</f>
        <v>#REF!</v>
      </c>
      <c r="V389" s="36" t="e">
        <f>SUMIFS(СВЦЭМ!#REF!,СВЦЭМ!$A$40:$A$783,$A389,СВЦЭМ!$B$39:$B$782,V$366)+'СЕТ СН'!$F$16</f>
        <v>#REF!</v>
      </c>
      <c r="W389" s="36" t="e">
        <f>SUMIFS(СВЦЭМ!#REF!,СВЦЭМ!$A$40:$A$783,$A389,СВЦЭМ!$B$39:$B$782,W$366)+'СЕТ СН'!$F$16</f>
        <v>#REF!</v>
      </c>
      <c r="X389" s="36" t="e">
        <f>SUMIFS(СВЦЭМ!#REF!,СВЦЭМ!$A$40:$A$783,$A389,СВЦЭМ!$B$39:$B$782,X$366)+'СЕТ СН'!$F$16</f>
        <v>#REF!</v>
      </c>
      <c r="Y389" s="36" t="e">
        <f>SUMIFS(СВЦЭМ!#REF!,СВЦЭМ!$A$40:$A$783,$A389,СВЦЭМ!$B$39:$B$782,Y$366)+'СЕТ СН'!$F$16</f>
        <v>#REF!</v>
      </c>
    </row>
    <row r="390" spans="1:26" ht="15.75" hidden="1" x14ac:dyDescent="0.2">
      <c r="A390" s="35">
        <f t="shared" si="10"/>
        <v>45193</v>
      </c>
      <c r="B390" s="36" t="e">
        <f>SUMIFS(СВЦЭМ!#REF!,СВЦЭМ!$A$40:$A$783,$A390,СВЦЭМ!$B$39:$B$782,B$366)+'СЕТ СН'!$F$16</f>
        <v>#REF!</v>
      </c>
      <c r="C390" s="36" t="e">
        <f>SUMIFS(СВЦЭМ!#REF!,СВЦЭМ!$A$40:$A$783,$A390,СВЦЭМ!$B$39:$B$782,C$366)+'СЕТ СН'!$F$16</f>
        <v>#REF!</v>
      </c>
      <c r="D390" s="36" t="e">
        <f>SUMIFS(СВЦЭМ!#REF!,СВЦЭМ!$A$40:$A$783,$A390,СВЦЭМ!$B$39:$B$782,D$366)+'СЕТ СН'!$F$16</f>
        <v>#REF!</v>
      </c>
      <c r="E390" s="36" t="e">
        <f>SUMIFS(СВЦЭМ!#REF!,СВЦЭМ!$A$40:$A$783,$A390,СВЦЭМ!$B$39:$B$782,E$366)+'СЕТ СН'!$F$16</f>
        <v>#REF!</v>
      </c>
      <c r="F390" s="36" t="e">
        <f>SUMIFS(СВЦЭМ!#REF!,СВЦЭМ!$A$40:$A$783,$A390,СВЦЭМ!$B$39:$B$782,F$366)+'СЕТ СН'!$F$16</f>
        <v>#REF!</v>
      </c>
      <c r="G390" s="36" t="e">
        <f>SUMIFS(СВЦЭМ!#REF!,СВЦЭМ!$A$40:$A$783,$A390,СВЦЭМ!$B$39:$B$782,G$366)+'СЕТ СН'!$F$16</f>
        <v>#REF!</v>
      </c>
      <c r="H390" s="36" t="e">
        <f>SUMIFS(СВЦЭМ!#REF!,СВЦЭМ!$A$40:$A$783,$A390,СВЦЭМ!$B$39:$B$782,H$366)+'СЕТ СН'!$F$16</f>
        <v>#REF!</v>
      </c>
      <c r="I390" s="36" t="e">
        <f>SUMIFS(СВЦЭМ!#REF!,СВЦЭМ!$A$40:$A$783,$A390,СВЦЭМ!$B$39:$B$782,I$366)+'СЕТ СН'!$F$16</f>
        <v>#REF!</v>
      </c>
      <c r="J390" s="36" t="e">
        <f>SUMIFS(СВЦЭМ!#REF!,СВЦЭМ!$A$40:$A$783,$A390,СВЦЭМ!$B$39:$B$782,J$366)+'СЕТ СН'!$F$16</f>
        <v>#REF!</v>
      </c>
      <c r="K390" s="36" t="e">
        <f>SUMIFS(СВЦЭМ!#REF!,СВЦЭМ!$A$40:$A$783,$A390,СВЦЭМ!$B$39:$B$782,K$366)+'СЕТ СН'!$F$16</f>
        <v>#REF!</v>
      </c>
      <c r="L390" s="36" t="e">
        <f>SUMIFS(СВЦЭМ!#REF!,СВЦЭМ!$A$40:$A$783,$A390,СВЦЭМ!$B$39:$B$782,L$366)+'СЕТ СН'!$F$16</f>
        <v>#REF!</v>
      </c>
      <c r="M390" s="36" t="e">
        <f>SUMIFS(СВЦЭМ!#REF!,СВЦЭМ!$A$40:$A$783,$A390,СВЦЭМ!$B$39:$B$782,M$366)+'СЕТ СН'!$F$16</f>
        <v>#REF!</v>
      </c>
      <c r="N390" s="36" t="e">
        <f>SUMIFS(СВЦЭМ!#REF!,СВЦЭМ!$A$40:$A$783,$A390,СВЦЭМ!$B$39:$B$782,N$366)+'СЕТ СН'!$F$16</f>
        <v>#REF!</v>
      </c>
      <c r="O390" s="36" t="e">
        <f>SUMIFS(СВЦЭМ!#REF!,СВЦЭМ!$A$40:$A$783,$A390,СВЦЭМ!$B$39:$B$782,O$366)+'СЕТ СН'!$F$16</f>
        <v>#REF!</v>
      </c>
      <c r="P390" s="36" t="e">
        <f>SUMIFS(СВЦЭМ!#REF!,СВЦЭМ!$A$40:$A$783,$A390,СВЦЭМ!$B$39:$B$782,P$366)+'СЕТ СН'!$F$16</f>
        <v>#REF!</v>
      </c>
      <c r="Q390" s="36" t="e">
        <f>SUMIFS(СВЦЭМ!#REF!,СВЦЭМ!$A$40:$A$783,$A390,СВЦЭМ!$B$39:$B$782,Q$366)+'СЕТ СН'!$F$16</f>
        <v>#REF!</v>
      </c>
      <c r="R390" s="36" t="e">
        <f>SUMIFS(СВЦЭМ!#REF!,СВЦЭМ!$A$40:$A$783,$A390,СВЦЭМ!$B$39:$B$782,R$366)+'СЕТ СН'!$F$16</f>
        <v>#REF!</v>
      </c>
      <c r="S390" s="36" t="e">
        <f>SUMIFS(СВЦЭМ!#REF!,СВЦЭМ!$A$40:$A$783,$A390,СВЦЭМ!$B$39:$B$782,S$366)+'СЕТ СН'!$F$16</f>
        <v>#REF!</v>
      </c>
      <c r="T390" s="36" t="e">
        <f>SUMIFS(СВЦЭМ!#REF!,СВЦЭМ!$A$40:$A$783,$A390,СВЦЭМ!$B$39:$B$782,T$366)+'СЕТ СН'!$F$16</f>
        <v>#REF!</v>
      </c>
      <c r="U390" s="36" t="e">
        <f>SUMIFS(СВЦЭМ!#REF!,СВЦЭМ!$A$40:$A$783,$A390,СВЦЭМ!$B$39:$B$782,U$366)+'СЕТ СН'!$F$16</f>
        <v>#REF!</v>
      </c>
      <c r="V390" s="36" t="e">
        <f>SUMIFS(СВЦЭМ!#REF!,СВЦЭМ!$A$40:$A$783,$A390,СВЦЭМ!$B$39:$B$782,V$366)+'СЕТ СН'!$F$16</f>
        <v>#REF!</v>
      </c>
      <c r="W390" s="36" t="e">
        <f>SUMIFS(СВЦЭМ!#REF!,СВЦЭМ!$A$40:$A$783,$A390,СВЦЭМ!$B$39:$B$782,W$366)+'СЕТ СН'!$F$16</f>
        <v>#REF!</v>
      </c>
      <c r="X390" s="36" t="e">
        <f>SUMIFS(СВЦЭМ!#REF!,СВЦЭМ!$A$40:$A$783,$A390,СВЦЭМ!$B$39:$B$782,X$366)+'СЕТ СН'!$F$16</f>
        <v>#REF!</v>
      </c>
      <c r="Y390" s="36" t="e">
        <f>SUMIFS(СВЦЭМ!#REF!,СВЦЭМ!$A$40:$A$783,$A390,СВЦЭМ!$B$39:$B$782,Y$366)+'СЕТ СН'!$F$16</f>
        <v>#REF!</v>
      </c>
    </row>
    <row r="391" spans="1:26" ht="15.75" hidden="1" x14ac:dyDescent="0.2">
      <c r="A391" s="35">
        <f t="shared" si="10"/>
        <v>45194</v>
      </c>
      <c r="B391" s="36" t="e">
        <f>SUMIFS(СВЦЭМ!#REF!,СВЦЭМ!$A$40:$A$783,$A391,СВЦЭМ!$B$39:$B$782,B$366)+'СЕТ СН'!$F$16</f>
        <v>#REF!</v>
      </c>
      <c r="C391" s="36" t="e">
        <f>SUMIFS(СВЦЭМ!#REF!,СВЦЭМ!$A$40:$A$783,$A391,СВЦЭМ!$B$39:$B$782,C$366)+'СЕТ СН'!$F$16</f>
        <v>#REF!</v>
      </c>
      <c r="D391" s="36" t="e">
        <f>SUMIFS(СВЦЭМ!#REF!,СВЦЭМ!$A$40:$A$783,$A391,СВЦЭМ!$B$39:$B$782,D$366)+'СЕТ СН'!$F$16</f>
        <v>#REF!</v>
      </c>
      <c r="E391" s="36" t="e">
        <f>SUMIFS(СВЦЭМ!#REF!,СВЦЭМ!$A$40:$A$783,$A391,СВЦЭМ!$B$39:$B$782,E$366)+'СЕТ СН'!$F$16</f>
        <v>#REF!</v>
      </c>
      <c r="F391" s="36" t="e">
        <f>SUMIFS(СВЦЭМ!#REF!,СВЦЭМ!$A$40:$A$783,$A391,СВЦЭМ!$B$39:$B$782,F$366)+'СЕТ СН'!$F$16</f>
        <v>#REF!</v>
      </c>
      <c r="G391" s="36" t="e">
        <f>SUMIFS(СВЦЭМ!#REF!,СВЦЭМ!$A$40:$A$783,$A391,СВЦЭМ!$B$39:$B$782,G$366)+'СЕТ СН'!$F$16</f>
        <v>#REF!</v>
      </c>
      <c r="H391" s="36" t="e">
        <f>SUMIFS(СВЦЭМ!#REF!,СВЦЭМ!$A$40:$A$783,$A391,СВЦЭМ!$B$39:$B$782,H$366)+'СЕТ СН'!$F$16</f>
        <v>#REF!</v>
      </c>
      <c r="I391" s="36" t="e">
        <f>SUMIFS(СВЦЭМ!#REF!,СВЦЭМ!$A$40:$A$783,$A391,СВЦЭМ!$B$39:$B$782,I$366)+'СЕТ СН'!$F$16</f>
        <v>#REF!</v>
      </c>
      <c r="J391" s="36" t="e">
        <f>SUMIFS(СВЦЭМ!#REF!,СВЦЭМ!$A$40:$A$783,$A391,СВЦЭМ!$B$39:$B$782,J$366)+'СЕТ СН'!$F$16</f>
        <v>#REF!</v>
      </c>
      <c r="K391" s="36" t="e">
        <f>SUMIFS(СВЦЭМ!#REF!,СВЦЭМ!$A$40:$A$783,$A391,СВЦЭМ!$B$39:$B$782,K$366)+'СЕТ СН'!$F$16</f>
        <v>#REF!</v>
      </c>
      <c r="L391" s="36" t="e">
        <f>SUMIFS(СВЦЭМ!#REF!,СВЦЭМ!$A$40:$A$783,$A391,СВЦЭМ!$B$39:$B$782,L$366)+'СЕТ СН'!$F$16</f>
        <v>#REF!</v>
      </c>
      <c r="M391" s="36" t="e">
        <f>SUMIFS(СВЦЭМ!#REF!,СВЦЭМ!$A$40:$A$783,$A391,СВЦЭМ!$B$39:$B$782,M$366)+'СЕТ СН'!$F$16</f>
        <v>#REF!</v>
      </c>
      <c r="N391" s="36" t="e">
        <f>SUMIFS(СВЦЭМ!#REF!,СВЦЭМ!$A$40:$A$783,$A391,СВЦЭМ!$B$39:$B$782,N$366)+'СЕТ СН'!$F$16</f>
        <v>#REF!</v>
      </c>
      <c r="O391" s="36" t="e">
        <f>SUMIFS(СВЦЭМ!#REF!,СВЦЭМ!$A$40:$A$783,$A391,СВЦЭМ!$B$39:$B$782,O$366)+'СЕТ СН'!$F$16</f>
        <v>#REF!</v>
      </c>
      <c r="P391" s="36" t="e">
        <f>SUMIFS(СВЦЭМ!#REF!,СВЦЭМ!$A$40:$A$783,$A391,СВЦЭМ!$B$39:$B$782,P$366)+'СЕТ СН'!$F$16</f>
        <v>#REF!</v>
      </c>
      <c r="Q391" s="36" t="e">
        <f>SUMIFS(СВЦЭМ!#REF!,СВЦЭМ!$A$40:$A$783,$A391,СВЦЭМ!$B$39:$B$782,Q$366)+'СЕТ СН'!$F$16</f>
        <v>#REF!</v>
      </c>
      <c r="R391" s="36" t="e">
        <f>SUMIFS(СВЦЭМ!#REF!,СВЦЭМ!$A$40:$A$783,$A391,СВЦЭМ!$B$39:$B$782,R$366)+'СЕТ СН'!$F$16</f>
        <v>#REF!</v>
      </c>
      <c r="S391" s="36" t="e">
        <f>SUMIFS(СВЦЭМ!#REF!,СВЦЭМ!$A$40:$A$783,$A391,СВЦЭМ!$B$39:$B$782,S$366)+'СЕТ СН'!$F$16</f>
        <v>#REF!</v>
      </c>
      <c r="T391" s="36" t="e">
        <f>SUMIFS(СВЦЭМ!#REF!,СВЦЭМ!$A$40:$A$783,$A391,СВЦЭМ!$B$39:$B$782,T$366)+'СЕТ СН'!$F$16</f>
        <v>#REF!</v>
      </c>
      <c r="U391" s="36" t="e">
        <f>SUMIFS(СВЦЭМ!#REF!,СВЦЭМ!$A$40:$A$783,$A391,СВЦЭМ!$B$39:$B$782,U$366)+'СЕТ СН'!$F$16</f>
        <v>#REF!</v>
      </c>
      <c r="V391" s="36" t="e">
        <f>SUMIFS(СВЦЭМ!#REF!,СВЦЭМ!$A$40:$A$783,$A391,СВЦЭМ!$B$39:$B$782,V$366)+'СЕТ СН'!$F$16</f>
        <v>#REF!</v>
      </c>
      <c r="W391" s="36" t="e">
        <f>SUMIFS(СВЦЭМ!#REF!,СВЦЭМ!$A$40:$A$783,$A391,СВЦЭМ!$B$39:$B$782,W$366)+'СЕТ СН'!$F$16</f>
        <v>#REF!</v>
      </c>
      <c r="X391" s="36" t="e">
        <f>SUMIFS(СВЦЭМ!#REF!,СВЦЭМ!$A$40:$A$783,$A391,СВЦЭМ!$B$39:$B$782,X$366)+'СЕТ СН'!$F$16</f>
        <v>#REF!</v>
      </c>
      <c r="Y391" s="36" t="e">
        <f>SUMIFS(СВЦЭМ!#REF!,СВЦЭМ!$A$40:$A$783,$A391,СВЦЭМ!$B$39:$B$782,Y$366)+'СЕТ СН'!$F$16</f>
        <v>#REF!</v>
      </c>
    </row>
    <row r="392" spans="1:26" ht="15.75" hidden="1" x14ac:dyDescent="0.2">
      <c r="A392" s="35">
        <f t="shared" si="10"/>
        <v>45195</v>
      </c>
      <c r="B392" s="36" t="e">
        <f>SUMIFS(СВЦЭМ!#REF!,СВЦЭМ!$A$40:$A$783,$A392,СВЦЭМ!$B$39:$B$782,B$366)+'СЕТ СН'!$F$16</f>
        <v>#REF!</v>
      </c>
      <c r="C392" s="36" t="e">
        <f>SUMIFS(СВЦЭМ!#REF!,СВЦЭМ!$A$40:$A$783,$A392,СВЦЭМ!$B$39:$B$782,C$366)+'СЕТ СН'!$F$16</f>
        <v>#REF!</v>
      </c>
      <c r="D392" s="36" t="e">
        <f>SUMIFS(СВЦЭМ!#REF!,СВЦЭМ!$A$40:$A$783,$A392,СВЦЭМ!$B$39:$B$782,D$366)+'СЕТ СН'!$F$16</f>
        <v>#REF!</v>
      </c>
      <c r="E392" s="36" t="e">
        <f>SUMIFS(СВЦЭМ!#REF!,СВЦЭМ!$A$40:$A$783,$A392,СВЦЭМ!$B$39:$B$782,E$366)+'СЕТ СН'!$F$16</f>
        <v>#REF!</v>
      </c>
      <c r="F392" s="36" t="e">
        <f>SUMIFS(СВЦЭМ!#REF!,СВЦЭМ!$A$40:$A$783,$A392,СВЦЭМ!$B$39:$B$782,F$366)+'СЕТ СН'!$F$16</f>
        <v>#REF!</v>
      </c>
      <c r="G392" s="36" t="e">
        <f>SUMIFS(СВЦЭМ!#REF!,СВЦЭМ!$A$40:$A$783,$A392,СВЦЭМ!$B$39:$B$782,G$366)+'СЕТ СН'!$F$16</f>
        <v>#REF!</v>
      </c>
      <c r="H392" s="36" t="e">
        <f>SUMIFS(СВЦЭМ!#REF!,СВЦЭМ!$A$40:$A$783,$A392,СВЦЭМ!$B$39:$B$782,H$366)+'СЕТ СН'!$F$16</f>
        <v>#REF!</v>
      </c>
      <c r="I392" s="36" t="e">
        <f>SUMIFS(СВЦЭМ!#REF!,СВЦЭМ!$A$40:$A$783,$A392,СВЦЭМ!$B$39:$B$782,I$366)+'СЕТ СН'!$F$16</f>
        <v>#REF!</v>
      </c>
      <c r="J392" s="36" t="e">
        <f>SUMIFS(СВЦЭМ!#REF!,СВЦЭМ!$A$40:$A$783,$A392,СВЦЭМ!$B$39:$B$782,J$366)+'СЕТ СН'!$F$16</f>
        <v>#REF!</v>
      </c>
      <c r="K392" s="36" t="e">
        <f>SUMIFS(СВЦЭМ!#REF!,СВЦЭМ!$A$40:$A$783,$A392,СВЦЭМ!$B$39:$B$782,K$366)+'СЕТ СН'!$F$16</f>
        <v>#REF!</v>
      </c>
      <c r="L392" s="36" t="e">
        <f>SUMIFS(СВЦЭМ!#REF!,СВЦЭМ!$A$40:$A$783,$A392,СВЦЭМ!$B$39:$B$782,L$366)+'СЕТ СН'!$F$16</f>
        <v>#REF!</v>
      </c>
      <c r="M392" s="36" t="e">
        <f>SUMIFS(СВЦЭМ!#REF!,СВЦЭМ!$A$40:$A$783,$A392,СВЦЭМ!$B$39:$B$782,M$366)+'СЕТ СН'!$F$16</f>
        <v>#REF!</v>
      </c>
      <c r="N392" s="36" t="e">
        <f>SUMIFS(СВЦЭМ!#REF!,СВЦЭМ!$A$40:$A$783,$A392,СВЦЭМ!$B$39:$B$782,N$366)+'СЕТ СН'!$F$16</f>
        <v>#REF!</v>
      </c>
      <c r="O392" s="36" t="e">
        <f>SUMIFS(СВЦЭМ!#REF!,СВЦЭМ!$A$40:$A$783,$A392,СВЦЭМ!$B$39:$B$782,O$366)+'СЕТ СН'!$F$16</f>
        <v>#REF!</v>
      </c>
      <c r="P392" s="36" t="e">
        <f>SUMIFS(СВЦЭМ!#REF!,СВЦЭМ!$A$40:$A$783,$A392,СВЦЭМ!$B$39:$B$782,P$366)+'СЕТ СН'!$F$16</f>
        <v>#REF!</v>
      </c>
      <c r="Q392" s="36" t="e">
        <f>SUMIFS(СВЦЭМ!#REF!,СВЦЭМ!$A$40:$A$783,$A392,СВЦЭМ!$B$39:$B$782,Q$366)+'СЕТ СН'!$F$16</f>
        <v>#REF!</v>
      </c>
      <c r="R392" s="36" t="e">
        <f>SUMIFS(СВЦЭМ!#REF!,СВЦЭМ!$A$40:$A$783,$A392,СВЦЭМ!$B$39:$B$782,R$366)+'СЕТ СН'!$F$16</f>
        <v>#REF!</v>
      </c>
      <c r="S392" s="36" t="e">
        <f>SUMIFS(СВЦЭМ!#REF!,СВЦЭМ!$A$40:$A$783,$A392,СВЦЭМ!$B$39:$B$782,S$366)+'СЕТ СН'!$F$16</f>
        <v>#REF!</v>
      </c>
      <c r="T392" s="36" t="e">
        <f>SUMIFS(СВЦЭМ!#REF!,СВЦЭМ!$A$40:$A$783,$A392,СВЦЭМ!$B$39:$B$782,T$366)+'СЕТ СН'!$F$16</f>
        <v>#REF!</v>
      </c>
      <c r="U392" s="36" t="e">
        <f>SUMIFS(СВЦЭМ!#REF!,СВЦЭМ!$A$40:$A$783,$A392,СВЦЭМ!$B$39:$B$782,U$366)+'СЕТ СН'!$F$16</f>
        <v>#REF!</v>
      </c>
      <c r="V392" s="36" t="e">
        <f>SUMIFS(СВЦЭМ!#REF!,СВЦЭМ!$A$40:$A$783,$A392,СВЦЭМ!$B$39:$B$782,V$366)+'СЕТ СН'!$F$16</f>
        <v>#REF!</v>
      </c>
      <c r="W392" s="36" t="e">
        <f>SUMIFS(СВЦЭМ!#REF!,СВЦЭМ!$A$40:$A$783,$A392,СВЦЭМ!$B$39:$B$782,W$366)+'СЕТ СН'!$F$16</f>
        <v>#REF!</v>
      </c>
      <c r="X392" s="36" t="e">
        <f>SUMIFS(СВЦЭМ!#REF!,СВЦЭМ!$A$40:$A$783,$A392,СВЦЭМ!$B$39:$B$782,X$366)+'СЕТ СН'!$F$16</f>
        <v>#REF!</v>
      </c>
      <c r="Y392" s="36" t="e">
        <f>SUMIFS(СВЦЭМ!#REF!,СВЦЭМ!$A$40:$A$783,$A392,СВЦЭМ!$B$39:$B$782,Y$366)+'СЕТ СН'!$F$16</f>
        <v>#REF!</v>
      </c>
    </row>
    <row r="393" spans="1:26" ht="15.75" hidden="1" x14ac:dyDescent="0.2">
      <c r="A393" s="35">
        <f t="shared" si="10"/>
        <v>45196</v>
      </c>
      <c r="B393" s="36" t="e">
        <f>SUMIFS(СВЦЭМ!#REF!,СВЦЭМ!$A$40:$A$783,$A393,СВЦЭМ!$B$39:$B$782,B$366)+'СЕТ СН'!$F$16</f>
        <v>#REF!</v>
      </c>
      <c r="C393" s="36" t="e">
        <f>SUMIFS(СВЦЭМ!#REF!,СВЦЭМ!$A$40:$A$783,$A393,СВЦЭМ!$B$39:$B$782,C$366)+'СЕТ СН'!$F$16</f>
        <v>#REF!</v>
      </c>
      <c r="D393" s="36" t="e">
        <f>SUMIFS(СВЦЭМ!#REF!,СВЦЭМ!$A$40:$A$783,$A393,СВЦЭМ!$B$39:$B$782,D$366)+'СЕТ СН'!$F$16</f>
        <v>#REF!</v>
      </c>
      <c r="E393" s="36" t="e">
        <f>SUMIFS(СВЦЭМ!#REF!,СВЦЭМ!$A$40:$A$783,$A393,СВЦЭМ!$B$39:$B$782,E$366)+'СЕТ СН'!$F$16</f>
        <v>#REF!</v>
      </c>
      <c r="F393" s="36" t="e">
        <f>SUMIFS(СВЦЭМ!#REF!,СВЦЭМ!$A$40:$A$783,$A393,СВЦЭМ!$B$39:$B$782,F$366)+'СЕТ СН'!$F$16</f>
        <v>#REF!</v>
      </c>
      <c r="G393" s="36" t="e">
        <f>SUMIFS(СВЦЭМ!#REF!,СВЦЭМ!$A$40:$A$783,$A393,СВЦЭМ!$B$39:$B$782,G$366)+'СЕТ СН'!$F$16</f>
        <v>#REF!</v>
      </c>
      <c r="H393" s="36" t="e">
        <f>SUMIFS(СВЦЭМ!#REF!,СВЦЭМ!$A$40:$A$783,$A393,СВЦЭМ!$B$39:$B$782,H$366)+'СЕТ СН'!$F$16</f>
        <v>#REF!</v>
      </c>
      <c r="I393" s="36" t="e">
        <f>SUMIFS(СВЦЭМ!#REF!,СВЦЭМ!$A$40:$A$783,$A393,СВЦЭМ!$B$39:$B$782,I$366)+'СЕТ СН'!$F$16</f>
        <v>#REF!</v>
      </c>
      <c r="J393" s="36" t="e">
        <f>SUMIFS(СВЦЭМ!#REF!,СВЦЭМ!$A$40:$A$783,$A393,СВЦЭМ!$B$39:$B$782,J$366)+'СЕТ СН'!$F$16</f>
        <v>#REF!</v>
      </c>
      <c r="K393" s="36" t="e">
        <f>SUMIFS(СВЦЭМ!#REF!,СВЦЭМ!$A$40:$A$783,$A393,СВЦЭМ!$B$39:$B$782,K$366)+'СЕТ СН'!$F$16</f>
        <v>#REF!</v>
      </c>
      <c r="L393" s="36" t="e">
        <f>SUMIFS(СВЦЭМ!#REF!,СВЦЭМ!$A$40:$A$783,$A393,СВЦЭМ!$B$39:$B$782,L$366)+'СЕТ СН'!$F$16</f>
        <v>#REF!</v>
      </c>
      <c r="M393" s="36" t="e">
        <f>SUMIFS(СВЦЭМ!#REF!,СВЦЭМ!$A$40:$A$783,$A393,СВЦЭМ!$B$39:$B$782,M$366)+'СЕТ СН'!$F$16</f>
        <v>#REF!</v>
      </c>
      <c r="N393" s="36" t="e">
        <f>SUMIFS(СВЦЭМ!#REF!,СВЦЭМ!$A$40:$A$783,$A393,СВЦЭМ!$B$39:$B$782,N$366)+'СЕТ СН'!$F$16</f>
        <v>#REF!</v>
      </c>
      <c r="O393" s="36" t="e">
        <f>SUMIFS(СВЦЭМ!#REF!,СВЦЭМ!$A$40:$A$783,$A393,СВЦЭМ!$B$39:$B$782,O$366)+'СЕТ СН'!$F$16</f>
        <v>#REF!</v>
      </c>
      <c r="P393" s="36" t="e">
        <f>SUMIFS(СВЦЭМ!#REF!,СВЦЭМ!$A$40:$A$783,$A393,СВЦЭМ!$B$39:$B$782,P$366)+'СЕТ СН'!$F$16</f>
        <v>#REF!</v>
      </c>
      <c r="Q393" s="36" t="e">
        <f>SUMIFS(СВЦЭМ!#REF!,СВЦЭМ!$A$40:$A$783,$A393,СВЦЭМ!$B$39:$B$782,Q$366)+'СЕТ СН'!$F$16</f>
        <v>#REF!</v>
      </c>
      <c r="R393" s="36" t="e">
        <f>SUMIFS(СВЦЭМ!#REF!,СВЦЭМ!$A$40:$A$783,$A393,СВЦЭМ!$B$39:$B$782,R$366)+'СЕТ СН'!$F$16</f>
        <v>#REF!</v>
      </c>
      <c r="S393" s="36" t="e">
        <f>SUMIFS(СВЦЭМ!#REF!,СВЦЭМ!$A$40:$A$783,$A393,СВЦЭМ!$B$39:$B$782,S$366)+'СЕТ СН'!$F$16</f>
        <v>#REF!</v>
      </c>
      <c r="T393" s="36" t="e">
        <f>SUMIFS(СВЦЭМ!#REF!,СВЦЭМ!$A$40:$A$783,$A393,СВЦЭМ!$B$39:$B$782,T$366)+'СЕТ СН'!$F$16</f>
        <v>#REF!</v>
      </c>
      <c r="U393" s="36" t="e">
        <f>SUMIFS(СВЦЭМ!#REF!,СВЦЭМ!$A$40:$A$783,$A393,СВЦЭМ!$B$39:$B$782,U$366)+'СЕТ СН'!$F$16</f>
        <v>#REF!</v>
      </c>
      <c r="V393" s="36" t="e">
        <f>SUMIFS(СВЦЭМ!#REF!,СВЦЭМ!$A$40:$A$783,$A393,СВЦЭМ!$B$39:$B$782,V$366)+'СЕТ СН'!$F$16</f>
        <v>#REF!</v>
      </c>
      <c r="W393" s="36" t="e">
        <f>SUMIFS(СВЦЭМ!#REF!,СВЦЭМ!$A$40:$A$783,$A393,СВЦЭМ!$B$39:$B$782,W$366)+'СЕТ СН'!$F$16</f>
        <v>#REF!</v>
      </c>
      <c r="X393" s="36" t="e">
        <f>SUMIFS(СВЦЭМ!#REF!,СВЦЭМ!$A$40:$A$783,$A393,СВЦЭМ!$B$39:$B$782,X$366)+'СЕТ СН'!$F$16</f>
        <v>#REF!</v>
      </c>
      <c r="Y393" s="36" t="e">
        <f>SUMIFS(СВЦЭМ!#REF!,СВЦЭМ!$A$40:$A$783,$A393,СВЦЭМ!$B$39:$B$782,Y$366)+'СЕТ СН'!$F$16</f>
        <v>#REF!</v>
      </c>
    </row>
    <row r="394" spans="1:26" ht="15.75" hidden="1" x14ac:dyDescent="0.2">
      <c r="A394" s="35">
        <f t="shared" si="10"/>
        <v>45197</v>
      </c>
      <c r="B394" s="36" t="e">
        <f>SUMIFS(СВЦЭМ!#REF!,СВЦЭМ!$A$40:$A$783,$A394,СВЦЭМ!$B$39:$B$782,B$366)+'СЕТ СН'!$F$16</f>
        <v>#REF!</v>
      </c>
      <c r="C394" s="36" t="e">
        <f>SUMIFS(СВЦЭМ!#REF!,СВЦЭМ!$A$40:$A$783,$A394,СВЦЭМ!$B$39:$B$782,C$366)+'СЕТ СН'!$F$16</f>
        <v>#REF!</v>
      </c>
      <c r="D394" s="36" t="e">
        <f>SUMIFS(СВЦЭМ!#REF!,СВЦЭМ!$A$40:$A$783,$A394,СВЦЭМ!$B$39:$B$782,D$366)+'СЕТ СН'!$F$16</f>
        <v>#REF!</v>
      </c>
      <c r="E394" s="36" t="e">
        <f>SUMIFS(СВЦЭМ!#REF!,СВЦЭМ!$A$40:$A$783,$A394,СВЦЭМ!$B$39:$B$782,E$366)+'СЕТ СН'!$F$16</f>
        <v>#REF!</v>
      </c>
      <c r="F394" s="36" t="e">
        <f>SUMIFS(СВЦЭМ!#REF!,СВЦЭМ!$A$40:$A$783,$A394,СВЦЭМ!$B$39:$B$782,F$366)+'СЕТ СН'!$F$16</f>
        <v>#REF!</v>
      </c>
      <c r="G394" s="36" t="e">
        <f>SUMIFS(СВЦЭМ!#REF!,СВЦЭМ!$A$40:$A$783,$A394,СВЦЭМ!$B$39:$B$782,G$366)+'СЕТ СН'!$F$16</f>
        <v>#REF!</v>
      </c>
      <c r="H394" s="36" t="e">
        <f>SUMIFS(СВЦЭМ!#REF!,СВЦЭМ!$A$40:$A$783,$A394,СВЦЭМ!$B$39:$B$782,H$366)+'СЕТ СН'!$F$16</f>
        <v>#REF!</v>
      </c>
      <c r="I394" s="36" t="e">
        <f>SUMIFS(СВЦЭМ!#REF!,СВЦЭМ!$A$40:$A$783,$A394,СВЦЭМ!$B$39:$B$782,I$366)+'СЕТ СН'!$F$16</f>
        <v>#REF!</v>
      </c>
      <c r="J394" s="36" t="e">
        <f>SUMIFS(СВЦЭМ!#REF!,СВЦЭМ!$A$40:$A$783,$A394,СВЦЭМ!$B$39:$B$782,J$366)+'СЕТ СН'!$F$16</f>
        <v>#REF!</v>
      </c>
      <c r="K394" s="36" t="e">
        <f>SUMIFS(СВЦЭМ!#REF!,СВЦЭМ!$A$40:$A$783,$A394,СВЦЭМ!$B$39:$B$782,K$366)+'СЕТ СН'!$F$16</f>
        <v>#REF!</v>
      </c>
      <c r="L394" s="36" t="e">
        <f>SUMIFS(СВЦЭМ!#REF!,СВЦЭМ!$A$40:$A$783,$A394,СВЦЭМ!$B$39:$B$782,L$366)+'СЕТ СН'!$F$16</f>
        <v>#REF!</v>
      </c>
      <c r="M394" s="36" t="e">
        <f>SUMIFS(СВЦЭМ!#REF!,СВЦЭМ!$A$40:$A$783,$A394,СВЦЭМ!$B$39:$B$782,M$366)+'СЕТ СН'!$F$16</f>
        <v>#REF!</v>
      </c>
      <c r="N394" s="36" t="e">
        <f>SUMIFS(СВЦЭМ!#REF!,СВЦЭМ!$A$40:$A$783,$A394,СВЦЭМ!$B$39:$B$782,N$366)+'СЕТ СН'!$F$16</f>
        <v>#REF!</v>
      </c>
      <c r="O394" s="36" t="e">
        <f>SUMIFS(СВЦЭМ!#REF!,СВЦЭМ!$A$40:$A$783,$A394,СВЦЭМ!$B$39:$B$782,O$366)+'СЕТ СН'!$F$16</f>
        <v>#REF!</v>
      </c>
      <c r="P394" s="36" t="e">
        <f>SUMIFS(СВЦЭМ!#REF!,СВЦЭМ!$A$40:$A$783,$A394,СВЦЭМ!$B$39:$B$782,P$366)+'СЕТ СН'!$F$16</f>
        <v>#REF!</v>
      </c>
      <c r="Q394" s="36" t="e">
        <f>SUMIFS(СВЦЭМ!#REF!,СВЦЭМ!$A$40:$A$783,$A394,СВЦЭМ!$B$39:$B$782,Q$366)+'СЕТ СН'!$F$16</f>
        <v>#REF!</v>
      </c>
      <c r="R394" s="36" t="e">
        <f>SUMIFS(СВЦЭМ!#REF!,СВЦЭМ!$A$40:$A$783,$A394,СВЦЭМ!$B$39:$B$782,R$366)+'СЕТ СН'!$F$16</f>
        <v>#REF!</v>
      </c>
      <c r="S394" s="36" t="e">
        <f>SUMIFS(СВЦЭМ!#REF!,СВЦЭМ!$A$40:$A$783,$A394,СВЦЭМ!$B$39:$B$782,S$366)+'СЕТ СН'!$F$16</f>
        <v>#REF!</v>
      </c>
      <c r="T394" s="36" t="e">
        <f>SUMIFS(СВЦЭМ!#REF!,СВЦЭМ!$A$40:$A$783,$A394,СВЦЭМ!$B$39:$B$782,T$366)+'СЕТ СН'!$F$16</f>
        <v>#REF!</v>
      </c>
      <c r="U394" s="36" t="e">
        <f>SUMIFS(СВЦЭМ!#REF!,СВЦЭМ!$A$40:$A$783,$A394,СВЦЭМ!$B$39:$B$782,U$366)+'СЕТ СН'!$F$16</f>
        <v>#REF!</v>
      </c>
      <c r="V394" s="36" t="e">
        <f>SUMIFS(СВЦЭМ!#REF!,СВЦЭМ!$A$40:$A$783,$A394,СВЦЭМ!$B$39:$B$782,V$366)+'СЕТ СН'!$F$16</f>
        <v>#REF!</v>
      </c>
      <c r="W394" s="36" t="e">
        <f>SUMIFS(СВЦЭМ!#REF!,СВЦЭМ!$A$40:$A$783,$A394,СВЦЭМ!$B$39:$B$782,W$366)+'СЕТ СН'!$F$16</f>
        <v>#REF!</v>
      </c>
      <c r="X394" s="36" t="e">
        <f>SUMIFS(СВЦЭМ!#REF!,СВЦЭМ!$A$40:$A$783,$A394,СВЦЭМ!$B$39:$B$782,X$366)+'СЕТ СН'!$F$16</f>
        <v>#REF!</v>
      </c>
      <c r="Y394" s="36" t="e">
        <f>SUMIFS(СВЦЭМ!#REF!,СВЦЭМ!$A$40:$A$783,$A394,СВЦЭМ!$B$39:$B$782,Y$366)+'СЕТ СН'!$F$16</f>
        <v>#REF!</v>
      </c>
    </row>
    <row r="395" spans="1:26" ht="15.75" hidden="1" x14ac:dyDescent="0.2">
      <c r="A395" s="35">
        <f t="shared" si="10"/>
        <v>45198</v>
      </c>
      <c r="B395" s="36" t="e">
        <f>SUMIFS(СВЦЭМ!#REF!,СВЦЭМ!$A$40:$A$783,$A395,СВЦЭМ!$B$39:$B$782,B$366)+'СЕТ СН'!$F$16</f>
        <v>#REF!</v>
      </c>
      <c r="C395" s="36" t="e">
        <f>SUMIFS(СВЦЭМ!#REF!,СВЦЭМ!$A$40:$A$783,$A395,СВЦЭМ!$B$39:$B$782,C$366)+'СЕТ СН'!$F$16</f>
        <v>#REF!</v>
      </c>
      <c r="D395" s="36" t="e">
        <f>SUMIFS(СВЦЭМ!#REF!,СВЦЭМ!$A$40:$A$783,$A395,СВЦЭМ!$B$39:$B$782,D$366)+'СЕТ СН'!$F$16</f>
        <v>#REF!</v>
      </c>
      <c r="E395" s="36" t="e">
        <f>SUMIFS(СВЦЭМ!#REF!,СВЦЭМ!$A$40:$A$783,$A395,СВЦЭМ!$B$39:$B$782,E$366)+'СЕТ СН'!$F$16</f>
        <v>#REF!</v>
      </c>
      <c r="F395" s="36" t="e">
        <f>SUMIFS(СВЦЭМ!#REF!,СВЦЭМ!$A$40:$A$783,$A395,СВЦЭМ!$B$39:$B$782,F$366)+'СЕТ СН'!$F$16</f>
        <v>#REF!</v>
      </c>
      <c r="G395" s="36" t="e">
        <f>SUMIFS(СВЦЭМ!#REF!,СВЦЭМ!$A$40:$A$783,$A395,СВЦЭМ!$B$39:$B$782,G$366)+'СЕТ СН'!$F$16</f>
        <v>#REF!</v>
      </c>
      <c r="H395" s="36" t="e">
        <f>SUMIFS(СВЦЭМ!#REF!,СВЦЭМ!$A$40:$A$783,$A395,СВЦЭМ!$B$39:$B$782,H$366)+'СЕТ СН'!$F$16</f>
        <v>#REF!</v>
      </c>
      <c r="I395" s="36" t="e">
        <f>SUMIFS(СВЦЭМ!#REF!,СВЦЭМ!$A$40:$A$783,$A395,СВЦЭМ!$B$39:$B$782,I$366)+'СЕТ СН'!$F$16</f>
        <v>#REF!</v>
      </c>
      <c r="J395" s="36" t="e">
        <f>SUMIFS(СВЦЭМ!#REF!,СВЦЭМ!$A$40:$A$783,$A395,СВЦЭМ!$B$39:$B$782,J$366)+'СЕТ СН'!$F$16</f>
        <v>#REF!</v>
      </c>
      <c r="K395" s="36" t="e">
        <f>SUMIFS(СВЦЭМ!#REF!,СВЦЭМ!$A$40:$A$783,$A395,СВЦЭМ!$B$39:$B$782,K$366)+'СЕТ СН'!$F$16</f>
        <v>#REF!</v>
      </c>
      <c r="L395" s="36" t="e">
        <f>SUMIFS(СВЦЭМ!#REF!,СВЦЭМ!$A$40:$A$783,$A395,СВЦЭМ!$B$39:$B$782,L$366)+'СЕТ СН'!$F$16</f>
        <v>#REF!</v>
      </c>
      <c r="M395" s="36" t="e">
        <f>SUMIFS(СВЦЭМ!#REF!,СВЦЭМ!$A$40:$A$783,$A395,СВЦЭМ!$B$39:$B$782,M$366)+'СЕТ СН'!$F$16</f>
        <v>#REF!</v>
      </c>
      <c r="N395" s="36" t="e">
        <f>SUMIFS(СВЦЭМ!#REF!,СВЦЭМ!$A$40:$A$783,$A395,СВЦЭМ!$B$39:$B$782,N$366)+'СЕТ СН'!$F$16</f>
        <v>#REF!</v>
      </c>
      <c r="O395" s="36" t="e">
        <f>SUMIFS(СВЦЭМ!#REF!,СВЦЭМ!$A$40:$A$783,$A395,СВЦЭМ!$B$39:$B$782,O$366)+'СЕТ СН'!$F$16</f>
        <v>#REF!</v>
      </c>
      <c r="P395" s="36" t="e">
        <f>SUMIFS(СВЦЭМ!#REF!,СВЦЭМ!$A$40:$A$783,$A395,СВЦЭМ!$B$39:$B$782,P$366)+'СЕТ СН'!$F$16</f>
        <v>#REF!</v>
      </c>
      <c r="Q395" s="36" t="e">
        <f>SUMIFS(СВЦЭМ!#REF!,СВЦЭМ!$A$40:$A$783,$A395,СВЦЭМ!$B$39:$B$782,Q$366)+'СЕТ СН'!$F$16</f>
        <v>#REF!</v>
      </c>
      <c r="R395" s="36" t="e">
        <f>SUMIFS(СВЦЭМ!#REF!,СВЦЭМ!$A$40:$A$783,$A395,СВЦЭМ!$B$39:$B$782,R$366)+'СЕТ СН'!$F$16</f>
        <v>#REF!</v>
      </c>
      <c r="S395" s="36" t="e">
        <f>SUMIFS(СВЦЭМ!#REF!,СВЦЭМ!$A$40:$A$783,$A395,СВЦЭМ!$B$39:$B$782,S$366)+'СЕТ СН'!$F$16</f>
        <v>#REF!</v>
      </c>
      <c r="T395" s="36" t="e">
        <f>SUMIFS(СВЦЭМ!#REF!,СВЦЭМ!$A$40:$A$783,$A395,СВЦЭМ!$B$39:$B$782,T$366)+'СЕТ СН'!$F$16</f>
        <v>#REF!</v>
      </c>
      <c r="U395" s="36" t="e">
        <f>SUMIFS(СВЦЭМ!#REF!,СВЦЭМ!$A$40:$A$783,$A395,СВЦЭМ!$B$39:$B$782,U$366)+'СЕТ СН'!$F$16</f>
        <v>#REF!</v>
      </c>
      <c r="V395" s="36" t="e">
        <f>SUMIFS(СВЦЭМ!#REF!,СВЦЭМ!$A$40:$A$783,$A395,СВЦЭМ!$B$39:$B$782,V$366)+'СЕТ СН'!$F$16</f>
        <v>#REF!</v>
      </c>
      <c r="W395" s="36" t="e">
        <f>SUMIFS(СВЦЭМ!#REF!,СВЦЭМ!$A$40:$A$783,$A395,СВЦЭМ!$B$39:$B$782,W$366)+'СЕТ СН'!$F$16</f>
        <v>#REF!</v>
      </c>
      <c r="X395" s="36" t="e">
        <f>SUMIFS(СВЦЭМ!#REF!,СВЦЭМ!$A$40:$A$783,$A395,СВЦЭМ!$B$39:$B$782,X$366)+'СЕТ СН'!$F$16</f>
        <v>#REF!</v>
      </c>
      <c r="Y395" s="36" t="e">
        <f>SUMIFS(СВЦЭМ!#REF!,СВЦЭМ!$A$40:$A$783,$A395,СВЦЭМ!$B$39:$B$782,Y$366)+'СЕТ СН'!$F$16</f>
        <v>#REF!</v>
      </c>
    </row>
    <row r="396" spans="1:26" ht="15.75" hidden="1" x14ac:dyDescent="0.2">
      <c r="A396" s="35">
        <f t="shared" si="10"/>
        <v>45199</v>
      </c>
      <c r="B396" s="36" t="e">
        <f>SUMIFS(СВЦЭМ!#REF!,СВЦЭМ!$A$40:$A$783,$A396,СВЦЭМ!$B$39:$B$782,B$366)+'СЕТ СН'!$F$16</f>
        <v>#REF!</v>
      </c>
      <c r="C396" s="36" t="e">
        <f>SUMIFS(СВЦЭМ!#REF!,СВЦЭМ!$A$40:$A$783,$A396,СВЦЭМ!$B$39:$B$782,C$366)+'СЕТ СН'!$F$16</f>
        <v>#REF!</v>
      </c>
      <c r="D396" s="36" t="e">
        <f>SUMIFS(СВЦЭМ!#REF!,СВЦЭМ!$A$40:$A$783,$A396,СВЦЭМ!$B$39:$B$782,D$366)+'СЕТ СН'!$F$16</f>
        <v>#REF!</v>
      </c>
      <c r="E396" s="36" t="e">
        <f>SUMIFS(СВЦЭМ!#REF!,СВЦЭМ!$A$40:$A$783,$A396,СВЦЭМ!$B$39:$B$782,E$366)+'СЕТ СН'!$F$16</f>
        <v>#REF!</v>
      </c>
      <c r="F396" s="36" t="e">
        <f>SUMIFS(СВЦЭМ!#REF!,СВЦЭМ!$A$40:$A$783,$A396,СВЦЭМ!$B$39:$B$782,F$366)+'СЕТ СН'!$F$16</f>
        <v>#REF!</v>
      </c>
      <c r="G396" s="36" t="e">
        <f>SUMIFS(СВЦЭМ!#REF!,СВЦЭМ!$A$40:$A$783,$A396,СВЦЭМ!$B$39:$B$782,G$366)+'СЕТ СН'!$F$16</f>
        <v>#REF!</v>
      </c>
      <c r="H396" s="36" t="e">
        <f>SUMIFS(СВЦЭМ!#REF!,СВЦЭМ!$A$40:$A$783,$A396,СВЦЭМ!$B$39:$B$782,H$366)+'СЕТ СН'!$F$16</f>
        <v>#REF!</v>
      </c>
      <c r="I396" s="36" t="e">
        <f>SUMIFS(СВЦЭМ!#REF!,СВЦЭМ!$A$40:$A$783,$A396,СВЦЭМ!$B$39:$B$782,I$366)+'СЕТ СН'!$F$16</f>
        <v>#REF!</v>
      </c>
      <c r="J396" s="36" t="e">
        <f>SUMIFS(СВЦЭМ!#REF!,СВЦЭМ!$A$40:$A$783,$A396,СВЦЭМ!$B$39:$B$782,J$366)+'СЕТ СН'!$F$16</f>
        <v>#REF!</v>
      </c>
      <c r="K396" s="36" t="e">
        <f>SUMIFS(СВЦЭМ!#REF!,СВЦЭМ!$A$40:$A$783,$A396,СВЦЭМ!$B$39:$B$782,K$366)+'СЕТ СН'!$F$16</f>
        <v>#REF!</v>
      </c>
      <c r="L396" s="36" t="e">
        <f>SUMIFS(СВЦЭМ!#REF!,СВЦЭМ!$A$40:$A$783,$A396,СВЦЭМ!$B$39:$B$782,L$366)+'СЕТ СН'!$F$16</f>
        <v>#REF!</v>
      </c>
      <c r="M396" s="36" t="e">
        <f>SUMIFS(СВЦЭМ!#REF!,СВЦЭМ!$A$40:$A$783,$A396,СВЦЭМ!$B$39:$B$782,M$366)+'СЕТ СН'!$F$16</f>
        <v>#REF!</v>
      </c>
      <c r="N396" s="36" t="e">
        <f>SUMIFS(СВЦЭМ!#REF!,СВЦЭМ!$A$40:$A$783,$A396,СВЦЭМ!$B$39:$B$782,N$366)+'СЕТ СН'!$F$16</f>
        <v>#REF!</v>
      </c>
      <c r="O396" s="36" t="e">
        <f>SUMIFS(СВЦЭМ!#REF!,СВЦЭМ!$A$40:$A$783,$A396,СВЦЭМ!$B$39:$B$782,O$366)+'СЕТ СН'!$F$16</f>
        <v>#REF!</v>
      </c>
      <c r="P396" s="36" t="e">
        <f>SUMIFS(СВЦЭМ!#REF!,СВЦЭМ!$A$40:$A$783,$A396,СВЦЭМ!$B$39:$B$782,P$366)+'СЕТ СН'!$F$16</f>
        <v>#REF!</v>
      </c>
      <c r="Q396" s="36" t="e">
        <f>SUMIFS(СВЦЭМ!#REF!,СВЦЭМ!$A$40:$A$783,$A396,СВЦЭМ!$B$39:$B$782,Q$366)+'СЕТ СН'!$F$16</f>
        <v>#REF!</v>
      </c>
      <c r="R396" s="36" t="e">
        <f>SUMIFS(СВЦЭМ!#REF!,СВЦЭМ!$A$40:$A$783,$A396,СВЦЭМ!$B$39:$B$782,R$366)+'СЕТ СН'!$F$16</f>
        <v>#REF!</v>
      </c>
      <c r="S396" s="36" t="e">
        <f>SUMIFS(СВЦЭМ!#REF!,СВЦЭМ!$A$40:$A$783,$A396,СВЦЭМ!$B$39:$B$782,S$366)+'СЕТ СН'!$F$16</f>
        <v>#REF!</v>
      </c>
      <c r="T396" s="36" t="e">
        <f>SUMIFS(СВЦЭМ!#REF!,СВЦЭМ!$A$40:$A$783,$A396,СВЦЭМ!$B$39:$B$782,T$366)+'СЕТ СН'!$F$16</f>
        <v>#REF!</v>
      </c>
      <c r="U396" s="36" t="e">
        <f>SUMIFS(СВЦЭМ!#REF!,СВЦЭМ!$A$40:$A$783,$A396,СВЦЭМ!$B$39:$B$782,U$366)+'СЕТ СН'!$F$16</f>
        <v>#REF!</v>
      </c>
      <c r="V396" s="36" t="e">
        <f>SUMIFS(СВЦЭМ!#REF!,СВЦЭМ!$A$40:$A$783,$A396,СВЦЭМ!$B$39:$B$782,V$366)+'СЕТ СН'!$F$16</f>
        <v>#REF!</v>
      </c>
      <c r="W396" s="36" t="e">
        <f>SUMIFS(СВЦЭМ!#REF!,СВЦЭМ!$A$40:$A$783,$A396,СВЦЭМ!$B$39:$B$782,W$366)+'СЕТ СН'!$F$16</f>
        <v>#REF!</v>
      </c>
      <c r="X396" s="36" t="e">
        <f>SUMIFS(СВЦЭМ!#REF!,СВЦЭМ!$A$40:$A$783,$A396,СВЦЭМ!$B$39:$B$782,X$366)+'СЕТ СН'!$F$16</f>
        <v>#REF!</v>
      </c>
      <c r="Y396" s="36" t="e">
        <f>SUMIFS(СВЦЭМ!#REF!,СВЦЭМ!$A$40:$A$783,$A396,СВЦЭМ!$B$39:$B$782,Y$366)+'СЕТ СН'!$F$16</f>
        <v>#REF!</v>
      </c>
    </row>
    <row r="397" spans="1:26" ht="15.75" hidden="1" x14ac:dyDescent="0.2">
      <c r="A397" s="35">
        <f t="shared" si="10"/>
        <v>45200</v>
      </c>
      <c r="B397" s="36" t="e">
        <f>SUMIFS(СВЦЭМ!#REF!,СВЦЭМ!$A$40:$A$783,$A397,СВЦЭМ!$B$39:$B$782,B$366)+'СЕТ СН'!$F$16</f>
        <v>#REF!</v>
      </c>
      <c r="C397" s="36" t="e">
        <f>SUMIFS(СВЦЭМ!#REF!,СВЦЭМ!$A$40:$A$783,$A397,СВЦЭМ!$B$39:$B$782,C$366)+'СЕТ СН'!$F$16</f>
        <v>#REF!</v>
      </c>
      <c r="D397" s="36" t="e">
        <f>SUMIFS(СВЦЭМ!#REF!,СВЦЭМ!$A$40:$A$783,$A397,СВЦЭМ!$B$39:$B$782,D$366)+'СЕТ СН'!$F$16</f>
        <v>#REF!</v>
      </c>
      <c r="E397" s="36" t="e">
        <f>SUMIFS(СВЦЭМ!#REF!,СВЦЭМ!$A$40:$A$783,$A397,СВЦЭМ!$B$39:$B$782,E$366)+'СЕТ СН'!$F$16</f>
        <v>#REF!</v>
      </c>
      <c r="F397" s="36" t="e">
        <f>SUMIFS(СВЦЭМ!#REF!,СВЦЭМ!$A$40:$A$783,$A397,СВЦЭМ!$B$39:$B$782,F$366)+'СЕТ СН'!$F$16</f>
        <v>#REF!</v>
      </c>
      <c r="G397" s="36" t="e">
        <f>SUMIFS(СВЦЭМ!#REF!,СВЦЭМ!$A$40:$A$783,$A397,СВЦЭМ!$B$39:$B$782,G$366)+'СЕТ СН'!$F$16</f>
        <v>#REF!</v>
      </c>
      <c r="H397" s="36" t="e">
        <f>SUMIFS(СВЦЭМ!#REF!,СВЦЭМ!$A$40:$A$783,$A397,СВЦЭМ!$B$39:$B$782,H$366)+'СЕТ СН'!$F$16</f>
        <v>#REF!</v>
      </c>
      <c r="I397" s="36" t="e">
        <f>SUMIFS(СВЦЭМ!#REF!,СВЦЭМ!$A$40:$A$783,$A397,СВЦЭМ!$B$39:$B$782,I$366)+'СЕТ СН'!$F$16</f>
        <v>#REF!</v>
      </c>
      <c r="J397" s="36" t="e">
        <f>SUMIFS(СВЦЭМ!#REF!,СВЦЭМ!$A$40:$A$783,$A397,СВЦЭМ!$B$39:$B$782,J$366)+'СЕТ СН'!$F$16</f>
        <v>#REF!</v>
      </c>
      <c r="K397" s="36" t="e">
        <f>SUMIFS(СВЦЭМ!#REF!,СВЦЭМ!$A$40:$A$783,$A397,СВЦЭМ!$B$39:$B$782,K$366)+'СЕТ СН'!$F$16</f>
        <v>#REF!</v>
      </c>
      <c r="L397" s="36" t="e">
        <f>SUMIFS(СВЦЭМ!#REF!,СВЦЭМ!$A$40:$A$783,$A397,СВЦЭМ!$B$39:$B$782,L$366)+'СЕТ СН'!$F$16</f>
        <v>#REF!</v>
      </c>
      <c r="M397" s="36" t="e">
        <f>SUMIFS(СВЦЭМ!#REF!,СВЦЭМ!$A$40:$A$783,$A397,СВЦЭМ!$B$39:$B$782,M$366)+'СЕТ СН'!$F$16</f>
        <v>#REF!</v>
      </c>
      <c r="N397" s="36" t="e">
        <f>SUMIFS(СВЦЭМ!#REF!,СВЦЭМ!$A$40:$A$783,$A397,СВЦЭМ!$B$39:$B$782,N$366)+'СЕТ СН'!$F$16</f>
        <v>#REF!</v>
      </c>
      <c r="O397" s="36" t="e">
        <f>SUMIFS(СВЦЭМ!#REF!,СВЦЭМ!$A$40:$A$783,$A397,СВЦЭМ!$B$39:$B$782,O$366)+'СЕТ СН'!$F$16</f>
        <v>#REF!</v>
      </c>
      <c r="P397" s="36" t="e">
        <f>SUMIFS(СВЦЭМ!#REF!,СВЦЭМ!$A$40:$A$783,$A397,СВЦЭМ!$B$39:$B$782,P$366)+'СЕТ СН'!$F$16</f>
        <v>#REF!</v>
      </c>
      <c r="Q397" s="36" t="e">
        <f>SUMIFS(СВЦЭМ!#REF!,СВЦЭМ!$A$40:$A$783,$A397,СВЦЭМ!$B$39:$B$782,Q$366)+'СЕТ СН'!$F$16</f>
        <v>#REF!</v>
      </c>
      <c r="R397" s="36" t="e">
        <f>SUMIFS(СВЦЭМ!#REF!,СВЦЭМ!$A$40:$A$783,$A397,СВЦЭМ!$B$39:$B$782,R$366)+'СЕТ СН'!$F$16</f>
        <v>#REF!</v>
      </c>
      <c r="S397" s="36" t="e">
        <f>SUMIFS(СВЦЭМ!#REF!,СВЦЭМ!$A$40:$A$783,$A397,СВЦЭМ!$B$39:$B$782,S$366)+'СЕТ СН'!$F$16</f>
        <v>#REF!</v>
      </c>
      <c r="T397" s="36" t="e">
        <f>SUMIFS(СВЦЭМ!#REF!,СВЦЭМ!$A$40:$A$783,$A397,СВЦЭМ!$B$39:$B$782,T$366)+'СЕТ СН'!$F$16</f>
        <v>#REF!</v>
      </c>
      <c r="U397" s="36" t="e">
        <f>SUMIFS(СВЦЭМ!#REF!,СВЦЭМ!$A$40:$A$783,$A397,СВЦЭМ!$B$39:$B$782,U$366)+'СЕТ СН'!$F$16</f>
        <v>#REF!</v>
      </c>
      <c r="V397" s="36" t="e">
        <f>SUMIFS(СВЦЭМ!#REF!,СВЦЭМ!$A$40:$A$783,$A397,СВЦЭМ!$B$39:$B$782,V$366)+'СЕТ СН'!$F$16</f>
        <v>#REF!</v>
      </c>
      <c r="W397" s="36" t="e">
        <f>SUMIFS(СВЦЭМ!#REF!,СВЦЭМ!$A$40:$A$783,$A397,СВЦЭМ!$B$39:$B$782,W$366)+'СЕТ СН'!$F$16</f>
        <v>#REF!</v>
      </c>
      <c r="X397" s="36" t="e">
        <f>SUMIFS(СВЦЭМ!#REF!,СВЦЭМ!$A$40:$A$783,$A397,СВЦЭМ!$B$39:$B$782,X$366)+'СЕТ СН'!$F$16</f>
        <v>#REF!</v>
      </c>
      <c r="Y397" s="36" t="e">
        <f>SUMIFS(СВЦЭМ!#REF!,СВЦЭМ!$A$40:$A$783,$A397,СВЦЭМ!$B$39:$B$782,Y$366)+'СЕТ СН'!$F$16</f>
        <v>#REF!</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37" t="s">
        <v>7</v>
      </c>
      <c r="B399" s="131" t="s">
        <v>121</v>
      </c>
      <c r="C399" s="132"/>
      <c r="D399" s="132"/>
      <c r="E399" s="132"/>
      <c r="F399" s="132"/>
      <c r="G399" s="132"/>
      <c r="H399" s="132"/>
      <c r="I399" s="132"/>
      <c r="J399" s="132"/>
      <c r="K399" s="132"/>
      <c r="L399" s="132"/>
      <c r="M399" s="132"/>
      <c r="N399" s="132"/>
      <c r="O399" s="132"/>
      <c r="P399" s="132"/>
      <c r="Q399" s="132"/>
      <c r="R399" s="132"/>
      <c r="S399" s="132"/>
      <c r="T399" s="132"/>
      <c r="U399" s="132"/>
      <c r="V399" s="132"/>
      <c r="W399" s="132"/>
      <c r="X399" s="132"/>
      <c r="Y399" s="133"/>
    </row>
    <row r="400" spans="1:26" ht="12.75" hidden="1" customHeight="1" x14ac:dyDescent="0.2">
      <c r="A400" s="138"/>
      <c r="B400" s="134"/>
      <c r="C400" s="135"/>
      <c r="D400" s="135"/>
      <c r="E400" s="135"/>
      <c r="F400" s="135"/>
      <c r="G400" s="135"/>
      <c r="H400" s="135"/>
      <c r="I400" s="135"/>
      <c r="J400" s="135"/>
      <c r="K400" s="135"/>
      <c r="L400" s="135"/>
      <c r="M400" s="135"/>
      <c r="N400" s="135"/>
      <c r="O400" s="135"/>
      <c r="P400" s="135"/>
      <c r="Q400" s="135"/>
      <c r="R400" s="135"/>
      <c r="S400" s="135"/>
      <c r="T400" s="135"/>
      <c r="U400" s="135"/>
      <c r="V400" s="135"/>
      <c r="W400" s="135"/>
      <c r="X400" s="135"/>
      <c r="Y400" s="136"/>
    </row>
    <row r="401" spans="1:27" s="46" customFormat="1" ht="12.75" hidden="1" customHeight="1" x14ac:dyDescent="0.2">
      <c r="A401" s="139"/>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01.09.2023</v>
      </c>
      <c r="B402" s="36" t="e">
        <f>SUMIFS(СВЦЭМ!#REF!,СВЦЭМ!$A$40:$A$783,$A402,СВЦЭМ!$B$39:$B$782,B$401)+'СЕТ СН'!$F$16</f>
        <v>#REF!</v>
      </c>
      <c r="C402" s="36" t="e">
        <f>SUMIFS(СВЦЭМ!#REF!,СВЦЭМ!$A$40:$A$783,$A402,СВЦЭМ!$B$39:$B$782,C$401)+'СЕТ СН'!$F$16</f>
        <v>#REF!</v>
      </c>
      <c r="D402" s="36" t="e">
        <f>SUMIFS(СВЦЭМ!#REF!,СВЦЭМ!$A$40:$A$783,$A402,СВЦЭМ!$B$39:$B$782,D$401)+'СЕТ СН'!$F$16</f>
        <v>#REF!</v>
      </c>
      <c r="E402" s="36" t="e">
        <f>SUMIFS(СВЦЭМ!#REF!,СВЦЭМ!$A$40:$A$783,$A402,СВЦЭМ!$B$39:$B$782,E$401)+'СЕТ СН'!$F$16</f>
        <v>#REF!</v>
      </c>
      <c r="F402" s="36" t="e">
        <f>SUMIFS(СВЦЭМ!#REF!,СВЦЭМ!$A$40:$A$783,$A402,СВЦЭМ!$B$39:$B$782,F$401)+'СЕТ СН'!$F$16</f>
        <v>#REF!</v>
      </c>
      <c r="G402" s="36" t="e">
        <f>SUMIFS(СВЦЭМ!#REF!,СВЦЭМ!$A$40:$A$783,$A402,СВЦЭМ!$B$39:$B$782,G$401)+'СЕТ СН'!$F$16</f>
        <v>#REF!</v>
      </c>
      <c r="H402" s="36" t="e">
        <f>SUMIFS(СВЦЭМ!#REF!,СВЦЭМ!$A$40:$A$783,$A402,СВЦЭМ!$B$39:$B$782,H$401)+'СЕТ СН'!$F$16</f>
        <v>#REF!</v>
      </c>
      <c r="I402" s="36" t="e">
        <f>SUMIFS(СВЦЭМ!#REF!,СВЦЭМ!$A$40:$A$783,$A402,СВЦЭМ!$B$39:$B$782,I$401)+'СЕТ СН'!$F$16</f>
        <v>#REF!</v>
      </c>
      <c r="J402" s="36" t="e">
        <f>SUMIFS(СВЦЭМ!#REF!,СВЦЭМ!$A$40:$A$783,$A402,СВЦЭМ!$B$39:$B$782,J$401)+'СЕТ СН'!$F$16</f>
        <v>#REF!</v>
      </c>
      <c r="K402" s="36" t="e">
        <f>SUMIFS(СВЦЭМ!#REF!,СВЦЭМ!$A$40:$A$783,$A402,СВЦЭМ!$B$39:$B$782,K$401)+'СЕТ СН'!$F$16</f>
        <v>#REF!</v>
      </c>
      <c r="L402" s="36" t="e">
        <f>SUMIFS(СВЦЭМ!#REF!,СВЦЭМ!$A$40:$A$783,$A402,СВЦЭМ!$B$39:$B$782,L$401)+'СЕТ СН'!$F$16</f>
        <v>#REF!</v>
      </c>
      <c r="M402" s="36" t="e">
        <f>SUMIFS(СВЦЭМ!#REF!,СВЦЭМ!$A$40:$A$783,$A402,СВЦЭМ!$B$39:$B$782,M$401)+'СЕТ СН'!$F$16</f>
        <v>#REF!</v>
      </c>
      <c r="N402" s="36" t="e">
        <f>SUMIFS(СВЦЭМ!#REF!,СВЦЭМ!$A$40:$A$783,$A402,СВЦЭМ!$B$39:$B$782,N$401)+'СЕТ СН'!$F$16</f>
        <v>#REF!</v>
      </c>
      <c r="O402" s="36" t="e">
        <f>SUMIFS(СВЦЭМ!#REF!,СВЦЭМ!$A$40:$A$783,$A402,СВЦЭМ!$B$39:$B$782,O$401)+'СЕТ СН'!$F$16</f>
        <v>#REF!</v>
      </c>
      <c r="P402" s="36" t="e">
        <f>SUMIFS(СВЦЭМ!#REF!,СВЦЭМ!$A$40:$A$783,$A402,СВЦЭМ!$B$39:$B$782,P$401)+'СЕТ СН'!$F$16</f>
        <v>#REF!</v>
      </c>
      <c r="Q402" s="36" t="e">
        <f>SUMIFS(СВЦЭМ!#REF!,СВЦЭМ!$A$40:$A$783,$A402,СВЦЭМ!$B$39:$B$782,Q$401)+'СЕТ СН'!$F$16</f>
        <v>#REF!</v>
      </c>
      <c r="R402" s="36" t="e">
        <f>SUMIFS(СВЦЭМ!#REF!,СВЦЭМ!$A$40:$A$783,$A402,СВЦЭМ!$B$39:$B$782,R$401)+'СЕТ СН'!$F$16</f>
        <v>#REF!</v>
      </c>
      <c r="S402" s="36" t="e">
        <f>SUMIFS(СВЦЭМ!#REF!,СВЦЭМ!$A$40:$A$783,$A402,СВЦЭМ!$B$39:$B$782,S$401)+'СЕТ СН'!$F$16</f>
        <v>#REF!</v>
      </c>
      <c r="T402" s="36" t="e">
        <f>SUMIFS(СВЦЭМ!#REF!,СВЦЭМ!$A$40:$A$783,$A402,СВЦЭМ!$B$39:$B$782,T$401)+'СЕТ СН'!$F$16</f>
        <v>#REF!</v>
      </c>
      <c r="U402" s="36" t="e">
        <f>SUMIFS(СВЦЭМ!#REF!,СВЦЭМ!$A$40:$A$783,$A402,СВЦЭМ!$B$39:$B$782,U$401)+'СЕТ СН'!$F$16</f>
        <v>#REF!</v>
      </c>
      <c r="V402" s="36" t="e">
        <f>SUMIFS(СВЦЭМ!#REF!,СВЦЭМ!$A$40:$A$783,$A402,СВЦЭМ!$B$39:$B$782,V$401)+'СЕТ СН'!$F$16</f>
        <v>#REF!</v>
      </c>
      <c r="W402" s="36" t="e">
        <f>SUMIFS(СВЦЭМ!#REF!,СВЦЭМ!$A$40:$A$783,$A402,СВЦЭМ!$B$39:$B$782,W$401)+'СЕТ СН'!$F$16</f>
        <v>#REF!</v>
      </c>
      <c r="X402" s="36" t="e">
        <f>SUMIFS(СВЦЭМ!#REF!,СВЦЭМ!$A$40:$A$783,$A402,СВЦЭМ!$B$39:$B$782,X$401)+'СЕТ СН'!$F$16</f>
        <v>#REF!</v>
      </c>
      <c r="Y402" s="36" t="e">
        <f>SUMIFS(СВЦЭМ!#REF!,СВЦЭМ!$A$40:$A$783,$A402,СВЦЭМ!$B$39:$B$782,Y$401)+'СЕТ СН'!$F$16</f>
        <v>#REF!</v>
      </c>
      <c r="AA402" s="45"/>
    </row>
    <row r="403" spans="1:27" ht="15.75" hidden="1" x14ac:dyDescent="0.2">
      <c r="A403" s="35">
        <f>A402+1</f>
        <v>45171</v>
      </c>
      <c r="B403" s="36" t="e">
        <f>SUMIFS(СВЦЭМ!#REF!,СВЦЭМ!$A$40:$A$783,$A403,СВЦЭМ!$B$39:$B$782,B$401)+'СЕТ СН'!$F$16</f>
        <v>#REF!</v>
      </c>
      <c r="C403" s="36" t="e">
        <f>SUMIFS(СВЦЭМ!#REF!,СВЦЭМ!$A$40:$A$783,$A403,СВЦЭМ!$B$39:$B$782,C$401)+'СЕТ СН'!$F$16</f>
        <v>#REF!</v>
      </c>
      <c r="D403" s="36" t="e">
        <f>SUMIFS(СВЦЭМ!#REF!,СВЦЭМ!$A$40:$A$783,$A403,СВЦЭМ!$B$39:$B$782,D$401)+'СЕТ СН'!$F$16</f>
        <v>#REF!</v>
      </c>
      <c r="E403" s="36" t="e">
        <f>SUMIFS(СВЦЭМ!#REF!,СВЦЭМ!$A$40:$A$783,$A403,СВЦЭМ!$B$39:$B$782,E$401)+'СЕТ СН'!$F$16</f>
        <v>#REF!</v>
      </c>
      <c r="F403" s="36" t="e">
        <f>SUMIFS(СВЦЭМ!#REF!,СВЦЭМ!$A$40:$A$783,$A403,СВЦЭМ!$B$39:$B$782,F$401)+'СЕТ СН'!$F$16</f>
        <v>#REF!</v>
      </c>
      <c r="G403" s="36" t="e">
        <f>SUMIFS(СВЦЭМ!#REF!,СВЦЭМ!$A$40:$A$783,$A403,СВЦЭМ!$B$39:$B$782,G$401)+'СЕТ СН'!$F$16</f>
        <v>#REF!</v>
      </c>
      <c r="H403" s="36" t="e">
        <f>SUMIFS(СВЦЭМ!#REF!,СВЦЭМ!$A$40:$A$783,$A403,СВЦЭМ!$B$39:$B$782,H$401)+'СЕТ СН'!$F$16</f>
        <v>#REF!</v>
      </c>
      <c r="I403" s="36" t="e">
        <f>SUMIFS(СВЦЭМ!#REF!,СВЦЭМ!$A$40:$A$783,$A403,СВЦЭМ!$B$39:$B$782,I$401)+'СЕТ СН'!$F$16</f>
        <v>#REF!</v>
      </c>
      <c r="J403" s="36" t="e">
        <f>SUMIFS(СВЦЭМ!#REF!,СВЦЭМ!$A$40:$A$783,$A403,СВЦЭМ!$B$39:$B$782,J$401)+'СЕТ СН'!$F$16</f>
        <v>#REF!</v>
      </c>
      <c r="K403" s="36" t="e">
        <f>SUMIFS(СВЦЭМ!#REF!,СВЦЭМ!$A$40:$A$783,$A403,СВЦЭМ!$B$39:$B$782,K$401)+'СЕТ СН'!$F$16</f>
        <v>#REF!</v>
      </c>
      <c r="L403" s="36" t="e">
        <f>SUMIFS(СВЦЭМ!#REF!,СВЦЭМ!$A$40:$A$783,$A403,СВЦЭМ!$B$39:$B$782,L$401)+'СЕТ СН'!$F$16</f>
        <v>#REF!</v>
      </c>
      <c r="M403" s="36" t="e">
        <f>SUMIFS(СВЦЭМ!#REF!,СВЦЭМ!$A$40:$A$783,$A403,СВЦЭМ!$B$39:$B$782,M$401)+'СЕТ СН'!$F$16</f>
        <v>#REF!</v>
      </c>
      <c r="N403" s="36" t="e">
        <f>SUMIFS(СВЦЭМ!#REF!,СВЦЭМ!$A$40:$A$783,$A403,СВЦЭМ!$B$39:$B$782,N$401)+'СЕТ СН'!$F$16</f>
        <v>#REF!</v>
      </c>
      <c r="O403" s="36" t="e">
        <f>SUMIFS(СВЦЭМ!#REF!,СВЦЭМ!$A$40:$A$783,$A403,СВЦЭМ!$B$39:$B$782,O$401)+'СЕТ СН'!$F$16</f>
        <v>#REF!</v>
      </c>
      <c r="P403" s="36" t="e">
        <f>SUMIFS(СВЦЭМ!#REF!,СВЦЭМ!$A$40:$A$783,$A403,СВЦЭМ!$B$39:$B$782,P$401)+'СЕТ СН'!$F$16</f>
        <v>#REF!</v>
      </c>
      <c r="Q403" s="36" t="e">
        <f>SUMIFS(СВЦЭМ!#REF!,СВЦЭМ!$A$40:$A$783,$A403,СВЦЭМ!$B$39:$B$782,Q$401)+'СЕТ СН'!$F$16</f>
        <v>#REF!</v>
      </c>
      <c r="R403" s="36" t="e">
        <f>SUMIFS(СВЦЭМ!#REF!,СВЦЭМ!$A$40:$A$783,$A403,СВЦЭМ!$B$39:$B$782,R$401)+'СЕТ СН'!$F$16</f>
        <v>#REF!</v>
      </c>
      <c r="S403" s="36" t="e">
        <f>SUMIFS(СВЦЭМ!#REF!,СВЦЭМ!$A$40:$A$783,$A403,СВЦЭМ!$B$39:$B$782,S$401)+'СЕТ СН'!$F$16</f>
        <v>#REF!</v>
      </c>
      <c r="T403" s="36" t="e">
        <f>SUMIFS(СВЦЭМ!#REF!,СВЦЭМ!$A$40:$A$783,$A403,СВЦЭМ!$B$39:$B$782,T$401)+'СЕТ СН'!$F$16</f>
        <v>#REF!</v>
      </c>
      <c r="U403" s="36" t="e">
        <f>SUMIFS(СВЦЭМ!#REF!,СВЦЭМ!$A$40:$A$783,$A403,СВЦЭМ!$B$39:$B$782,U$401)+'СЕТ СН'!$F$16</f>
        <v>#REF!</v>
      </c>
      <c r="V403" s="36" t="e">
        <f>SUMIFS(СВЦЭМ!#REF!,СВЦЭМ!$A$40:$A$783,$A403,СВЦЭМ!$B$39:$B$782,V$401)+'СЕТ СН'!$F$16</f>
        <v>#REF!</v>
      </c>
      <c r="W403" s="36" t="e">
        <f>SUMIFS(СВЦЭМ!#REF!,СВЦЭМ!$A$40:$A$783,$A403,СВЦЭМ!$B$39:$B$782,W$401)+'СЕТ СН'!$F$16</f>
        <v>#REF!</v>
      </c>
      <c r="X403" s="36" t="e">
        <f>SUMIFS(СВЦЭМ!#REF!,СВЦЭМ!$A$40:$A$783,$A403,СВЦЭМ!$B$39:$B$782,X$401)+'СЕТ СН'!$F$16</f>
        <v>#REF!</v>
      </c>
      <c r="Y403" s="36" t="e">
        <f>SUMIFS(СВЦЭМ!#REF!,СВЦЭМ!$A$40:$A$783,$A403,СВЦЭМ!$B$39:$B$782,Y$401)+'СЕТ СН'!$F$16</f>
        <v>#REF!</v>
      </c>
    </row>
    <row r="404" spans="1:27" ht="15.75" hidden="1" x14ac:dyDescent="0.2">
      <c r="A404" s="35">
        <f t="shared" ref="A404:A432" si="11">A403+1</f>
        <v>45172</v>
      </c>
      <c r="B404" s="36" t="e">
        <f>SUMIFS(СВЦЭМ!#REF!,СВЦЭМ!$A$40:$A$783,$A404,СВЦЭМ!$B$39:$B$782,B$401)+'СЕТ СН'!$F$16</f>
        <v>#REF!</v>
      </c>
      <c r="C404" s="36" t="e">
        <f>SUMIFS(СВЦЭМ!#REF!,СВЦЭМ!$A$40:$A$783,$A404,СВЦЭМ!$B$39:$B$782,C$401)+'СЕТ СН'!$F$16</f>
        <v>#REF!</v>
      </c>
      <c r="D404" s="36" t="e">
        <f>SUMIFS(СВЦЭМ!#REF!,СВЦЭМ!$A$40:$A$783,$A404,СВЦЭМ!$B$39:$B$782,D$401)+'СЕТ СН'!$F$16</f>
        <v>#REF!</v>
      </c>
      <c r="E404" s="36" t="e">
        <f>SUMIFS(СВЦЭМ!#REF!,СВЦЭМ!$A$40:$A$783,$A404,СВЦЭМ!$B$39:$B$782,E$401)+'СЕТ СН'!$F$16</f>
        <v>#REF!</v>
      </c>
      <c r="F404" s="36" t="e">
        <f>SUMIFS(СВЦЭМ!#REF!,СВЦЭМ!$A$40:$A$783,$A404,СВЦЭМ!$B$39:$B$782,F$401)+'СЕТ СН'!$F$16</f>
        <v>#REF!</v>
      </c>
      <c r="G404" s="36" t="e">
        <f>SUMIFS(СВЦЭМ!#REF!,СВЦЭМ!$A$40:$A$783,$A404,СВЦЭМ!$B$39:$B$782,G$401)+'СЕТ СН'!$F$16</f>
        <v>#REF!</v>
      </c>
      <c r="H404" s="36" t="e">
        <f>SUMIFS(СВЦЭМ!#REF!,СВЦЭМ!$A$40:$A$783,$A404,СВЦЭМ!$B$39:$B$782,H$401)+'СЕТ СН'!$F$16</f>
        <v>#REF!</v>
      </c>
      <c r="I404" s="36" t="e">
        <f>SUMIFS(СВЦЭМ!#REF!,СВЦЭМ!$A$40:$A$783,$A404,СВЦЭМ!$B$39:$B$782,I$401)+'СЕТ СН'!$F$16</f>
        <v>#REF!</v>
      </c>
      <c r="J404" s="36" t="e">
        <f>SUMIFS(СВЦЭМ!#REF!,СВЦЭМ!$A$40:$A$783,$A404,СВЦЭМ!$B$39:$B$782,J$401)+'СЕТ СН'!$F$16</f>
        <v>#REF!</v>
      </c>
      <c r="K404" s="36" t="e">
        <f>SUMIFS(СВЦЭМ!#REF!,СВЦЭМ!$A$40:$A$783,$A404,СВЦЭМ!$B$39:$B$782,K$401)+'СЕТ СН'!$F$16</f>
        <v>#REF!</v>
      </c>
      <c r="L404" s="36" t="e">
        <f>SUMIFS(СВЦЭМ!#REF!,СВЦЭМ!$A$40:$A$783,$A404,СВЦЭМ!$B$39:$B$782,L$401)+'СЕТ СН'!$F$16</f>
        <v>#REF!</v>
      </c>
      <c r="M404" s="36" t="e">
        <f>SUMIFS(СВЦЭМ!#REF!,СВЦЭМ!$A$40:$A$783,$A404,СВЦЭМ!$B$39:$B$782,M$401)+'СЕТ СН'!$F$16</f>
        <v>#REF!</v>
      </c>
      <c r="N404" s="36" t="e">
        <f>SUMIFS(СВЦЭМ!#REF!,СВЦЭМ!$A$40:$A$783,$A404,СВЦЭМ!$B$39:$B$782,N$401)+'СЕТ СН'!$F$16</f>
        <v>#REF!</v>
      </c>
      <c r="O404" s="36" t="e">
        <f>SUMIFS(СВЦЭМ!#REF!,СВЦЭМ!$A$40:$A$783,$A404,СВЦЭМ!$B$39:$B$782,O$401)+'СЕТ СН'!$F$16</f>
        <v>#REF!</v>
      </c>
      <c r="P404" s="36" t="e">
        <f>SUMIFS(СВЦЭМ!#REF!,СВЦЭМ!$A$40:$A$783,$A404,СВЦЭМ!$B$39:$B$782,P$401)+'СЕТ СН'!$F$16</f>
        <v>#REF!</v>
      </c>
      <c r="Q404" s="36" t="e">
        <f>SUMIFS(СВЦЭМ!#REF!,СВЦЭМ!$A$40:$A$783,$A404,СВЦЭМ!$B$39:$B$782,Q$401)+'СЕТ СН'!$F$16</f>
        <v>#REF!</v>
      </c>
      <c r="R404" s="36" t="e">
        <f>SUMIFS(СВЦЭМ!#REF!,СВЦЭМ!$A$40:$A$783,$A404,СВЦЭМ!$B$39:$B$782,R$401)+'СЕТ СН'!$F$16</f>
        <v>#REF!</v>
      </c>
      <c r="S404" s="36" t="e">
        <f>SUMIFS(СВЦЭМ!#REF!,СВЦЭМ!$A$40:$A$783,$A404,СВЦЭМ!$B$39:$B$782,S$401)+'СЕТ СН'!$F$16</f>
        <v>#REF!</v>
      </c>
      <c r="T404" s="36" t="e">
        <f>SUMIFS(СВЦЭМ!#REF!,СВЦЭМ!$A$40:$A$783,$A404,СВЦЭМ!$B$39:$B$782,T$401)+'СЕТ СН'!$F$16</f>
        <v>#REF!</v>
      </c>
      <c r="U404" s="36" t="e">
        <f>SUMIFS(СВЦЭМ!#REF!,СВЦЭМ!$A$40:$A$783,$A404,СВЦЭМ!$B$39:$B$782,U$401)+'СЕТ СН'!$F$16</f>
        <v>#REF!</v>
      </c>
      <c r="V404" s="36" t="e">
        <f>SUMIFS(СВЦЭМ!#REF!,СВЦЭМ!$A$40:$A$783,$A404,СВЦЭМ!$B$39:$B$782,V$401)+'СЕТ СН'!$F$16</f>
        <v>#REF!</v>
      </c>
      <c r="W404" s="36" t="e">
        <f>SUMIFS(СВЦЭМ!#REF!,СВЦЭМ!$A$40:$A$783,$A404,СВЦЭМ!$B$39:$B$782,W$401)+'СЕТ СН'!$F$16</f>
        <v>#REF!</v>
      </c>
      <c r="X404" s="36" t="e">
        <f>SUMIFS(СВЦЭМ!#REF!,СВЦЭМ!$A$40:$A$783,$A404,СВЦЭМ!$B$39:$B$782,X$401)+'СЕТ СН'!$F$16</f>
        <v>#REF!</v>
      </c>
      <c r="Y404" s="36" t="e">
        <f>SUMIFS(СВЦЭМ!#REF!,СВЦЭМ!$A$40:$A$783,$A404,СВЦЭМ!$B$39:$B$782,Y$401)+'СЕТ СН'!$F$16</f>
        <v>#REF!</v>
      </c>
    </row>
    <row r="405" spans="1:27" ht="15.75" hidden="1" x14ac:dyDescent="0.2">
      <c r="A405" s="35">
        <f t="shared" si="11"/>
        <v>45173</v>
      </c>
      <c r="B405" s="36" t="e">
        <f>SUMIFS(СВЦЭМ!#REF!,СВЦЭМ!$A$40:$A$783,$A405,СВЦЭМ!$B$39:$B$782,B$401)+'СЕТ СН'!$F$16</f>
        <v>#REF!</v>
      </c>
      <c r="C405" s="36" t="e">
        <f>SUMIFS(СВЦЭМ!#REF!,СВЦЭМ!$A$40:$A$783,$A405,СВЦЭМ!$B$39:$B$782,C$401)+'СЕТ СН'!$F$16</f>
        <v>#REF!</v>
      </c>
      <c r="D405" s="36" t="e">
        <f>SUMIFS(СВЦЭМ!#REF!,СВЦЭМ!$A$40:$A$783,$A405,СВЦЭМ!$B$39:$B$782,D$401)+'СЕТ СН'!$F$16</f>
        <v>#REF!</v>
      </c>
      <c r="E405" s="36" t="e">
        <f>SUMIFS(СВЦЭМ!#REF!,СВЦЭМ!$A$40:$A$783,$A405,СВЦЭМ!$B$39:$B$782,E$401)+'СЕТ СН'!$F$16</f>
        <v>#REF!</v>
      </c>
      <c r="F405" s="36" t="e">
        <f>SUMIFS(СВЦЭМ!#REF!,СВЦЭМ!$A$40:$A$783,$A405,СВЦЭМ!$B$39:$B$782,F$401)+'СЕТ СН'!$F$16</f>
        <v>#REF!</v>
      </c>
      <c r="G405" s="36" t="e">
        <f>SUMIFS(СВЦЭМ!#REF!,СВЦЭМ!$A$40:$A$783,$A405,СВЦЭМ!$B$39:$B$782,G$401)+'СЕТ СН'!$F$16</f>
        <v>#REF!</v>
      </c>
      <c r="H405" s="36" t="e">
        <f>SUMIFS(СВЦЭМ!#REF!,СВЦЭМ!$A$40:$A$783,$A405,СВЦЭМ!$B$39:$B$782,H$401)+'СЕТ СН'!$F$16</f>
        <v>#REF!</v>
      </c>
      <c r="I405" s="36" t="e">
        <f>SUMIFS(СВЦЭМ!#REF!,СВЦЭМ!$A$40:$A$783,$A405,СВЦЭМ!$B$39:$B$782,I$401)+'СЕТ СН'!$F$16</f>
        <v>#REF!</v>
      </c>
      <c r="J405" s="36" t="e">
        <f>SUMIFS(СВЦЭМ!#REF!,СВЦЭМ!$A$40:$A$783,$A405,СВЦЭМ!$B$39:$B$782,J$401)+'СЕТ СН'!$F$16</f>
        <v>#REF!</v>
      </c>
      <c r="K405" s="36" t="e">
        <f>SUMIFS(СВЦЭМ!#REF!,СВЦЭМ!$A$40:$A$783,$A405,СВЦЭМ!$B$39:$B$782,K$401)+'СЕТ СН'!$F$16</f>
        <v>#REF!</v>
      </c>
      <c r="L405" s="36" t="e">
        <f>SUMIFS(СВЦЭМ!#REF!,СВЦЭМ!$A$40:$A$783,$A405,СВЦЭМ!$B$39:$B$782,L$401)+'СЕТ СН'!$F$16</f>
        <v>#REF!</v>
      </c>
      <c r="M405" s="36" t="e">
        <f>SUMIFS(СВЦЭМ!#REF!,СВЦЭМ!$A$40:$A$783,$A405,СВЦЭМ!$B$39:$B$782,M$401)+'СЕТ СН'!$F$16</f>
        <v>#REF!</v>
      </c>
      <c r="N405" s="36" t="e">
        <f>SUMIFS(СВЦЭМ!#REF!,СВЦЭМ!$A$40:$A$783,$A405,СВЦЭМ!$B$39:$B$782,N$401)+'СЕТ СН'!$F$16</f>
        <v>#REF!</v>
      </c>
      <c r="O405" s="36" t="e">
        <f>SUMIFS(СВЦЭМ!#REF!,СВЦЭМ!$A$40:$A$783,$A405,СВЦЭМ!$B$39:$B$782,O$401)+'СЕТ СН'!$F$16</f>
        <v>#REF!</v>
      </c>
      <c r="P405" s="36" t="e">
        <f>SUMIFS(СВЦЭМ!#REF!,СВЦЭМ!$A$40:$A$783,$A405,СВЦЭМ!$B$39:$B$782,P$401)+'СЕТ СН'!$F$16</f>
        <v>#REF!</v>
      </c>
      <c r="Q405" s="36" t="e">
        <f>SUMIFS(СВЦЭМ!#REF!,СВЦЭМ!$A$40:$A$783,$A405,СВЦЭМ!$B$39:$B$782,Q$401)+'СЕТ СН'!$F$16</f>
        <v>#REF!</v>
      </c>
      <c r="R405" s="36" t="e">
        <f>SUMIFS(СВЦЭМ!#REF!,СВЦЭМ!$A$40:$A$783,$A405,СВЦЭМ!$B$39:$B$782,R$401)+'СЕТ СН'!$F$16</f>
        <v>#REF!</v>
      </c>
      <c r="S405" s="36" t="e">
        <f>SUMIFS(СВЦЭМ!#REF!,СВЦЭМ!$A$40:$A$783,$A405,СВЦЭМ!$B$39:$B$782,S$401)+'СЕТ СН'!$F$16</f>
        <v>#REF!</v>
      </c>
      <c r="T405" s="36" t="e">
        <f>SUMIFS(СВЦЭМ!#REF!,СВЦЭМ!$A$40:$A$783,$A405,СВЦЭМ!$B$39:$B$782,T$401)+'СЕТ СН'!$F$16</f>
        <v>#REF!</v>
      </c>
      <c r="U405" s="36" t="e">
        <f>SUMIFS(СВЦЭМ!#REF!,СВЦЭМ!$A$40:$A$783,$A405,СВЦЭМ!$B$39:$B$782,U$401)+'СЕТ СН'!$F$16</f>
        <v>#REF!</v>
      </c>
      <c r="V405" s="36" t="e">
        <f>SUMIFS(СВЦЭМ!#REF!,СВЦЭМ!$A$40:$A$783,$A405,СВЦЭМ!$B$39:$B$782,V$401)+'СЕТ СН'!$F$16</f>
        <v>#REF!</v>
      </c>
      <c r="W405" s="36" t="e">
        <f>SUMIFS(СВЦЭМ!#REF!,СВЦЭМ!$A$40:$A$783,$A405,СВЦЭМ!$B$39:$B$782,W$401)+'СЕТ СН'!$F$16</f>
        <v>#REF!</v>
      </c>
      <c r="X405" s="36" t="e">
        <f>SUMIFS(СВЦЭМ!#REF!,СВЦЭМ!$A$40:$A$783,$A405,СВЦЭМ!$B$39:$B$782,X$401)+'СЕТ СН'!$F$16</f>
        <v>#REF!</v>
      </c>
      <c r="Y405" s="36" t="e">
        <f>SUMIFS(СВЦЭМ!#REF!,СВЦЭМ!$A$40:$A$783,$A405,СВЦЭМ!$B$39:$B$782,Y$401)+'СЕТ СН'!$F$16</f>
        <v>#REF!</v>
      </c>
    </row>
    <row r="406" spans="1:27" ht="15.75" hidden="1" x14ac:dyDescent="0.2">
      <c r="A406" s="35">
        <f t="shared" si="11"/>
        <v>45174</v>
      </c>
      <c r="B406" s="36" t="e">
        <f>SUMIFS(СВЦЭМ!#REF!,СВЦЭМ!$A$40:$A$783,$A406,СВЦЭМ!$B$39:$B$782,B$401)+'СЕТ СН'!$F$16</f>
        <v>#REF!</v>
      </c>
      <c r="C406" s="36" t="e">
        <f>SUMIFS(СВЦЭМ!#REF!,СВЦЭМ!$A$40:$A$783,$A406,СВЦЭМ!$B$39:$B$782,C$401)+'СЕТ СН'!$F$16</f>
        <v>#REF!</v>
      </c>
      <c r="D406" s="36" t="e">
        <f>SUMIFS(СВЦЭМ!#REF!,СВЦЭМ!$A$40:$A$783,$A406,СВЦЭМ!$B$39:$B$782,D$401)+'СЕТ СН'!$F$16</f>
        <v>#REF!</v>
      </c>
      <c r="E406" s="36" t="e">
        <f>SUMIFS(СВЦЭМ!#REF!,СВЦЭМ!$A$40:$A$783,$A406,СВЦЭМ!$B$39:$B$782,E$401)+'СЕТ СН'!$F$16</f>
        <v>#REF!</v>
      </c>
      <c r="F406" s="36" t="e">
        <f>SUMIFS(СВЦЭМ!#REF!,СВЦЭМ!$A$40:$A$783,$A406,СВЦЭМ!$B$39:$B$782,F$401)+'СЕТ СН'!$F$16</f>
        <v>#REF!</v>
      </c>
      <c r="G406" s="36" t="e">
        <f>SUMIFS(СВЦЭМ!#REF!,СВЦЭМ!$A$40:$A$783,$A406,СВЦЭМ!$B$39:$B$782,G$401)+'СЕТ СН'!$F$16</f>
        <v>#REF!</v>
      </c>
      <c r="H406" s="36" t="e">
        <f>SUMIFS(СВЦЭМ!#REF!,СВЦЭМ!$A$40:$A$783,$A406,СВЦЭМ!$B$39:$B$782,H$401)+'СЕТ СН'!$F$16</f>
        <v>#REF!</v>
      </c>
      <c r="I406" s="36" t="e">
        <f>SUMIFS(СВЦЭМ!#REF!,СВЦЭМ!$A$40:$A$783,$A406,СВЦЭМ!$B$39:$B$782,I$401)+'СЕТ СН'!$F$16</f>
        <v>#REF!</v>
      </c>
      <c r="J406" s="36" t="e">
        <f>SUMIFS(СВЦЭМ!#REF!,СВЦЭМ!$A$40:$A$783,$A406,СВЦЭМ!$B$39:$B$782,J$401)+'СЕТ СН'!$F$16</f>
        <v>#REF!</v>
      </c>
      <c r="K406" s="36" t="e">
        <f>SUMIFS(СВЦЭМ!#REF!,СВЦЭМ!$A$40:$A$783,$A406,СВЦЭМ!$B$39:$B$782,K$401)+'СЕТ СН'!$F$16</f>
        <v>#REF!</v>
      </c>
      <c r="L406" s="36" t="e">
        <f>SUMIFS(СВЦЭМ!#REF!,СВЦЭМ!$A$40:$A$783,$A406,СВЦЭМ!$B$39:$B$782,L$401)+'СЕТ СН'!$F$16</f>
        <v>#REF!</v>
      </c>
      <c r="M406" s="36" t="e">
        <f>SUMIFS(СВЦЭМ!#REF!,СВЦЭМ!$A$40:$A$783,$A406,СВЦЭМ!$B$39:$B$782,M$401)+'СЕТ СН'!$F$16</f>
        <v>#REF!</v>
      </c>
      <c r="N406" s="36" t="e">
        <f>SUMIFS(СВЦЭМ!#REF!,СВЦЭМ!$A$40:$A$783,$A406,СВЦЭМ!$B$39:$B$782,N$401)+'СЕТ СН'!$F$16</f>
        <v>#REF!</v>
      </c>
      <c r="O406" s="36" t="e">
        <f>SUMIFS(СВЦЭМ!#REF!,СВЦЭМ!$A$40:$A$783,$A406,СВЦЭМ!$B$39:$B$782,O$401)+'СЕТ СН'!$F$16</f>
        <v>#REF!</v>
      </c>
      <c r="P406" s="36" t="e">
        <f>SUMIFS(СВЦЭМ!#REF!,СВЦЭМ!$A$40:$A$783,$A406,СВЦЭМ!$B$39:$B$782,P$401)+'СЕТ СН'!$F$16</f>
        <v>#REF!</v>
      </c>
      <c r="Q406" s="36" t="e">
        <f>SUMIFS(СВЦЭМ!#REF!,СВЦЭМ!$A$40:$A$783,$A406,СВЦЭМ!$B$39:$B$782,Q$401)+'СЕТ СН'!$F$16</f>
        <v>#REF!</v>
      </c>
      <c r="R406" s="36" t="e">
        <f>SUMIFS(СВЦЭМ!#REF!,СВЦЭМ!$A$40:$A$783,$A406,СВЦЭМ!$B$39:$B$782,R$401)+'СЕТ СН'!$F$16</f>
        <v>#REF!</v>
      </c>
      <c r="S406" s="36" t="e">
        <f>SUMIFS(СВЦЭМ!#REF!,СВЦЭМ!$A$40:$A$783,$A406,СВЦЭМ!$B$39:$B$782,S$401)+'СЕТ СН'!$F$16</f>
        <v>#REF!</v>
      </c>
      <c r="T406" s="36" t="e">
        <f>SUMIFS(СВЦЭМ!#REF!,СВЦЭМ!$A$40:$A$783,$A406,СВЦЭМ!$B$39:$B$782,T$401)+'СЕТ СН'!$F$16</f>
        <v>#REF!</v>
      </c>
      <c r="U406" s="36" t="e">
        <f>SUMIFS(СВЦЭМ!#REF!,СВЦЭМ!$A$40:$A$783,$A406,СВЦЭМ!$B$39:$B$782,U$401)+'СЕТ СН'!$F$16</f>
        <v>#REF!</v>
      </c>
      <c r="V406" s="36" t="e">
        <f>SUMIFS(СВЦЭМ!#REF!,СВЦЭМ!$A$40:$A$783,$A406,СВЦЭМ!$B$39:$B$782,V$401)+'СЕТ СН'!$F$16</f>
        <v>#REF!</v>
      </c>
      <c r="W406" s="36" t="e">
        <f>SUMIFS(СВЦЭМ!#REF!,СВЦЭМ!$A$40:$A$783,$A406,СВЦЭМ!$B$39:$B$782,W$401)+'СЕТ СН'!$F$16</f>
        <v>#REF!</v>
      </c>
      <c r="X406" s="36" t="e">
        <f>SUMIFS(СВЦЭМ!#REF!,СВЦЭМ!$A$40:$A$783,$A406,СВЦЭМ!$B$39:$B$782,X$401)+'СЕТ СН'!$F$16</f>
        <v>#REF!</v>
      </c>
      <c r="Y406" s="36" t="e">
        <f>SUMIFS(СВЦЭМ!#REF!,СВЦЭМ!$A$40:$A$783,$A406,СВЦЭМ!$B$39:$B$782,Y$401)+'СЕТ СН'!$F$16</f>
        <v>#REF!</v>
      </c>
    </row>
    <row r="407" spans="1:27" ht="15.75" hidden="1" x14ac:dyDescent="0.2">
      <c r="A407" s="35">
        <f t="shared" si="11"/>
        <v>45175</v>
      </c>
      <c r="B407" s="36" t="e">
        <f>SUMIFS(СВЦЭМ!#REF!,СВЦЭМ!$A$40:$A$783,$A407,СВЦЭМ!$B$39:$B$782,B$401)+'СЕТ СН'!$F$16</f>
        <v>#REF!</v>
      </c>
      <c r="C407" s="36" t="e">
        <f>SUMIFS(СВЦЭМ!#REF!,СВЦЭМ!$A$40:$A$783,$A407,СВЦЭМ!$B$39:$B$782,C$401)+'СЕТ СН'!$F$16</f>
        <v>#REF!</v>
      </c>
      <c r="D407" s="36" t="e">
        <f>SUMIFS(СВЦЭМ!#REF!,СВЦЭМ!$A$40:$A$783,$A407,СВЦЭМ!$B$39:$B$782,D$401)+'СЕТ СН'!$F$16</f>
        <v>#REF!</v>
      </c>
      <c r="E407" s="36" t="e">
        <f>SUMIFS(СВЦЭМ!#REF!,СВЦЭМ!$A$40:$A$783,$A407,СВЦЭМ!$B$39:$B$782,E$401)+'СЕТ СН'!$F$16</f>
        <v>#REF!</v>
      </c>
      <c r="F407" s="36" t="e">
        <f>SUMIFS(СВЦЭМ!#REF!,СВЦЭМ!$A$40:$A$783,$A407,СВЦЭМ!$B$39:$B$782,F$401)+'СЕТ СН'!$F$16</f>
        <v>#REF!</v>
      </c>
      <c r="G407" s="36" t="e">
        <f>SUMIFS(СВЦЭМ!#REF!,СВЦЭМ!$A$40:$A$783,$A407,СВЦЭМ!$B$39:$B$782,G$401)+'СЕТ СН'!$F$16</f>
        <v>#REF!</v>
      </c>
      <c r="H407" s="36" t="e">
        <f>SUMIFS(СВЦЭМ!#REF!,СВЦЭМ!$A$40:$A$783,$A407,СВЦЭМ!$B$39:$B$782,H$401)+'СЕТ СН'!$F$16</f>
        <v>#REF!</v>
      </c>
      <c r="I407" s="36" t="e">
        <f>SUMIFS(СВЦЭМ!#REF!,СВЦЭМ!$A$40:$A$783,$A407,СВЦЭМ!$B$39:$B$782,I$401)+'СЕТ СН'!$F$16</f>
        <v>#REF!</v>
      </c>
      <c r="J407" s="36" t="e">
        <f>SUMIFS(СВЦЭМ!#REF!,СВЦЭМ!$A$40:$A$783,$A407,СВЦЭМ!$B$39:$B$782,J$401)+'СЕТ СН'!$F$16</f>
        <v>#REF!</v>
      </c>
      <c r="K407" s="36" t="e">
        <f>SUMIFS(СВЦЭМ!#REF!,СВЦЭМ!$A$40:$A$783,$A407,СВЦЭМ!$B$39:$B$782,K$401)+'СЕТ СН'!$F$16</f>
        <v>#REF!</v>
      </c>
      <c r="L407" s="36" t="e">
        <f>SUMIFS(СВЦЭМ!#REF!,СВЦЭМ!$A$40:$A$783,$A407,СВЦЭМ!$B$39:$B$782,L$401)+'СЕТ СН'!$F$16</f>
        <v>#REF!</v>
      </c>
      <c r="M407" s="36" t="e">
        <f>SUMIFS(СВЦЭМ!#REF!,СВЦЭМ!$A$40:$A$783,$A407,СВЦЭМ!$B$39:$B$782,M$401)+'СЕТ СН'!$F$16</f>
        <v>#REF!</v>
      </c>
      <c r="N407" s="36" t="e">
        <f>SUMIFS(СВЦЭМ!#REF!,СВЦЭМ!$A$40:$A$783,$A407,СВЦЭМ!$B$39:$B$782,N$401)+'СЕТ СН'!$F$16</f>
        <v>#REF!</v>
      </c>
      <c r="O407" s="36" t="e">
        <f>SUMIFS(СВЦЭМ!#REF!,СВЦЭМ!$A$40:$A$783,$A407,СВЦЭМ!$B$39:$B$782,O$401)+'СЕТ СН'!$F$16</f>
        <v>#REF!</v>
      </c>
      <c r="P407" s="36" t="e">
        <f>SUMIFS(СВЦЭМ!#REF!,СВЦЭМ!$A$40:$A$783,$A407,СВЦЭМ!$B$39:$B$782,P$401)+'СЕТ СН'!$F$16</f>
        <v>#REF!</v>
      </c>
      <c r="Q407" s="36" t="e">
        <f>SUMIFS(СВЦЭМ!#REF!,СВЦЭМ!$A$40:$A$783,$A407,СВЦЭМ!$B$39:$B$782,Q$401)+'СЕТ СН'!$F$16</f>
        <v>#REF!</v>
      </c>
      <c r="R407" s="36" t="e">
        <f>SUMIFS(СВЦЭМ!#REF!,СВЦЭМ!$A$40:$A$783,$A407,СВЦЭМ!$B$39:$B$782,R$401)+'СЕТ СН'!$F$16</f>
        <v>#REF!</v>
      </c>
      <c r="S407" s="36" t="e">
        <f>SUMIFS(СВЦЭМ!#REF!,СВЦЭМ!$A$40:$A$783,$A407,СВЦЭМ!$B$39:$B$782,S$401)+'СЕТ СН'!$F$16</f>
        <v>#REF!</v>
      </c>
      <c r="T407" s="36" t="e">
        <f>SUMIFS(СВЦЭМ!#REF!,СВЦЭМ!$A$40:$A$783,$A407,СВЦЭМ!$B$39:$B$782,T$401)+'СЕТ СН'!$F$16</f>
        <v>#REF!</v>
      </c>
      <c r="U407" s="36" t="e">
        <f>SUMIFS(СВЦЭМ!#REF!,СВЦЭМ!$A$40:$A$783,$A407,СВЦЭМ!$B$39:$B$782,U$401)+'СЕТ СН'!$F$16</f>
        <v>#REF!</v>
      </c>
      <c r="V407" s="36" t="e">
        <f>SUMIFS(СВЦЭМ!#REF!,СВЦЭМ!$A$40:$A$783,$A407,СВЦЭМ!$B$39:$B$782,V$401)+'СЕТ СН'!$F$16</f>
        <v>#REF!</v>
      </c>
      <c r="W407" s="36" t="e">
        <f>SUMIFS(СВЦЭМ!#REF!,СВЦЭМ!$A$40:$A$783,$A407,СВЦЭМ!$B$39:$B$782,W$401)+'СЕТ СН'!$F$16</f>
        <v>#REF!</v>
      </c>
      <c r="X407" s="36" t="e">
        <f>SUMIFS(СВЦЭМ!#REF!,СВЦЭМ!$A$40:$A$783,$A407,СВЦЭМ!$B$39:$B$782,X$401)+'СЕТ СН'!$F$16</f>
        <v>#REF!</v>
      </c>
      <c r="Y407" s="36" t="e">
        <f>SUMIFS(СВЦЭМ!#REF!,СВЦЭМ!$A$40:$A$783,$A407,СВЦЭМ!$B$39:$B$782,Y$401)+'СЕТ СН'!$F$16</f>
        <v>#REF!</v>
      </c>
    </row>
    <row r="408" spans="1:27" ht="15.75" hidden="1" x14ac:dyDescent="0.2">
      <c r="A408" s="35">
        <f t="shared" si="11"/>
        <v>45176</v>
      </c>
      <c r="B408" s="36" t="e">
        <f>SUMIFS(СВЦЭМ!#REF!,СВЦЭМ!$A$40:$A$783,$A408,СВЦЭМ!$B$39:$B$782,B$401)+'СЕТ СН'!$F$16</f>
        <v>#REF!</v>
      </c>
      <c r="C408" s="36" t="e">
        <f>SUMIFS(СВЦЭМ!#REF!,СВЦЭМ!$A$40:$A$783,$A408,СВЦЭМ!$B$39:$B$782,C$401)+'СЕТ СН'!$F$16</f>
        <v>#REF!</v>
      </c>
      <c r="D408" s="36" t="e">
        <f>SUMIFS(СВЦЭМ!#REF!,СВЦЭМ!$A$40:$A$783,$A408,СВЦЭМ!$B$39:$B$782,D$401)+'СЕТ СН'!$F$16</f>
        <v>#REF!</v>
      </c>
      <c r="E408" s="36" t="e">
        <f>SUMIFS(СВЦЭМ!#REF!,СВЦЭМ!$A$40:$A$783,$A408,СВЦЭМ!$B$39:$B$782,E$401)+'СЕТ СН'!$F$16</f>
        <v>#REF!</v>
      </c>
      <c r="F408" s="36" t="e">
        <f>SUMIFS(СВЦЭМ!#REF!,СВЦЭМ!$A$40:$A$783,$A408,СВЦЭМ!$B$39:$B$782,F$401)+'СЕТ СН'!$F$16</f>
        <v>#REF!</v>
      </c>
      <c r="G408" s="36" t="e">
        <f>SUMIFS(СВЦЭМ!#REF!,СВЦЭМ!$A$40:$A$783,$A408,СВЦЭМ!$B$39:$B$782,G$401)+'СЕТ СН'!$F$16</f>
        <v>#REF!</v>
      </c>
      <c r="H408" s="36" t="e">
        <f>SUMIFS(СВЦЭМ!#REF!,СВЦЭМ!$A$40:$A$783,$A408,СВЦЭМ!$B$39:$B$782,H$401)+'СЕТ СН'!$F$16</f>
        <v>#REF!</v>
      </c>
      <c r="I408" s="36" t="e">
        <f>SUMIFS(СВЦЭМ!#REF!,СВЦЭМ!$A$40:$A$783,$A408,СВЦЭМ!$B$39:$B$782,I$401)+'СЕТ СН'!$F$16</f>
        <v>#REF!</v>
      </c>
      <c r="J408" s="36" t="e">
        <f>SUMIFS(СВЦЭМ!#REF!,СВЦЭМ!$A$40:$A$783,$A408,СВЦЭМ!$B$39:$B$782,J$401)+'СЕТ СН'!$F$16</f>
        <v>#REF!</v>
      </c>
      <c r="K408" s="36" t="e">
        <f>SUMIFS(СВЦЭМ!#REF!,СВЦЭМ!$A$40:$A$783,$A408,СВЦЭМ!$B$39:$B$782,K$401)+'СЕТ СН'!$F$16</f>
        <v>#REF!</v>
      </c>
      <c r="L408" s="36" t="e">
        <f>SUMIFS(СВЦЭМ!#REF!,СВЦЭМ!$A$40:$A$783,$A408,СВЦЭМ!$B$39:$B$782,L$401)+'СЕТ СН'!$F$16</f>
        <v>#REF!</v>
      </c>
      <c r="M408" s="36" t="e">
        <f>SUMIFS(СВЦЭМ!#REF!,СВЦЭМ!$A$40:$A$783,$A408,СВЦЭМ!$B$39:$B$782,M$401)+'СЕТ СН'!$F$16</f>
        <v>#REF!</v>
      </c>
      <c r="N408" s="36" t="e">
        <f>SUMIFS(СВЦЭМ!#REF!,СВЦЭМ!$A$40:$A$783,$A408,СВЦЭМ!$B$39:$B$782,N$401)+'СЕТ СН'!$F$16</f>
        <v>#REF!</v>
      </c>
      <c r="O408" s="36" t="e">
        <f>SUMIFS(СВЦЭМ!#REF!,СВЦЭМ!$A$40:$A$783,$A408,СВЦЭМ!$B$39:$B$782,O$401)+'СЕТ СН'!$F$16</f>
        <v>#REF!</v>
      </c>
      <c r="P408" s="36" t="e">
        <f>SUMIFS(СВЦЭМ!#REF!,СВЦЭМ!$A$40:$A$783,$A408,СВЦЭМ!$B$39:$B$782,P$401)+'СЕТ СН'!$F$16</f>
        <v>#REF!</v>
      </c>
      <c r="Q408" s="36" t="e">
        <f>SUMIFS(СВЦЭМ!#REF!,СВЦЭМ!$A$40:$A$783,$A408,СВЦЭМ!$B$39:$B$782,Q$401)+'СЕТ СН'!$F$16</f>
        <v>#REF!</v>
      </c>
      <c r="R408" s="36" t="e">
        <f>SUMIFS(СВЦЭМ!#REF!,СВЦЭМ!$A$40:$A$783,$A408,СВЦЭМ!$B$39:$B$782,R$401)+'СЕТ СН'!$F$16</f>
        <v>#REF!</v>
      </c>
      <c r="S408" s="36" t="e">
        <f>SUMIFS(СВЦЭМ!#REF!,СВЦЭМ!$A$40:$A$783,$A408,СВЦЭМ!$B$39:$B$782,S$401)+'СЕТ СН'!$F$16</f>
        <v>#REF!</v>
      </c>
      <c r="T408" s="36" t="e">
        <f>SUMIFS(СВЦЭМ!#REF!,СВЦЭМ!$A$40:$A$783,$A408,СВЦЭМ!$B$39:$B$782,T$401)+'СЕТ СН'!$F$16</f>
        <v>#REF!</v>
      </c>
      <c r="U408" s="36" t="e">
        <f>SUMIFS(СВЦЭМ!#REF!,СВЦЭМ!$A$40:$A$783,$A408,СВЦЭМ!$B$39:$B$782,U$401)+'СЕТ СН'!$F$16</f>
        <v>#REF!</v>
      </c>
      <c r="V408" s="36" t="e">
        <f>SUMIFS(СВЦЭМ!#REF!,СВЦЭМ!$A$40:$A$783,$A408,СВЦЭМ!$B$39:$B$782,V$401)+'СЕТ СН'!$F$16</f>
        <v>#REF!</v>
      </c>
      <c r="W408" s="36" t="e">
        <f>SUMIFS(СВЦЭМ!#REF!,СВЦЭМ!$A$40:$A$783,$A408,СВЦЭМ!$B$39:$B$782,W$401)+'СЕТ СН'!$F$16</f>
        <v>#REF!</v>
      </c>
      <c r="X408" s="36" t="e">
        <f>SUMIFS(СВЦЭМ!#REF!,СВЦЭМ!$A$40:$A$783,$A408,СВЦЭМ!$B$39:$B$782,X$401)+'СЕТ СН'!$F$16</f>
        <v>#REF!</v>
      </c>
      <c r="Y408" s="36" t="e">
        <f>SUMIFS(СВЦЭМ!#REF!,СВЦЭМ!$A$40:$A$783,$A408,СВЦЭМ!$B$39:$B$782,Y$401)+'СЕТ СН'!$F$16</f>
        <v>#REF!</v>
      </c>
    </row>
    <row r="409" spans="1:27" ht="15.75" hidden="1" x14ac:dyDescent="0.2">
      <c r="A409" s="35">
        <f t="shared" si="11"/>
        <v>45177</v>
      </c>
      <c r="B409" s="36" t="e">
        <f>SUMIFS(СВЦЭМ!#REF!,СВЦЭМ!$A$40:$A$783,$A409,СВЦЭМ!$B$39:$B$782,B$401)+'СЕТ СН'!$F$16</f>
        <v>#REF!</v>
      </c>
      <c r="C409" s="36" t="e">
        <f>SUMIFS(СВЦЭМ!#REF!,СВЦЭМ!$A$40:$A$783,$A409,СВЦЭМ!$B$39:$B$782,C$401)+'СЕТ СН'!$F$16</f>
        <v>#REF!</v>
      </c>
      <c r="D409" s="36" t="e">
        <f>SUMIFS(СВЦЭМ!#REF!,СВЦЭМ!$A$40:$A$783,$A409,СВЦЭМ!$B$39:$B$782,D$401)+'СЕТ СН'!$F$16</f>
        <v>#REF!</v>
      </c>
      <c r="E409" s="36" t="e">
        <f>SUMIFS(СВЦЭМ!#REF!,СВЦЭМ!$A$40:$A$783,$A409,СВЦЭМ!$B$39:$B$782,E$401)+'СЕТ СН'!$F$16</f>
        <v>#REF!</v>
      </c>
      <c r="F409" s="36" t="e">
        <f>SUMIFS(СВЦЭМ!#REF!,СВЦЭМ!$A$40:$A$783,$A409,СВЦЭМ!$B$39:$B$782,F$401)+'СЕТ СН'!$F$16</f>
        <v>#REF!</v>
      </c>
      <c r="G409" s="36" t="e">
        <f>SUMIFS(СВЦЭМ!#REF!,СВЦЭМ!$A$40:$A$783,$A409,СВЦЭМ!$B$39:$B$782,G$401)+'СЕТ СН'!$F$16</f>
        <v>#REF!</v>
      </c>
      <c r="H409" s="36" t="e">
        <f>SUMIFS(СВЦЭМ!#REF!,СВЦЭМ!$A$40:$A$783,$A409,СВЦЭМ!$B$39:$B$782,H$401)+'СЕТ СН'!$F$16</f>
        <v>#REF!</v>
      </c>
      <c r="I409" s="36" t="e">
        <f>SUMIFS(СВЦЭМ!#REF!,СВЦЭМ!$A$40:$A$783,$A409,СВЦЭМ!$B$39:$B$782,I$401)+'СЕТ СН'!$F$16</f>
        <v>#REF!</v>
      </c>
      <c r="J409" s="36" t="e">
        <f>SUMIFS(СВЦЭМ!#REF!,СВЦЭМ!$A$40:$A$783,$A409,СВЦЭМ!$B$39:$B$782,J$401)+'СЕТ СН'!$F$16</f>
        <v>#REF!</v>
      </c>
      <c r="K409" s="36" t="e">
        <f>SUMIFS(СВЦЭМ!#REF!,СВЦЭМ!$A$40:$A$783,$A409,СВЦЭМ!$B$39:$B$782,K$401)+'СЕТ СН'!$F$16</f>
        <v>#REF!</v>
      </c>
      <c r="L409" s="36" t="e">
        <f>SUMIFS(СВЦЭМ!#REF!,СВЦЭМ!$A$40:$A$783,$A409,СВЦЭМ!$B$39:$B$782,L$401)+'СЕТ СН'!$F$16</f>
        <v>#REF!</v>
      </c>
      <c r="M409" s="36" t="e">
        <f>SUMIFS(СВЦЭМ!#REF!,СВЦЭМ!$A$40:$A$783,$A409,СВЦЭМ!$B$39:$B$782,M$401)+'СЕТ СН'!$F$16</f>
        <v>#REF!</v>
      </c>
      <c r="N409" s="36" t="e">
        <f>SUMIFS(СВЦЭМ!#REF!,СВЦЭМ!$A$40:$A$783,$A409,СВЦЭМ!$B$39:$B$782,N$401)+'СЕТ СН'!$F$16</f>
        <v>#REF!</v>
      </c>
      <c r="O409" s="36" t="e">
        <f>SUMIFS(СВЦЭМ!#REF!,СВЦЭМ!$A$40:$A$783,$A409,СВЦЭМ!$B$39:$B$782,O$401)+'СЕТ СН'!$F$16</f>
        <v>#REF!</v>
      </c>
      <c r="P409" s="36" t="e">
        <f>SUMIFS(СВЦЭМ!#REF!,СВЦЭМ!$A$40:$A$783,$A409,СВЦЭМ!$B$39:$B$782,P$401)+'СЕТ СН'!$F$16</f>
        <v>#REF!</v>
      </c>
      <c r="Q409" s="36" t="e">
        <f>SUMIFS(СВЦЭМ!#REF!,СВЦЭМ!$A$40:$A$783,$A409,СВЦЭМ!$B$39:$B$782,Q$401)+'СЕТ СН'!$F$16</f>
        <v>#REF!</v>
      </c>
      <c r="R409" s="36" t="e">
        <f>SUMIFS(СВЦЭМ!#REF!,СВЦЭМ!$A$40:$A$783,$A409,СВЦЭМ!$B$39:$B$782,R$401)+'СЕТ СН'!$F$16</f>
        <v>#REF!</v>
      </c>
      <c r="S409" s="36" t="e">
        <f>SUMIFS(СВЦЭМ!#REF!,СВЦЭМ!$A$40:$A$783,$A409,СВЦЭМ!$B$39:$B$782,S$401)+'СЕТ СН'!$F$16</f>
        <v>#REF!</v>
      </c>
      <c r="T409" s="36" t="e">
        <f>SUMIFS(СВЦЭМ!#REF!,СВЦЭМ!$A$40:$A$783,$A409,СВЦЭМ!$B$39:$B$782,T$401)+'СЕТ СН'!$F$16</f>
        <v>#REF!</v>
      </c>
      <c r="U409" s="36" t="e">
        <f>SUMIFS(СВЦЭМ!#REF!,СВЦЭМ!$A$40:$A$783,$A409,СВЦЭМ!$B$39:$B$782,U$401)+'СЕТ СН'!$F$16</f>
        <v>#REF!</v>
      </c>
      <c r="V409" s="36" t="e">
        <f>SUMIFS(СВЦЭМ!#REF!,СВЦЭМ!$A$40:$A$783,$A409,СВЦЭМ!$B$39:$B$782,V$401)+'СЕТ СН'!$F$16</f>
        <v>#REF!</v>
      </c>
      <c r="W409" s="36" t="e">
        <f>SUMIFS(СВЦЭМ!#REF!,СВЦЭМ!$A$40:$A$783,$A409,СВЦЭМ!$B$39:$B$782,W$401)+'СЕТ СН'!$F$16</f>
        <v>#REF!</v>
      </c>
      <c r="X409" s="36" t="e">
        <f>SUMIFS(СВЦЭМ!#REF!,СВЦЭМ!$A$40:$A$783,$A409,СВЦЭМ!$B$39:$B$782,X$401)+'СЕТ СН'!$F$16</f>
        <v>#REF!</v>
      </c>
      <c r="Y409" s="36" t="e">
        <f>SUMIFS(СВЦЭМ!#REF!,СВЦЭМ!$A$40:$A$783,$A409,СВЦЭМ!$B$39:$B$782,Y$401)+'СЕТ СН'!$F$16</f>
        <v>#REF!</v>
      </c>
    </row>
    <row r="410" spans="1:27" ht="15.75" hidden="1" x14ac:dyDescent="0.2">
      <c r="A410" s="35">
        <f t="shared" si="11"/>
        <v>45178</v>
      </c>
      <c r="B410" s="36" t="e">
        <f>SUMIFS(СВЦЭМ!#REF!,СВЦЭМ!$A$40:$A$783,$A410,СВЦЭМ!$B$39:$B$782,B$401)+'СЕТ СН'!$F$16</f>
        <v>#REF!</v>
      </c>
      <c r="C410" s="36" t="e">
        <f>SUMIFS(СВЦЭМ!#REF!,СВЦЭМ!$A$40:$A$783,$A410,СВЦЭМ!$B$39:$B$782,C$401)+'СЕТ СН'!$F$16</f>
        <v>#REF!</v>
      </c>
      <c r="D410" s="36" t="e">
        <f>SUMIFS(СВЦЭМ!#REF!,СВЦЭМ!$A$40:$A$783,$A410,СВЦЭМ!$B$39:$B$782,D$401)+'СЕТ СН'!$F$16</f>
        <v>#REF!</v>
      </c>
      <c r="E410" s="36" t="e">
        <f>SUMIFS(СВЦЭМ!#REF!,СВЦЭМ!$A$40:$A$783,$A410,СВЦЭМ!$B$39:$B$782,E$401)+'СЕТ СН'!$F$16</f>
        <v>#REF!</v>
      </c>
      <c r="F410" s="36" t="e">
        <f>SUMIFS(СВЦЭМ!#REF!,СВЦЭМ!$A$40:$A$783,$A410,СВЦЭМ!$B$39:$B$782,F$401)+'СЕТ СН'!$F$16</f>
        <v>#REF!</v>
      </c>
      <c r="G410" s="36" t="e">
        <f>SUMIFS(СВЦЭМ!#REF!,СВЦЭМ!$A$40:$A$783,$A410,СВЦЭМ!$B$39:$B$782,G$401)+'СЕТ СН'!$F$16</f>
        <v>#REF!</v>
      </c>
      <c r="H410" s="36" t="e">
        <f>SUMIFS(СВЦЭМ!#REF!,СВЦЭМ!$A$40:$A$783,$A410,СВЦЭМ!$B$39:$B$782,H$401)+'СЕТ СН'!$F$16</f>
        <v>#REF!</v>
      </c>
      <c r="I410" s="36" t="e">
        <f>SUMIFS(СВЦЭМ!#REF!,СВЦЭМ!$A$40:$A$783,$A410,СВЦЭМ!$B$39:$B$782,I$401)+'СЕТ СН'!$F$16</f>
        <v>#REF!</v>
      </c>
      <c r="J410" s="36" t="e">
        <f>SUMIFS(СВЦЭМ!#REF!,СВЦЭМ!$A$40:$A$783,$A410,СВЦЭМ!$B$39:$B$782,J$401)+'СЕТ СН'!$F$16</f>
        <v>#REF!</v>
      </c>
      <c r="K410" s="36" t="e">
        <f>SUMIFS(СВЦЭМ!#REF!,СВЦЭМ!$A$40:$A$783,$A410,СВЦЭМ!$B$39:$B$782,K$401)+'СЕТ СН'!$F$16</f>
        <v>#REF!</v>
      </c>
      <c r="L410" s="36" t="e">
        <f>SUMIFS(СВЦЭМ!#REF!,СВЦЭМ!$A$40:$A$783,$A410,СВЦЭМ!$B$39:$B$782,L$401)+'СЕТ СН'!$F$16</f>
        <v>#REF!</v>
      </c>
      <c r="M410" s="36" t="e">
        <f>SUMIFS(СВЦЭМ!#REF!,СВЦЭМ!$A$40:$A$783,$A410,СВЦЭМ!$B$39:$B$782,M$401)+'СЕТ СН'!$F$16</f>
        <v>#REF!</v>
      </c>
      <c r="N410" s="36" t="e">
        <f>SUMIFS(СВЦЭМ!#REF!,СВЦЭМ!$A$40:$A$783,$A410,СВЦЭМ!$B$39:$B$782,N$401)+'СЕТ СН'!$F$16</f>
        <v>#REF!</v>
      </c>
      <c r="O410" s="36" t="e">
        <f>SUMIFS(СВЦЭМ!#REF!,СВЦЭМ!$A$40:$A$783,$A410,СВЦЭМ!$B$39:$B$782,O$401)+'СЕТ СН'!$F$16</f>
        <v>#REF!</v>
      </c>
      <c r="P410" s="36" t="e">
        <f>SUMIFS(СВЦЭМ!#REF!,СВЦЭМ!$A$40:$A$783,$A410,СВЦЭМ!$B$39:$B$782,P$401)+'СЕТ СН'!$F$16</f>
        <v>#REF!</v>
      </c>
      <c r="Q410" s="36" t="e">
        <f>SUMIFS(СВЦЭМ!#REF!,СВЦЭМ!$A$40:$A$783,$A410,СВЦЭМ!$B$39:$B$782,Q$401)+'СЕТ СН'!$F$16</f>
        <v>#REF!</v>
      </c>
      <c r="R410" s="36" t="e">
        <f>SUMIFS(СВЦЭМ!#REF!,СВЦЭМ!$A$40:$A$783,$A410,СВЦЭМ!$B$39:$B$782,R$401)+'СЕТ СН'!$F$16</f>
        <v>#REF!</v>
      </c>
      <c r="S410" s="36" t="e">
        <f>SUMIFS(СВЦЭМ!#REF!,СВЦЭМ!$A$40:$A$783,$A410,СВЦЭМ!$B$39:$B$782,S$401)+'СЕТ СН'!$F$16</f>
        <v>#REF!</v>
      </c>
      <c r="T410" s="36" t="e">
        <f>SUMIFS(СВЦЭМ!#REF!,СВЦЭМ!$A$40:$A$783,$A410,СВЦЭМ!$B$39:$B$782,T$401)+'СЕТ СН'!$F$16</f>
        <v>#REF!</v>
      </c>
      <c r="U410" s="36" t="e">
        <f>SUMIFS(СВЦЭМ!#REF!,СВЦЭМ!$A$40:$A$783,$A410,СВЦЭМ!$B$39:$B$782,U$401)+'СЕТ СН'!$F$16</f>
        <v>#REF!</v>
      </c>
      <c r="V410" s="36" t="e">
        <f>SUMIFS(СВЦЭМ!#REF!,СВЦЭМ!$A$40:$A$783,$A410,СВЦЭМ!$B$39:$B$782,V$401)+'СЕТ СН'!$F$16</f>
        <v>#REF!</v>
      </c>
      <c r="W410" s="36" t="e">
        <f>SUMIFS(СВЦЭМ!#REF!,СВЦЭМ!$A$40:$A$783,$A410,СВЦЭМ!$B$39:$B$782,W$401)+'СЕТ СН'!$F$16</f>
        <v>#REF!</v>
      </c>
      <c r="X410" s="36" t="e">
        <f>SUMIFS(СВЦЭМ!#REF!,СВЦЭМ!$A$40:$A$783,$A410,СВЦЭМ!$B$39:$B$782,X$401)+'СЕТ СН'!$F$16</f>
        <v>#REF!</v>
      </c>
      <c r="Y410" s="36" t="e">
        <f>SUMIFS(СВЦЭМ!#REF!,СВЦЭМ!$A$40:$A$783,$A410,СВЦЭМ!$B$39:$B$782,Y$401)+'СЕТ СН'!$F$16</f>
        <v>#REF!</v>
      </c>
    </row>
    <row r="411" spans="1:27" ht="15.75" hidden="1" x14ac:dyDescent="0.2">
      <c r="A411" s="35">
        <f t="shared" si="11"/>
        <v>45179</v>
      </c>
      <c r="B411" s="36" t="e">
        <f>SUMIFS(СВЦЭМ!#REF!,СВЦЭМ!$A$40:$A$783,$A411,СВЦЭМ!$B$39:$B$782,B$401)+'СЕТ СН'!$F$16</f>
        <v>#REF!</v>
      </c>
      <c r="C411" s="36" t="e">
        <f>SUMIFS(СВЦЭМ!#REF!,СВЦЭМ!$A$40:$A$783,$A411,СВЦЭМ!$B$39:$B$782,C$401)+'СЕТ СН'!$F$16</f>
        <v>#REF!</v>
      </c>
      <c r="D411" s="36" t="e">
        <f>SUMIFS(СВЦЭМ!#REF!,СВЦЭМ!$A$40:$A$783,$A411,СВЦЭМ!$B$39:$B$782,D$401)+'СЕТ СН'!$F$16</f>
        <v>#REF!</v>
      </c>
      <c r="E411" s="36" t="e">
        <f>SUMIFS(СВЦЭМ!#REF!,СВЦЭМ!$A$40:$A$783,$A411,СВЦЭМ!$B$39:$B$782,E$401)+'СЕТ СН'!$F$16</f>
        <v>#REF!</v>
      </c>
      <c r="F411" s="36" t="e">
        <f>SUMIFS(СВЦЭМ!#REF!,СВЦЭМ!$A$40:$A$783,$A411,СВЦЭМ!$B$39:$B$782,F$401)+'СЕТ СН'!$F$16</f>
        <v>#REF!</v>
      </c>
      <c r="G411" s="36" t="e">
        <f>SUMIFS(СВЦЭМ!#REF!,СВЦЭМ!$A$40:$A$783,$A411,СВЦЭМ!$B$39:$B$782,G$401)+'СЕТ СН'!$F$16</f>
        <v>#REF!</v>
      </c>
      <c r="H411" s="36" t="e">
        <f>SUMIFS(СВЦЭМ!#REF!,СВЦЭМ!$A$40:$A$783,$A411,СВЦЭМ!$B$39:$B$782,H$401)+'СЕТ СН'!$F$16</f>
        <v>#REF!</v>
      </c>
      <c r="I411" s="36" t="e">
        <f>SUMIFS(СВЦЭМ!#REF!,СВЦЭМ!$A$40:$A$783,$A411,СВЦЭМ!$B$39:$B$782,I$401)+'СЕТ СН'!$F$16</f>
        <v>#REF!</v>
      </c>
      <c r="J411" s="36" t="e">
        <f>SUMIFS(СВЦЭМ!#REF!,СВЦЭМ!$A$40:$A$783,$A411,СВЦЭМ!$B$39:$B$782,J$401)+'СЕТ СН'!$F$16</f>
        <v>#REF!</v>
      </c>
      <c r="K411" s="36" t="e">
        <f>SUMIFS(СВЦЭМ!#REF!,СВЦЭМ!$A$40:$A$783,$A411,СВЦЭМ!$B$39:$B$782,K$401)+'СЕТ СН'!$F$16</f>
        <v>#REF!</v>
      </c>
      <c r="L411" s="36" t="e">
        <f>SUMIFS(СВЦЭМ!#REF!,СВЦЭМ!$A$40:$A$783,$A411,СВЦЭМ!$B$39:$B$782,L$401)+'СЕТ СН'!$F$16</f>
        <v>#REF!</v>
      </c>
      <c r="M411" s="36" t="e">
        <f>SUMIFS(СВЦЭМ!#REF!,СВЦЭМ!$A$40:$A$783,$A411,СВЦЭМ!$B$39:$B$782,M$401)+'СЕТ СН'!$F$16</f>
        <v>#REF!</v>
      </c>
      <c r="N411" s="36" t="e">
        <f>SUMIFS(СВЦЭМ!#REF!,СВЦЭМ!$A$40:$A$783,$A411,СВЦЭМ!$B$39:$B$782,N$401)+'СЕТ СН'!$F$16</f>
        <v>#REF!</v>
      </c>
      <c r="O411" s="36" t="e">
        <f>SUMIFS(СВЦЭМ!#REF!,СВЦЭМ!$A$40:$A$783,$A411,СВЦЭМ!$B$39:$B$782,O$401)+'СЕТ СН'!$F$16</f>
        <v>#REF!</v>
      </c>
      <c r="P411" s="36" t="e">
        <f>SUMIFS(СВЦЭМ!#REF!,СВЦЭМ!$A$40:$A$783,$A411,СВЦЭМ!$B$39:$B$782,P$401)+'СЕТ СН'!$F$16</f>
        <v>#REF!</v>
      </c>
      <c r="Q411" s="36" t="e">
        <f>SUMIFS(СВЦЭМ!#REF!,СВЦЭМ!$A$40:$A$783,$A411,СВЦЭМ!$B$39:$B$782,Q$401)+'СЕТ СН'!$F$16</f>
        <v>#REF!</v>
      </c>
      <c r="R411" s="36" t="e">
        <f>SUMIFS(СВЦЭМ!#REF!,СВЦЭМ!$A$40:$A$783,$A411,СВЦЭМ!$B$39:$B$782,R$401)+'СЕТ СН'!$F$16</f>
        <v>#REF!</v>
      </c>
      <c r="S411" s="36" t="e">
        <f>SUMIFS(СВЦЭМ!#REF!,СВЦЭМ!$A$40:$A$783,$A411,СВЦЭМ!$B$39:$B$782,S$401)+'СЕТ СН'!$F$16</f>
        <v>#REF!</v>
      </c>
      <c r="T411" s="36" t="e">
        <f>SUMIFS(СВЦЭМ!#REF!,СВЦЭМ!$A$40:$A$783,$A411,СВЦЭМ!$B$39:$B$782,T$401)+'СЕТ СН'!$F$16</f>
        <v>#REF!</v>
      </c>
      <c r="U411" s="36" t="e">
        <f>SUMIFS(СВЦЭМ!#REF!,СВЦЭМ!$A$40:$A$783,$A411,СВЦЭМ!$B$39:$B$782,U$401)+'СЕТ СН'!$F$16</f>
        <v>#REF!</v>
      </c>
      <c r="V411" s="36" t="e">
        <f>SUMIFS(СВЦЭМ!#REF!,СВЦЭМ!$A$40:$A$783,$A411,СВЦЭМ!$B$39:$B$782,V$401)+'СЕТ СН'!$F$16</f>
        <v>#REF!</v>
      </c>
      <c r="W411" s="36" t="e">
        <f>SUMIFS(СВЦЭМ!#REF!,СВЦЭМ!$A$40:$A$783,$A411,СВЦЭМ!$B$39:$B$782,W$401)+'СЕТ СН'!$F$16</f>
        <v>#REF!</v>
      </c>
      <c r="X411" s="36" t="e">
        <f>SUMIFS(СВЦЭМ!#REF!,СВЦЭМ!$A$40:$A$783,$A411,СВЦЭМ!$B$39:$B$782,X$401)+'СЕТ СН'!$F$16</f>
        <v>#REF!</v>
      </c>
      <c r="Y411" s="36" t="e">
        <f>SUMIFS(СВЦЭМ!#REF!,СВЦЭМ!$A$40:$A$783,$A411,СВЦЭМ!$B$39:$B$782,Y$401)+'СЕТ СН'!$F$16</f>
        <v>#REF!</v>
      </c>
    </row>
    <row r="412" spans="1:27" ht="15.75" hidden="1" x14ac:dyDescent="0.2">
      <c r="A412" s="35">
        <f t="shared" si="11"/>
        <v>45180</v>
      </c>
      <c r="B412" s="36" t="e">
        <f>SUMIFS(СВЦЭМ!#REF!,СВЦЭМ!$A$40:$A$783,$A412,СВЦЭМ!$B$39:$B$782,B$401)+'СЕТ СН'!$F$16</f>
        <v>#REF!</v>
      </c>
      <c r="C412" s="36" t="e">
        <f>SUMIFS(СВЦЭМ!#REF!,СВЦЭМ!$A$40:$A$783,$A412,СВЦЭМ!$B$39:$B$782,C$401)+'СЕТ СН'!$F$16</f>
        <v>#REF!</v>
      </c>
      <c r="D412" s="36" t="e">
        <f>SUMIFS(СВЦЭМ!#REF!,СВЦЭМ!$A$40:$A$783,$A412,СВЦЭМ!$B$39:$B$782,D$401)+'СЕТ СН'!$F$16</f>
        <v>#REF!</v>
      </c>
      <c r="E412" s="36" t="e">
        <f>SUMIFS(СВЦЭМ!#REF!,СВЦЭМ!$A$40:$A$783,$A412,СВЦЭМ!$B$39:$B$782,E$401)+'СЕТ СН'!$F$16</f>
        <v>#REF!</v>
      </c>
      <c r="F412" s="36" t="e">
        <f>SUMIFS(СВЦЭМ!#REF!,СВЦЭМ!$A$40:$A$783,$A412,СВЦЭМ!$B$39:$B$782,F$401)+'СЕТ СН'!$F$16</f>
        <v>#REF!</v>
      </c>
      <c r="G412" s="36" t="e">
        <f>SUMIFS(СВЦЭМ!#REF!,СВЦЭМ!$A$40:$A$783,$A412,СВЦЭМ!$B$39:$B$782,G$401)+'СЕТ СН'!$F$16</f>
        <v>#REF!</v>
      </c>
      <c r="H412" s="36" t="e">
        <f>SUMIFS(СВЦЭМ!#REF!,СВЦЭМ!$A$40:$A$783,$A412,СВЦЭМ!$B$39:$B$782,H$401)+'СЕТ СН'!$F$16</f>
        <v>#REF!</v>
      </c>
      <c r="I412" s="36" t="e">
        <f>SUMIFS(СВЦЭМ!#REF!,СВЦЭМ!$A$40:$A$783,$A412,СВЦЭМ!$B$39:$B$782,I$401)+'СЕТ СН'!$F$16</f>
        <v>#REF!</v>
      </c>
      <c r="J412" s="36" t="e">
        <f>SUMIFS(СВЦЭМ!#REF!,СВЦЭМ!$A$40:$A$783,$A412,СВЦЭМ!$B$39:$B$782,J$401)+'СЕТ СН'!$F$16</f>
        <v>#REF!</v>
      </c>
      <c r="K412" s="36" t="e">
        <f>SUMIFS(СВЦЭМ!#REF!,СВЦЭМ!$A$40:$A$783,$A412,СВЦЭМ!$B$39:$B$782,K$401)+'СЕТ СН'!$F$16</f>
        <v>#REF!</v>
      </c>
      <c r="L412" s="36" t="e">
        <f>SUMIFS(СВЦЭМ!#REF!,СВЦЭМ!$A$40:$A$783,$A412,СВЦЭМ!$B$39:$B$782,L$401)+'СЕТ СН'!$F$16</f>
        <v>#REF!</v>
      </c>
      <c r="M412" s="36" t="e">
        <f>SUMIFS(СВЦЭМ!#REF!,СВЦЭМ!$A$40:$A$783,$A412,СВЦЭМ!$B$39:$B$782,M$401)+'СЕТ СН'!$F$16</f>
        <v>#REF!</v>
      </c>
      <c r="N412" s="36" t="e">
        <f>SUMIFS(СВЦЭМ!#REF!,СВЦЭМ!$A$40:$A$783,$A412,СВЦЭМ!$B$39:$B$782,N$401)+'СЕТ СН'!$F$16</f>
        <v>#REF!</v>
      </c>
      <c r="O412" s="36" t="e">
        <f>SUMIFS(СВЦЭМ!#REF!,СВЦЭМ!$A$40:$A$783,$A412,СВЦЭМ!$B$39:$B$782,O$401)+'СЕТ СН'!$F$16</f>
        <v>#REF!</v>
      </c>
      <c r="P412" s="36" t="e">
        <f>SUMIFS(СВЦЭМ!#REF!,СВЦЭМ!$A$40:$A$783,$A412,СВЦЭМ!$B$39:$B$782,P$401)+'СЕТ СН'!$F$16</f>
        <v>#REF!</v>
      </c>
      <c r="Q412" s="36" t="e">
        <f>SUMIFS(СВЦЭМ!#REF!,СВЦЭМ!$A$40:$A$783,$A412,СВЦЭМ!$B$39:$B$782,Q$401)+'СЕТ СН'!$F$16</f>
        <v>#REF!</v>
      </c>
      <c r="R412" s="36" t="e">
        <f>SUMIFS(СВЦЭМ!#REF!,СВЦЭМ!$A$40:$A$783,$A412,СВЦЭМ!$B$39:$B$782,R$401)+'СЕТ СН'!$F$16</f>
        <v>#REF!</v>
      </c>
      <c r="S412" s="36" t="e">
        <f>SUMIFS(СВЦЭМ!#REF!,СВЦЭМ!$A$40:$A$783,$A412,СВЦЭМ!$B$39:$B$782,S$401)+'СЕТ СН'!$F$16</f>
        <v>#REF!</v>
      </c>
      <c r="T412" s="36" t="e">
        <f>SUMIFS(СВЦЭМ!#REF!,СВЦЭМ!$A$40:$A$783,$A412,СВЦЭМ!$B$39:$B$782,T$401)+'СЕТ СН'!$F$16</f>
        <v>#REF!</v>
      </c>
      <c r="U412" s="36" t="e">
        <f>SUMIFS(СВЦЭМ!#REF!,СВЦЭМ!$A$40:$A$783,$A412,СВЦЭМ!$B$39:$B$782,U$401)+'СЕТ СН'!$F$16</f>
        <v>#REF!</v>
      </c>
      <c r="V412" s="36" t="e">
        <f>SUMIFS(СВЦЭМ!#REF!,СВЦЭМ!$A$40:$A$783,$A412,СВЦЭМ!$B$39:$B$782,V$401)+'СЕТ СН'!$F$16</f>
        <v>#REF!</v>
      </c>
      <c r="W412" s="36" t="e">
        <f>SUMIFS(СВЦЭМ!#REF!,СВЦЭМ!$A$40:$A$783,$A412,СВЦЭМ!$B$39:$B$782,W$401)+'СЕТ СН'!$F$16</f>
        <v>#REF!</v>
      </c>
      <c r="X412" s="36" t="e">
        <f>SUMIFS(СВЦЭМ!#REF!,СВЦЭМ!$A$40:$A$783,$A412,СВЦЭМ!$B$39:$B$782,X$401)+'СЕТ СН'!$F$16</f>
        <v>#REF!</v>
      </c>
      <c r="Y412" s="36" t="e">
        <f>SUMIFS(СВЦЭМ!#REF!,СВЦЭМ!$A$40:$A$783,$A412,СВЦЭМ!$B$39:$B$782,Y$401)+'СЕТ СН'!$F$16</f>
        <v>#REF!</v>
      </c>
    </row>
    <row r="413" spans="1:27" ht="15.75" hidden="1" x14ac:dyDescent="0.2">
      <c r="A413" s="35">
        <f t="shared" si="11"/>
        <v>45181</v>
      </c>
      <c r="B413" s="36" t="e">
        <f>SUMIFS(СВЦЭМ!#REF!,СВЦЭМ!$A$40:$A$783,$A413,СВЦЭМ!$B$39:$B$782,B$401)+'СЕТ СН'!$F$16</f>
        <v>#REF!</v>
      </c>
      <c r="C413" s="36" t="e">
        <f>SUMIFS(СВЦЭМ!#REF!,СВЦЭМ!$A$40:$A$783,$A413,СВЦЭМ!$B$39:$B$782,C$401)+'СЕТ СН'!$F$16</f>
        <v>#REF!</v>
      </c>
      <c r="D413" s="36" t="e">
        <f>SUMIFS(СВЦЭМ!#REF!,СВЦЭМ!$A$40:$A$783,$A413,СВЦЭМ!$B$39:$B$782,D$401)+'СЕТ СН'!$F$16</f>
        <v>#REF!</v>
      </c>
      <c r="E413" s="36" t="e">
        <f>SUMIFS(СВЦЭМ!#REF!,СВЦЭМ!$A$40:$A$783,$A413,СВЦЭМ!$B$39:$B$782,E$401)+'СЕТ СН'!$F$16</f>
        <v>#REF!</v>
      </c>
      <c r="F413" s="36" t="e">
        <f>SUMIFS(СВЦЭМ!#REF!,СВЦЭМ!$A$40:$A$783,$A413,СВЦЭМ!$B$39:$B$782,F$401)+'СЕТ СН'!$F$16</f>
        <v>#REF!</v>
      </c>
      <c r="G413" s="36" t="e">
        <f>SUMIFS(СВЦЭМ!#REF!,СВЦЭМ!$A$40:$A$783,$A413,СВЦЭМ!$B$39:$B$782,G$401)+'СЕТ СН'!$F$16</f>
        <v>#REF!</v>
      </c>
      <c r="H413" s="36" t="e">
        <f>SUMIFS(СВЦЭМ!#REF!,СВЦЭМ!$A$40:$A$783,$A413,СВЦЭМ!$B$39:$B$782,H$401)+'СЕТ СН'!$F$16</f>
        <v>#REF!</v>
      </c>
      <c r="I413" s="36" t="e">
        <f>SUMIFS(СВЦЭМ!#REF!,СВЦЭМ!$A$40:$A$783,$A413,СВЦЭМ!$B$39:$B$782,I$401)+'СЕТ СН'!$F$16</f>
        <v>#REF!</v>
      </c>
      <c r="J413" s="36" t="e">
        <f>SUMIFS(СВЦЭМ!#REF!,СВЦЭМ!$A$40:$A$783,$A413,СВЦЭМ!$B$39:$B$782,J$401)+'СЕТ СН'!$F$16</f>
        <v>#REF!</v>
      </c>
      <c r="K413" s="36" t="e">
        <f>SUMIFS(СВЦЭМ!#REF!,СВЦЭМ!$A$40:$A$783,$A413,СВЦЭМ!$B$39:$B$782,K$401)+'СЕТ СН'!$F$16</f>
        <v>#REF!</v>
      </c>
      <c r="L413" s="36" t="e">
        <f>SUMIFS(СВЦЭМ!#REF!,СВЦЭМ!$A$40:$A$783,$A413,СВЦЭМ!$B$39:$B$782,L$401)+'СЕТ СН'!$F$16</f>
        <v>#REF!</v>
      </c>
      <c r="M413" s="36" t="e">
        <f>SUMIFS(СВЦЭМ!#REF!,СВЦЭМ!$A$40:$A$783,$A413,СВЦЭМ!$B$39:$B$782,M$401)+'СЕТ СН'!$F$16</f>
        <v>#REF!</v>
      </c>
      <c r="N413" s="36" t="e">
        <f>SUMIFS(СВЦЭМ!#REF!,СВЦЭМ!$A$40:$A$783,$A413,СВЦЭМ!$B$39:$B$782,N$401)+'СЕТ СН'!$F$16</f>
        <v>#REF!</v>
      </c>
      <c r="O413" s="36" t="e">
        <f>SUMIFS(СВЦЭМ!#REF!,СВЦЭМ!$A$40:$A$783,$A413,СВЦЭМ!$B$39:$B$782,O$401)+'СЕТ СН'!$F$16</f>
        <v>#REF!</v>
      </c>
      <c r="P413" s="36" t="e">
        <f>SUMIFS(СВЦЭМ!#REF!,СВЦЭМ!$A$40:$A$783,$A413,СВЦЭМ!$B$39:$B$782,P$401)+'СЕТ СН'!$F$16</f>
        <v>#REF!</v>
      </c>
      <c r="Q413" s="36" t="e">
        <f>SUMIFS(СВЦЭМ!#REF!,СВЦЭМ!$A$40:$A$783,$A413,СВЦЭМ!$B$39:$B$782,Q$401)+'СЕТ СН'!$F$16</f>
        <v>#REF!</v>
      </c>
      <c r="R413" s="36" t="e">
        <f>SUMIFS(СВЦЭМ!#REF!,СВЦЭМ!$A$40:$A$783,$A413,СВЦЭМ!$B$39:$B$782,R$401)+'СЕТ СН'!$F$16</f>
        <v>#REF!</v>
      </c>
      <c r="S413" s="36" t="e">
        <f>SUMIFS(СВЦЭМ!#REF!,СВЦЭМ!$A$40:$A$783,$A413,СВЦЭМ!$B$39:$B$782,S$401)+'СЕТ СН'!$F$16</f>
        <v>#REF!</v>
      </c>
      <c r="T413" s="36" t="e">
        <f>SUMIFS(СВЦЭМ!#REF!,СВЦЭМ!$A$40:$A$783,$A413,СВЦЭМ!$B$39:$B$782,T$401)+'СЕТ СН'!$F$16</f>
        <v>#REF!</v>
      </c>
      <c r="U413" s="36" t="e">
        <f>SUMIFS(СВЦЭМ!#REF!,СВЦЭМ!$A$40:$A$783,$A413,СВЦЭМ!$B$39:$B$782,U$401)+'СЕТ СН'!$F$16</f>
        <v>#REF!</v>
      </c>
      <c r="V413" s="36" t="e">
        <f>SUMIFS(СВЦЭМ!#REF!,СВЦЭМ!$A$40:$A$783,$A413,СВЦЭМ!$B$39:$B$782,V$401)+'СЕТ СН'!$F$16</f>
        <v>#REF!</v>
      </c>
      <c r="W413" s="36" t="e">
        <f>SUMIFS(СВЦЭМ!#REF!,СВЦЭМ!$A$40:$A$783,$A413,СВЦЭМ!$B$39:$B$782,W$401)+'СЕТ СН'!$F$16</f>
        <v>#REF!</v>
      </c>
      <c r="X413" s="36" t="e">
        <f>SUMIFS(СВЦЭМ!#REF!,СВЦЭМ!$A$40:$A$783,$A413,СВЦЭМ!$B$39:$B$782,X$401)+'СЕТ СН'!$F$16</f>
        <v>#REF!</v>
      </c>
      <c r="Y413" s="36" t="e">
        <f>SUMIFS(СВЦЭМ!#REF!,СВЦЭМ!$A$40:$A$783,$A413,СВЦЭМ!$B$39:$B$782,Y$401)+'СЕТ СН'!$F$16</f>
        <v>#REF!</v>
      </c>
    </row>
    <row r="414" spans="1:27" ht="15.75" hidden="1" x14ac:dyDescent="0.2">
      <c r="A414" s="35">
        <f t="shared" si="11"/>
        <v>45182</v>
      </c>
      <c r="B414" s="36" t="e">
        <f>SUMIFS(СВЦЭМ!#REF!,СВЦЭМ!$A$40:$A$783,$A414,СВЦЭМ!$B$39:$B$782,B$401)+'СЕТ СН'!$F$16</f>
        <v>#REF!</v>
      </c>
      <c r="C414" s="36" t="e">
        <f>SUMIFS(СВЦЭМ!#REF!,СВЦЭМ!$A$40:$A$783,$A414,СВЦЭМ!$B$39:$B$782,C$401)+'СЕТ СН'!$F$16</f>
        <v>#REF!</v>
      </c>
      <c r="D414" s="36" t="e">
        <f>SUMIFS(СВЦЭМ!#REF!,СВЦЭМ!$A$40:$A$783,$A414,СВЦЭМ!$B$39:$B$782,D$401)+'СЕТ СН'!$F$16</f>
        <v>#REF!</v>
      </c>
      <c r="E414" s="36" t="e">
        <f>SUMIFS(СВЦЭМ!#REF!,СВЦЭМ!$A$40:$A$783,$A414,СВЦЭМ!$B$39:$B$782,E$401)+'СЕТ СН'!$F$16</f>
        <v>#REF!</v>
      </c>
      <c r="F414" s="36" t="e">
        <f>SUMIFS(СВЦЭМ!#REF!,СВЦЭМ!$A$40:$A$783,$A414,СВЦЭМ!$B$39:$B$782,F$401)+'СЕТ СН'!$F$16</f>
        <v>#REF!</v>
      </c>
      <c r="G414" s="36" t="e">
        <f>SUMIFS(СВЦЭМ!#REF!,СВЦЭМ!$A$40:$A$783,$A414,СВЦЭМ!$B$39:$B$782,G$401)+'СЕТ СН'!$F$16</f>
        <v>#REF!</v>
      </c>
      <c r="H414" s="36" t="e">
        <f>SUMIFS(СВЦЭМ!#REF!,СВЦЭМ!$A$40:$A$783,$A414,СВЦЭМ!$B$39:$B$782,H$401)+'СЕТ СН'!$F$16</f>
        <v>#REF!</v>
      </c>
      <c r="I414" s="36" t="e">
        <f>SUMIFS(СВЦЭМ!#REF!,СВЦЭМ!$A$40:$A$783,$A414,СВЦЭМ!$B$39:$B$782,I$401)+'СЕТ СН'!$F$16</f>
        <v>#REF!</v>
      </c>
      <c r="J414" s="36" t="e">
        <f>SUMIFS(СВЦЭМ!#REF!,СВЦЭМ!$A$40:$A$783,$A414,СВЦЭМ!$B$39:$B$782,J$401)+'СЕТ СН'!$F$16</f>
        <v>#REF!</v>
      </c>
      <c r="K414" s="36" t="e">
        <f>SUMIFS(СВЦЭМ!#REF!,СВЦЭМ!$A$40:$A$783,$A414,СВЦЭМ!$B$39:$B$782,K$401)+'СЕТ СН'!$F$16</f>
        <v>#REF!</v>
      </c>
      <c r="L414" s="36" t="e">
        <f>SUMIFS(СВЦЭМ!#REF!,СВЦЭМ!$A$40:$A$783,$A414,СВЦЭМ!$B$39:$B$782,L$401)+'СЕТ СН'!$F$16</f>
        <v>#REF!</v>
      </c>
      <c r="M414" s="36" t="e">
        <f>SUMIFS(СВЦЭМ!#REF!,СВЦЭМ!$A$40:$A$783,$A414,СВЦЭМ!$B$39:$B$782,M$401)+'СЕТ СН'!$F$16</f>
        <v>#REF!</v>
      </c>
      <c r="N414" s="36" t="e">
        <f>SUMIFS(СВЦЭМ!#REF!,СВЦЭМ!$A$40:$A$783,$A414,СВЦЭМ!$B$39:$B$782,N$401)+'СЕТ СН'!$F$16</f>
        <v>#REF!</v>
      </c>
      <c r="O414" s="36" t="e">
        <f>SUMIFS(СВЦЭМ!#REF!,СВЦЭМ!$A$40:$A$783,$A414,СВЦЭМ!$B$39:$B$782,O$401)+'СЕТ СН'!$F$16</f>
        <v>#REF!</v>
      </c>
      <c r="P414" s="36" t="e">
        <f>SUMIFS(СВЦЭМ!#REF!,СВЦЭМ!$A$40:$A$783,$A414,СВЦЭМ!$B$39:$B$782,P$401)+'СЕТ СН'!$F$16</f>
        <v>#REF!</v>
      </c>
      <c r="Q414" s="36" t="e">
        <f>SUMIFS(СВЦЭМ!#REF!,СВЦЭМ!$A$40:$A$783,$A414,СВЦЭМ!$B$39:$B$782,Q$401)+'СЕТ СН'!$F$16</f>
        <v>#REF!</v>
      </c>
      <c r="R414" s="36" t="e">
        <f>SUMIFS(СВЦЭМ!#REF!,СВЦЭМ!$A$40:$A$783,$A414,СВЦЭМ!$B$39:$B$782,R$401)+'СЕТ СН'!$F$16</f>
        <v>#REF!</v>
      </c>
      <c r="S414" s="36" t="e">
        <f>SUMIFS(СВЦЭМ!#REF!,СВЦЭМ!$A$40:$A$783,$A414,СВЦЭМ!$B$39:$B$782,S$401)+'СЕТ СН'!$F$16</f>
        <v>#REF!</v>
      </c>
      <c r="T414" s="36" t="e">
        <f>SUMIFS(СВЦЭМ!#REF!,СВЦЭМ!$A$40:$A$783,$A414,СВЦЭМ!$B$39:$B$782,T$401)+'СЕТ СН'!$F$16</f>
        <v>#REF!</v>
      </c>
      <c r="U414" s="36" t="e">
        <f>SUMIFS(СВЦЭМ!#REF!,СВЦЭМ!$A$40:$A$783,$A414,СВЦЭМ!$B$39:$B$782,U$401)+'СЕТ СН'!$F$16</f>
        <v>#REF!</v>
      </c>
      <c r="V414" s="36" t="e">
        <f>SUMIFS(СВЦЭМ!#REF!,СВЦЭМ!$A$40:$A$783,$A414,СВЦЭМ!$B$39:$B$782,V$401)+'СЕТ СН'!$F$16</f>
        <v>#REF!</v>
      </c>
      <c r="W414" s="36" t="e">
        <f>SUMIFS(СВЦЭМ!#REF!,СВЦЭМ!$A$40:$A$783,$A414,СВЦЭМ!$B$39:$B$782,W$401)+'СЕТ СН'!$F$16</f>
        <v>#REF!</v>
      </c>
      <c r="X414" s="36" t="e">
        <f>SUMIFS(СВЦЭМ!#REF!,СВЦЭМ!$A$40:$A$783,$A414,СВЦЭМ!$B$39:$B$782,X$401)+'СЕТ СН'!$F$16</f>
        <v>#REF!</v>
      </c>
      <c r="Y414" s="36" t="e">
        <f>SUMIFS(СВЦЭМ!#REF!,СВЦЭМ!$A$40:$A$783,$A414,СВЦЭМ!$B$39:$B$782,Y$401)+'СЕТ СН'!$F$16</f>
        <v>#REF!</v>
      </c>
    </row>
    <row r="415" spans="1:27" ht="15.75" hidden="1" x14ac:dyDescent="0.2">
      <c r="A415" s="35">
        <f t="shared" si="11"/>
        <v>45183</v>
      </c>
      <c r="B415" s="36" t="e">
        <f>SUMIFS(СВЦЭМ!#REF!,СВЦЭМ!$A$40:$A$783,$A415,СВЦЭМ!$B$39:$B$782,B$401)+'СЕТ СН'!$F$16</f>
        <v>#REF!</v>
      </c>
      <c r="C415" s="36" t="e">
        <f>SUMIFS(СВЦЭМ!#REF!,СВЦЭМ!$A$40:$A$783,$A415,СВЦЭМ!$B$39:$B$782,C$401)+'СЕТ СН'!$F$16</f>
        <v>#REF!</v>
      </c>
      <c r="D415" s="36" t="e">
        <f>SUMIFS(СВЦЭМ!#REF!,СВЦЭМ!$A$40:$A$783,$A415,СВЦЭМ!$B$39:$B$782,D$401)+'СЕТ СН'!$F$16</f>
        <v>#REF!</v>
      </c>
      <c r="E415" s="36" t="e">
        <f>SUMIFS(СВЦЭМ!#REF!,СВЦЭМ!$A$40:$A$783,$A415,СВЦЭМ!$B$39:$B$782,E$401)+'СЕТ СН'!$F$16</f>
        <v>#REF!</v>
      </c>
      <c r="F415" s="36" t="e">
        <f>SUMIFS(СВЦЭМ!#REF!,СВЦЭМ!$A$40:$A$783,$A415,СВЦЭМ!$B$39:$B$782,F$401)+'СЕТ СН'!$F$16</f>
        <v>#REF!</v>
      </c>
      <c r="G415" s="36" t="e">
        <f>SUMIFS(СВЦЭМ!#REF!,СВЦЭМ!$A$40:$A$783,$A415,СВЦЭМ!$B$39:$B$782,G$401)+'СЕТ СН'!$F$16</f>
        <v>#REF!</v>
      </c>
      <c r="H415" s="36" t="e">
        <f>SUMIFS(СВЦЭМ!#REF!,СВЦЭМ!$A$40:$A$783,$A415,СВЦЭМ!$B$39:$B$782,H$401)+'СЕТ СН'!$F$16</f>
        <v>#REF!</v>
      </c>
      <c r="I415" s="36" t="e">
        <f>SUMIFS(СВЦЭМ!#REF!,СВЦЭМ!$A$40:$A$783,$A415,СВЦЭМ!$B$39:$B$782,I$401)+'СЕТ СН'!$F$16</f>
        <v>#REF!</v>
      </c>
      <c r="J415" s="36" t="e">
        <f>SUMIFS(СВЦЭМ!#REF!,СВЦЭМ!$A$40:$A$783,$A415,СВЦЭМ!$B$39:$B$782,J$401)+'СЕТ СН'!$F$16</f>
        <v>#REF!</v>
      </c>
      <c r="K415" s="36" t="e">
        <f>SUMIFS(СВЦЭМ!#REF!,СВЦЭМ!$A$40:$A$783,$A415,СВЦЭМ!$B$39:$B$782,K$401)+'СЕТ СН'!$F$16</f>
        <v>#REF!</v>
      </c>
      <c r="L415" s="36" t="e">
        <f>SUMIFS(СВЦЭМ!#REF!,СВЦЭМ!$A$40:$A$783,$A415,СВЦЭМ!$B$39:$B$782,L$401)+'СЕТ СН'!$F$16</f>
        <v>#REF!</v>
      </c>
      <c r="M415" s="36" t="e">
        <f>SUMIFS(СВЦЭМ!#REF!,СВЦЭМ!$A$40:$A$783,$A415,СВЦЭМ!$B$39:$B$782,M$401)+'СЕТ СН'!$F$16</f>
        <v>#REF!</v>
      </c>
      <c r="N415" s="36" t="e">
        <f>SUMIFS(СВЦЭМ!#REF!,СВЦЭМ!$A$40:$A$783,$A415,СВЦЭМ!$B$39:$B$782,N$401)+'СЕТ СН'!$F$16</f>
        <v>#REF!</v>
      </c>
      <c r="O415" s="36" t="e">
        <f>SUMIFS(СВЦЭМ!#REF!,СВЦЭМ!$A$40:$A$783,$A415,СВЦЭМ!$B$39:$B$782,O$401)+'СЕТ СН'!$F$16</f>
        <v>#REF!</v>
      </c>
      <c r="P415" s="36" t="e">
        <f>SUMIFS(СВЦЭМ!#REF!,СВЦЭМ!$A$40:$A$783,$A415,СВЦЭМ!$B$39:$B$782,P$401)+'СЕТ СН'!$F$16</f>
        <v>#REF!</v>
      </c>
      <c r="Q415" s="36" t="e">
        <f>SUMIFS(СВЦЭМ!#REF!,СВЦЭМ!$A$40:$A$783,$A415,СВЦЭМ!$B$39:$B$782,Q$401)+'СЕТ СН'!$F$16</f>
        <v>#REF!</v>
      </c>
      <c r="R415" s="36" t="e">
        <f>SUMIFS(СВЦЭМ!#REF!,СВЦЭМ!$A$40:$A$783,$A415,СВЦЭМ!$B$39:$B$782,R$401)+'СЕТ СН'!$F$16</f>
        <v>#REF!</v>
      </c>
      <c r="S415" s="36" t="e">
        <f>SUMIFS(СВЦЭМ!#REF!,СВЦЭМ!$A$40:$A$783,$A415,СВЦЭМ!$B$39:$B$782,S$401)+'СЕТ СН'!$F$16</f>
        <v>#REF!</v>
      </c>
      <c r="T415" s="36" t="e">
        <f>SUMIFS(СВЦЭМ!#REF!,СВЦЭМ!$A$40:$A$783,$A415,СВЦЭМ!$B$39:$B$782,T$401)+'СЕТ СН'!$F$16</f>
        <v>#REF!</v>
      </c>
      <c r="U415" s="36" t="e">
        <f>SUMIFS(СВЦЭМ!#REF!,СВЦЭМ!$A$40:$A$783,$A415,СВЦЭМ!$B$39:$B$782,U$401)+'СЕТ СН'!$F$16</f>
        <v>#REF!</v>
      </c>
      <c r="V415" s="36" t="e">
        <f>SUMIFS(СВЦЭМ!#REF!,СВЦЭМ!$A$40:$A$783,$A415,СВЦЭМ!$B$39:$B$782,V$401)+'СЕТ СН'!$F$16</f>
        <v>#REF!</v>
      </c>
      <c r="W415" s="36" t="e">
        <f>SUMIFS(СВЦЭМ!#REF!,СВЦЭМ!$A$40:$A$783,$A415,СВЦЭМ!$B$39:$B$782,W$401)+'СЕТ СН'!$F$16</f>
        <v>#REF!</v>
      </c>
      <c r="X415" s="36" t="e">
        <f>SUMIFS(СВЦЭМ!#REF!,СВЦЭМ!$A$40:$A$783,$A415,СВЦЭМ!$B$39:$B$782,X$401)+'СЕТ СН'!$F$16</f>
        <v>#REF!</v>
      </c>
      <c r="Y415" s="36" t="e">
        <f>SUMIFS(СВЦЭМ!#REF!,СВЦЭМ!$A$40:$A$783,$A415,СВЦЭМ!$B$39:$B$782,Y$401)+'СЕТ СН'!$F$16</f>
        <v>#REF!</v>
      </c>
    </row>
    <row r="416" spans="1:27" ht="15.75" hidden="1" x14ac:dyDescent="0.2">
      <c r="A416" s="35">
        <f t="shared" si="11"/>
        <v>45184</v>
      </c>
      <c r="B416" s="36" t="e">
        <f>SUMIFS(СВЦЭМ!#REF!,СВЦЭМ!$A$40:$A$783,$A416,СВЦЭМ!$B$39:$B$782,B$401)+'СЕТ СН'!$F$16</f>
        <v>#REF!</v>
      </c>
      <c r="C416" s="36" t="e">
        <f>SUMIFS(СВЦЭМ!#REF!,СВЦЭМ!$A$40:$A$783,$A416,СВЦЭМ!$B$39:$B$782,C$401)+'СЕТ СН'!$F$16</f>
        <v>#REF!</v>
      </c>
      <c r="D416" s="36" t="e">
        <f>SUMIFS(СВЦЭМ!#REF!,СВЦЭМ!$A$40:$A$783,$A416,СВЦЭМ!$B$39:$B$782,D$401)+'СЕТ СН'!$F$16</f>
        <v>#REF!</v>
      </c>
      <c r="E416" s="36" t="e">
        <f>SUMIFS(СВЦЭМ!#REF!,СВЦЭМ!$A$40:$A$783,$A416,СВЦЭМ!$B$39:$B$782,E$401)+'СЕТ СН'!$F$16</f>
        <v>#REF!</v>
      </c>
      <c r="F416" s="36" t="e">
        <f>SUMIFS(СВЦЭМ!#REF!,СВЦЭМ!$A$40:$A$783,$A416,СВЦЭМ!$B$39:$B$782,F$401)+'СЕТ СН'!$F$16</f>
        <v>#REF!</v>
      </c>
      <c r="G416" s="36" t="e">
        <f>SUMIFS(СВЦЭМ!#REF!,СВЦЭМ!$A$40:$A$783,$A416,СВЦЭМ!$B$39:$B$782,G$401)+'СЕТ СН'!$F$16</f>
        <v>#REF!</v>
      </c>
      <c r="H416" s="36" t="e">
        <f>SUMIFS(СВЦЭМ!#REF!,СВЦЭМ!$A$40:$A$783,$A416,СВЦЭМ!$B$39:$B$782,H$401)+'СЕТ СН'!$F$16</f>
        <v>#REF!</v>
      </c>
      <c r="I416" s="36" t="e">
        <f>SUMIFS(СВЦЭМ!#REF!,СВЦЭМ!$A$40:$A$783,$A416,СВЦЭМ!$B$39:$B$782,I$401)+'СЕТ СН'!$F$16</f>
        <v>#REF!</v>
      </c>
      <c r="J416" s="36" t="e">
        <f>SUMIFS(СВЦЭМ!#REF!,СВЦЭМ!$A$40:$A$783,$A416,СВЦЭМ!$B$39:$B$782,J$401)+'СЕТ СН'!$F$16</f>
        <v>#REF!</v>
      </c>
      <c r="K416" s="36" t="e">
        <f>SUMIFS(СВЦЭМ!#REF!,СВЦЭМ!$A$40:$A$783,$A416,СВЦЭМ!$B$39:$B$782,K$401)+'СЕТ СН'!$F$16</f>
        <v>#REF!</v>
      </c>
      <c r="L416" s="36" t="e">
        <f>SUMIFS(СВЦЭМ!#REF!,СВЦЭМ!$A$40:$A$783,$A416,СВЦЭМ!$B$39:$B$782,L$401)+'СЕТ СН'!$F$16</f>
        <v>#REF!</v>
      </c>
      <c r="M416" s="36" t="e">
        <f>SUMIFS(СВЦЭМ!#REF!,СВЦЭМ!$A$40:$A$783,$A416,СВЦЭМ!$B$39:$B$782,M$401)+'СЕТ СН'!$F$16</f>
        <v>#REF!</v>
      </c>
      <c r="N416" s="36" t="e">
        <f>SUMIFS(СВЦЭМ!#REF!,СВЦЭМ!$A$40:$A$783,$A416,СВЦЭМ!$B$39:$B$782,N$401)+'СЕТ СН'!$F$16</f>
        <v>#REF!</v>
      </c>
      <c r="O416" s="36" t="e">
        <f>SUMIFS(СВЦЭМ!#REF!,СВЦЭМ!$A$40:$A$783,$A416,СВЦЭМ!$B$39:$B$782,O$401)+'СЕТ СН'!$F$16</f>
        <v>#REF!</v>
      </c>
      <c r="P416" s="36" t="e">
        <f>SUMIFS(СВЦЭМ!#REF!,СВЦЭМ!$A$40:$A$783,$A416,СВЦЭМ!$B$39:$B$782,P$401)+'СЕТ СН'!$F$16</f>
        <v>#REF!</v>
      </c>
      <c r="Q416" s="36" t="e">
        <f>SUMIFS(СВЦЭМ!#REF!,СВЦЭМ!$A$40:$A$783,$A416,СВЦЭМ!$B$39:$B$782,Q$401)+'СЕТ СН'!$F$16</f>
        <v>#REF!</v>
      </c>
      <c r="R416" s="36" t="e">
        <f>SUMIFS(СВЦЭМ!#REF!,СВЦЭМ!$A$40:$A$783,$A416,СВЦЭМ!$B$39:$B$782,R$401)+'СЕТ СН'!$F$16</f>
        <v>#REF!</v>
      </c>
      <c r="S416" s="36" t="e">
        <f>SUMIFS(СВЦЭМ!#REF!,СВЦЭМ!$A$40:$A$783,$A416,СВЦЭМ!$B$39:$B$782,S$401)+'СЕТ СН'!$F$16</f>
        <v>#REF!</v>
      </c>
      <c r="T416" s="36" t="e">
        <f>SUMIFS(СВЦЭМ!#REF!,СВЦЭМ!$A$40:$A$783,$A416,СВЦЭМ!$B$39:$B$782,T$401)+'СЕТ СН'!$F$16</f>
        <v>#REF!</v>
      </c>
      <c r="U416" s="36" t="e">
        <f>SUMIFS(СВЦЭМ!#REF!,СВЦЭМ!$A$40:$A$783,$A416,СВЦЭМ!$B$39:$B$782,U$401)+'СЕТ СН'!$F$16</f>
        <v>#REF!</v>
      </c>
      <c r="V416" s="36" t="e">
        <f>SUMIFS(СВЦЭМ!#REF!,СВЦЭМ!$A$40:$A$783,$A416,СВЦЭМ!$B$39:$B$782,V$401)+'СЕТ СН'!$F$16</f>
        <v>#REF!</v>
      </c>
      <c r="W416" s="36" t="e">
        <f>SUMIFS(СВЦЭМ!#REF!,СВЦЭМ!$A$40:$A$783,$A416,СВЦЭМ!$B$39:$B$782,W$401)+'СЕТ СН'!$F$16</f>
        <v>#REF!</v>
      </c>
      <c r="X416" s="36" t="e">
        <f>SUMIFS(СВЦЭМ!#REF!,СВЦЭМ!$A$40:$A$783,$A416,СВЦЭМ!$B$39:$B$782,X$401)+'СЕТ СН'!$F$16</f>
        <v>#REF!</v>
      </c>
      <c r="Y416" s="36" t="e">
        <f>SUMIFS(СВЦЭМ!#REF!,СВЦЭМ!$A$40:$A$783,$A416,СВЦЭМ!$B$39:$B$782,Y$401)+'СЕТ СН'!$F$16</f>
        <v>#REF!</v>
      </c>
    </row>
    <row r="417" spans="1:25" ht="15.75" hidden="1" x14ac:dyDescent="0.2">
      <c r="A417" s="35">
        <f t="shared" si="11"/>
        <v>45185</v>
      </c>
      <c r="B417" s="36" t="e">
        <f>SUMIFS(СВЦЭМ!#REF!,СВЦЭМ!$A$40:$A$783,$A417,СВЦЭМ!$B$39:$B$782,B$401)+'СЕТ СН'!$F$16</f>
        <v>#REF!</v>
      </c>
      <c r="C417" s="36" t="e">
        <f>SUMIFS(СВЦЭМ!#REF!,СВЦЭМ!$A$40:$A$783,$A417,СВЦЭМ!$B$39:$B$782,C$401)+'СЕТ СН'!$F$16</f>
        <v>#REF!</v>
      </c>
      <c r="D417" s="36" t="e">
        <f>SUMIFS(СВЦЭМ!#REF!,СВЦЭМ!$A$40:$A$783,$A417,СВЦЭМ!$B$39:$B$782,D$401)+'СЕТ СН'!$F$16</f>
        <v>#REF!</v>
      </c>
      <c r="E417" s="36" t="e">
        <f>SUMIFS(СВЦЭМ!#REF!,СВЦЭМ!$A$40:$A$783,$A417,СВЦЭМ!$B$39:$B$782,E$401)+'СЕТ СН'!$F$16</f>
        <v>#REF!</v>
      </c>
      <c r="F417" s="36" t="e">
        <f>SUMIFS(СВЦЭМ!#REF!,СВЦЭМ!$A$40:$A$783,$A417,СВЦЭМ!$B$39:$B$782,F$401)+'СЕТ СН'!$F$16</f>
        <v>#REF!</v>
      </c>
      <c r="G417" s="36" t="e">
        <f>SUMIFS(СВЦЭМ!#REF!,СВЦЭМ!$A$40:$A$783,$A417,СВЦЭМ!$B$39:$B$782,G$401)+'СЕТ СН'!$F$16</f>
        <v>#REF!</v>
      </c>
      <c r="H417" s="36" t="e">
        <f>SUMIFS(СВЦЭМ!#REF!,СВЦЭМ!$A$40:$A$783,$A417,СВЦЭМ!$B$39:$B$782,H$401)+'СЕТ СН'!$F$16</f>
        <v>#REF!</v>
      </c>
      <c r="I417" s="36" t="e">
        <f>SUMIFS(СВЦЭМ!#REF!,СВЦЭМ!$A$40:$A$783,$A417,СВЦЭМ!$B$39:$B$782,I$401)+'СЕТ СН'!$F$16</f>
        <v>#REF!</v>
      </c>
      <c r="J417" s="36" t="e">
        <f>SUMIFS(СВЦЭМ!#REF!,СВЦЭМ!$A$40:$A$783,$A417,СВЦЭМ!$B$39:$B$782,J$401)+'СЕТ СН'!$F$16</f>
        <v>#REF!</v>
      </c>
      <c r="K417" s="36" t="e">
        <f>SUMIFS(СВЦЭМ!#REF!,СВЦЭМ!$A$40:$A$783,$A417,СВЦЭМ!$B$39:$B$782,K$401)+'СЕТ СН'!$F$16</f>
        <v>#REF!</v>
      </c>
      <c r="L417" s="36" t="e">
        <f>SUMIFS(СВЦЭМ!#REF!,СВЦЭМ!$A$40:$A$783,$A417,СВЦЭМ!$B$39:$B$782,L$401)+'СЕТ СН'!$F$16</f>
        <v>#REF!</v>
      </c>
      <c r="M417" s="36" t="e">
        <f>SUMIFS(СВЦЭМ!#REF!,СВЦЭМ!$A$40:$A$783,$A417,СВЦЭМ!$B$39:$B$782,M$401)+'СЕТ СН'!$F$16</f>
        <v>#REF!</v>
      </c>
      <c r="N417" s="36" t="e">
        <f>SUMIFS(СВЦЭМ!#REF!,СВЦЭМ!$A$40:$A$783,$A417,СВЦЭМ!$B$39:$B$782,N$401)+'СЕТ СН'!$F$16</f>
        <v>#REF!</v>
      </c>
      <c r="O417" s="36" t="e">
        <f>SUMIFS(СВЦЭМ!#REF!,СВЦЭМ!$A$40:$A$783,$A417,СВЦЭМ!$B$39:$B$782,O$401)+'СЕТ СН'!$F$16</f>
        <v>#REF!</v>
      </c>
      <c r="P417" s="36" t="e">
        <f>SUMIFS(СВЦЭМ!#REF!,СВЦЭМ!$A$40:$A$783,$A417,СВЦЭМ!$B$39:$B$782,P$401)+'СЕТ СН'!$F$16</f>
        <v>#REF!</v>
      </c>
      <c r="Q417" s="36" t="e">
        <f>SUMIFS(СВЦЭМ!#REF!,СВЦЭМ!$A$40:$A$783,$A417,СВЦЭМ!$B$39:$B$782,Q$401)+'СЕТ СН'!$F$16</f>
        <v>#REF!</v>
      </c>
      <c r="R417" s="36" t="e">
        <f>SUMIFS(СВЦЭМ!#REF!,СВЦЭМ!$A$40:$A$783,$A417,СВЦЭМ!$B$39:$B$782,R$401)+'СЕТ СН'!$F$16</f>
        <v>#REF!</v>
      </c>
      <c r="S417" s="36" t="e">
        <f>SUMIFS(СВЦЭМ!#REF!,СВЦЭМ!$A$40:$A$783,$A417,СВЦЭМ!$B$39:$B$782,S$401)+'СЕТ СН'!$F$16</f>
        <v>#REF!</v>
      </c>
      <c r="T417" s="36" t="e">
        <f>SUMIFS(СВЦЭМ!#REF!,СВЦЭМ!$A$40:$A$783,$A417,СВЦЭМ!$B$39:$B$782,T$401)+'СЕТ СН'!$F$16</f>
        <v>#REF!</v>
      </c>
      <c r="U417" s="36" t="e">
        <f>SUMIFS(СВЦЭМ!#REF!,СВЦЭМ!$A$40:$A$783,$A417,СВЦЭМ!$B$39:$B$782,U$401)+'СЕТ СН'!$F$16</f>
        <v>#REF!</v>
      </c>
      <c r="V417" s="36" t="e">
        <f>SUMIFS(СВЦЭМ!#REF!,СВЦЭМ!$A$40:$A$783,$A417,СВЦЭМ!$B$39:$B$782,V$401)+'СЕТ СН'!$F$16</f>
        <v>#REF!</v>
      </c>
      <c r="W417" s="36" t="e">
        <f>SUMIFS(СВЦЭМ!#REF!,СВЦЭМ!$A$40:$A$783,$A417,СВЦЭМ!$B$39:$B$782,W$401)+'СЕТ СН'!$F$16</f>
        <v>#REF!</v>
      </c>
      <c r="X417" s="36" t="e">
        <f>SUMIFS(СВЦЭМ!#REF!,СВЦЭМ!$A$40:$A$783,$A417,СВЦЭМ!$B$39:$B$782,X$401)+'СЕТ СН'!$F$16</f>
        <v>#REF!</v>
      </c>
      <c r="Y417" s="36" t="e">
        <f>SUMIFS(СВЦЭМ!#REF!,СВЦЭМ!$A$40:$A$783,$A417,СВЦЭМ!$B$39:$B$782,Y$401)+'СЕТ СН'!$F$16</f>
        <v>#REF!</v>
      </c>
    </row>
    <row r="418" spans="1:25" ht="15.75" hidden="1" x14ac:dyDescent="0.2">
      <c r="A418" s="35">
        <f t="shared" si="11"/>
        <v>45186</v>
      </c>
      <c r="B418" s="36" t="e">
        <f>SUMIFS(СВЦЭМ!#REF!,СВЦЭМ!$A$40:$A$783,$A418,СВЦЭМ!$B$39:$B$782,B$401)+'СЕТ СН'!$F$16</f>
        <v>#REF!</v>
      </c>
      <c r="C418" s="36" t="e">
        <f>SUMIFS(СВЦЭМ!#REF!,СВЦЭМ!$A$40:$A$783,$A418,СВЦЭМ!$B$39:$B$782,C$401)+'СЕТ СН'!$F$16</f>
        <v>#REF!</v>
      </c>
      <c r="D418" s="36" t="e">
        <f>SUMIFS(СВЦЭМ!#REF!,СВЦЭМ!$A$40:$A$783,$A418,СВЦЭМ!$B$39:$B$782,D$401)+'СЕТ СН'!$F$16</f>
        <v>#REF!</v>
      </c>
      <c r="E418" s="36" t="e">
        <f>SUMIFS(СВЦЭМ!#REF!,СВЦЭМ!$A$40:$A$783,$A418,СВЦЭМ!$B$39:$B$782,E$401)+'СЕТ СН'!$F$16</f>
        <v>#REF!</v>
      </c>
      <c r="F418" s="36" t="e">
        <f>SUMIFS(СВЦЭМ!#REF!,СВЦЭМ!$A$40:$A$783,$A418,СВЦЭМ!$B$39:$B$782,F$401)+'СЕТ СН'!$F$16</f>
        <v>#REF!</v>
      </c>
      <c r="G418" s="36" t="e">
        <f>SUMIFS(СВЦЭМ!#REF!,СВЦЭМ!$A$40:$A$783,$A418,СВЦЭМ!$B$39:$B$782,G$401)+'СЕТ СН'!$F$16</f>
        <v>#REF!</v>
      </c>
      <c r="H418" s="36" t="e">
        <f>SUMIFS(СВЦЭМ!#REF!,СВЦЭМ!$A$40:$A$783,$A418,СВЦЭМ!$B$39:$B$782,H$401)+'СЕТ СН'!$F$16</f>
        <v>#REF!</v>
      </c>
      <c r="I418" s="36" t="e">
        <f>SUMIFS(СВЦЭМ!#REF!,СВЦЭМ!$A$40:$A$783,$A418,СВЦЭМ!$B$39:$B$782,I$401)+'СЕТ СН'!$F$16</f>
        <v>#REF!</v>
      </c>
      <c r="J418" s="36" t="e">
        <f>SUMIFS(СВЦЭМ!#REF!,СВЦЭМ!$A$40:$A$783,$A418,СВЦЭМ!$B$39:$B$782,J$401)+'СЕТ СН'!$F$16</f>
        <v>#REF!</v>
      </c>
      <c r="K418" s="36" t="e">
        <f>SUMIFS(СВЦЭМ!#REF!,СВЦЭМ!$A$40:$A$783,$A418,СВЦЭМ!$B$39:$B$782,K$401)+'СЕТ СН'!$F$16</f>
        <v>#REF!</v>
      </c>
      <c r="L418" s="36" t="e">
        <f>SUMIFS(СВЦЭМ!#REF!,СВЦЭМ!$A$40:$A$783,$A418,СВЦЭМ!$B$39:$B$782,L$401)+'СЕТ СН'!$F$16</f>
        <v>#REF!</v>
      </c>
      <c r="M418" s="36" t="e">
        <f>SUMIFS(СВЦЭМ!#REF!,СВЦЭМ!$A$40:$A$783,$A418,СВЦЭМ!$B$39:$B$782,M$401)+'СЕТ СН'!$F$16</f>
        <v>#REF!</v>
      </c>
      <c r="N418" s="36" t="e">
        <f>SUMIFS(СВЦЭМ!#REF!,СВЦЭМ!$A$40:$A$783,$A418,СВЦЭМ!$B$39:$B$782,N$401)+'СЕТ СН'!$F$16</f>
        <v>#REF!</v>
      </c>
      <c r="O418" s="36" t="e">
        <f>SUMIFS(СВЦЭМ!#REF!,СВЦЭМ!$A$40:$A$783,$A418,СВЦЭМ!$B$39:$B$782,O$401)+'СЕТ СН'!$F$16</f>
        <v>#REF!</v>
      </c>
      <c r="P418" s="36" t="e">
        <f>SUMIFS(СВЦЭМ!#REF!,СВЦЭМ!$A$40:$A$783,$A418,СВЦЭМ!$B$39:$B$782,P$401)+'СЕТ СН'!$F$16</f>
        <v>#REF!</v>
      </c>
      <c r="Q418" s="36" t="e">
        <f>SUMIFS(СВЦЭМ!#REF!,СВЦЭМ!$A$40:$A$783,$A418,СВЦЭМ!$B$39:$B$782,Q$401)+'СЕТ СН'!$F$16</f>
        <v>#REF!</v>
      </c>
      <c r="R418" s="36" t="e">
        <f>SUMIFS(СВЦЭМ!#REF!,СВЦЭМ!$A$40:$A$783,$A418,СВЦЭМ!$B$39:$B$782,R$401)+'СЕТ СН'!$F$16</f>
        <v>#REF!</v>
      </c>
      <c r="S418" s="36" t="e">
        <f>SUMIFS(СВЦЭМ!#REF!,СВЦЭМ!$A$40:$A$783,$A418,СВЦЭМ!$B$39:$B$782,S$401)+'СЕТ СН'!$F$16</f>
        <v>#REF!</v>
      </c>
      <c r="T418" s="36" t="e">
        <f>SUMIFS(СВЦЭМ!#REF!,СВЦЭМ!$A$40:$A$783,$A418,СВЦЭМ!$B$39:$B$782,T$401)+'СЕТ СН'!$F$16</f>
        <v>#REF!</v>
      </c>
      <c r="U418" s="36" t="e">
        <f>SUMIFS(СВЦЭМ!#REF!,СВЦЭМ!$A$40:$A$783,$A418,СВЦЭМ!$B$39:$B$782,U$401)+'СЕТ СН'!$F$16</f>
        <v>#REF!</v>
      </c>
      <c r="V418" s="36" t="e">
        <f>SUMIFS(СВЦЭМ!#REF!,СВЦЭМ!$A$40:$A$783,$A418,СВЦЭМ!$B$39:$B$782,V$401)+'СЕТ СН'!$F$16</f>
        <v>#REF!</v>
      </c>
      <c r="W418" s="36" t="e">
        <f>SUMIFS(СВЦЭМ!#REF!,СВЦЭМ!$A$40:$A$783,$A418,СВЦЭМ!$B$39:$B$782,W$401)+'СЕТ СН'!$F$16</f>
        <v>#REF!</v>
      </c>
      <c r="X418" s="36" t="e">
        <f>SUMIFS(СВЦЭМ!#REF!,СВЦЭМ!$A$40:$A$783,$A418,СВЦЭМ!$B$39:$B$782,X$401)+'СЕТ СН'!$F$16</f>
        <v>#REF!</v>
      </c>
      <c r="Y418" s="36" t="e">
        <f>SUMIFS(СВЦЭМ!#REF!,СВЦЭМ!$A$40:$A$783,$A418,СВЦЭМ!$B$39:$B$782,Y$401)+'СЕТ СН'!$F$16</f>
        <v>#REF!</v>
      </c>
    </row>
    <row r="419" spans="1:25" ht="15.75" hidden="1" x14ac:dyDescent="0.2">
      <c r="A419" s="35">
        <f t="shared" si="11"/>
        <v>45187</v>
      </c>
      <c r="B419" s="36" t="e">
        <f>SUMIFS(СВЦЭМ!#REF!,СВЦЭМ!$A$40:$A$783,$A419,СВЦЭМ!$B$39:$B$782,B$401)+'СЕТ СН'!$F$16</f>
        <v>#REF!</v>
      </c>
      <c r="C419" s="36" t="e">
        <f>SUMIFS(СВЦЭМ!#REF!,СВЦЭМ!$A$40:$A$783,$A419,СВЦЭМ!$B$39:$B$782,C$401)+'СЕТ СН'!$F$16</f>
        <v>#REF!</v>
      </c>
      <c r="D419" s="36" t="e">
        <f>SUMIFS(СВЦЭМ!#REF!,СВЦЭМ!$A$40:$A$783,$A419,СВЦЭМ!$B$39:$B$782,D$401)+'СЕТ СН'!$F$16</f>
        <v>#REF!</v>
      </c>
      <c r="E419" s="36" t="e">
        <f>SUMIFS(СВЦЭМ!#REF!,СВЦЭМ!$A$40:$A$783,$A419,СВЦЭМ!$B$39:$B$782,E$401)+'СЕТ СН'!$F$16</f>
        <v>#REF!</v>
      </c>
      <c r="F419" s="36" t="e">
        <f>SUMIFS(СВЦЭМ!#REF!,СВЦЭМ!$A$40:$A$783,$A419,СВЦЭМ!$B$39:$B$782,F$401)+'СЕТ СН'!$F$16</f>
        <v>#REF!</v>
      </c>
      <c r="G419" s="36" t="e">
        <f>SUMIFS(СВЦЭМ!#REF!,СВЦЭМ!$A$40:$A$783,$A419,СВЦЭМ!$B$39:$B$782,G$401)+'СЕТ СН'!$F$16</f>
        <v>#REF!</v>
      </c>
      <c r="H419" s="36" t="e">
        <f>SUMIFS(СВЦЭМ!#REF!,СВЦЭМ!$A$40:$A$783,$A419,СВЦЭМ!$B$39:$B$782,H$401)+'СЕТ СН'!$F$16</f>
        <v>#REF!</v>
      </c>
      <c r="I419" s="36" t="e">
        <f>SUMIFS(СВЦЭМ!#REF!,СВЦЭМ!$A$40:$A$783,$A419,СВЦЭМ!$B$39:$B$782,I$401)+'СЕТ СН'!$F$16</f>
        <v>#REF!</v>
      </c>
      <c r="J419" s="36" t="e">
        <f>SUMIFS(СВЦЭМ!#REF!,СВЦЭМ!$A$40:$A$783,$A419,СВЦЭМ!$B$39:$B$782,J$401)+'СЕТ СН'!$F$16</f>
        <v>#REF!</v>
      </c>
      <c r="K419" s="36" t="e">
        <f>SUMIFS(СВЦЭМ!#REF!,СВЦЭМ!$A$40:$A$783,$A419,СВЦЭМ!$B$39:$B$782,K$401)+'СЕТ СН'!$F$16</f>
        <v>#REF!</v>
      </c>
      <c r="L419" s="36" t="e">
        <f>SUMIFS(СВЦЭМ!#REF!,СВЦЭМ!$A$40:$A$783,$A419,СВЦЭМ!$B$39:$B$782,L$401)+'СЕТ СН'!$F$16</f>
        <v>#REF!</v>
      </c>
      <c r="M419" s="36" t="e">
        <f>SUMIFS(СВЦЭМ!#REF!,СВЦЭМ!$A$40:$A$783,$A419,СВЦЭМ!$B$39:$B$782,M$401)+'СЕТ СН'!$F$16</f>
        <v>#REF!</v>
      </c>
      <c r="N419" s="36" t="e">
        <f>SUMIFS(СВЦЭМ!#REF!,СВЦЭМ!$A$40:$A$783,$A419,СВЦЭМ!$B$39:$B$782,N$401)+'СЕТ СН'!$F$16</f>
        <v>#REF!</v>
      </c>
      <c r="O419" s="36" t="e">
        <f>SUMIFS(СВЦЭМ!#REF!,СВЦЭМ!$A$40:$A$783,$A419,СВЦЭМ!$B$39:$B$782,O$401)+'СЕТ СН'!$F$16</f>
        <v>#REF!</v>
      </c>
      <c r="P419" s="36" t="e">
        <f>SUMIFS(СВЦЭМ!#REF!,СВЦЭМ!$A$40:$A$783,$A419,СВЦЭМ!$B$39:$B$782,P$401)+'СЕТ СН'!$F$16</f>
        <v>#REF!</v>
      </c>
      <c r="Q419" s="36" t="e">
        <f>SUMIFS(СВЦЭМ!#REF!,СВЦЭМ!$A$40:$A$783,$A419,СВЦЭМ!$B$39:$B$782,Q$401)+'СЕТ СН'!$F$16</f>
        <v>#REF!</v>
      </c>
      <c r="R419" s="36" t="e">
        <f>SUMIFS(СВЦЭМ!#REF!,СВЦЭМ!$A$40:$A$783,$A419,СВЦЭМ!$B$39:$B$782,R$401)+'СЕТ СН'!$F$16</f>
        <v>#REF!</v>
      </c>
      <c r="S419" s="36" t="e">
        <f>SUMIFS(СВЦЭМ!#REF!,СВЦЭМ!$A$40:$A$783,$A419,СВЦЭМ!$B$39:$B$782,S$401)+'СЕТ СН'!$F$16</f>
        <v>#REF!</v>
      </c>
      <c r="T419" s="36" t="e">
        <f>SUMIFS(СВЦЭМ!#REF!,СВЦЭМ!$A$40:$A$783,$A419,СВЦЭМ!$B$39:$B$782,T$401)+'СЕТ СН'!$F$16</f>
        <v>#REF!</v>
      </c>
      <c r="U419" s="36" t="e">
        <f>SUMIFS(СВЦЭМ!#REF!,СВЦЭМ!$A$40:$A$783,$A419,СВЦЭМ!$B$39:$B$782,U$401)+'СЕТ СН'!$F$16</f>
        <v>#REF!</v>
      </c>
      <c r="V419" s="36" t="e">
        <f>SUMIFS(СВЦЭМ!#REF!,СВЦЭМ!$A$40:$A$783,$A419,СВЦЭМ!$B$39:$B$782,V$401)+'СЕТ СН'!$F$16</f>
        <v>#REF!</v>
      </c>
      <c r="W419" s="36" t="e">
        <f>SUMIFS(СВЦЭМ!#REF!,СВЦЭМ!$A$40:$A$783,$A419,СВЦЭМ!$B$39:$B$782,W$401)+'СЕТ СН'!$F$16</f>
        <v>#REF!</v>
      </c>
      <c r="X419" s="36" t="e">
        <f>SUMIFS(СВЦЭМ!#REF!,СВЦЭМ!$A$40:$A$783,$A419,СВЦЭМ!$B$39:$B$782,X$401)+'СЕТ СН'!$F$16</f>
        <v>#REF!</v>
      </c>
      <c r="Y419" s="36" t="e">
        <f>SUMIFS(СВЦЭМ!#REF!,СВЦЭМ!$A$40:$A$783,$A419,СВЦЭМ!$B$39:$B$782,Y$401)+'СЕТ СН'!$F$16</f>
        <v>#REF!</v>
      </c>
    </row>
    <row r="420" spans="1:25" ht="15.75" hidden="1" x14ac:dyDescent="0.2">
      <c r="A420" s="35">
        <f t="shared" si="11"/>
        <v>45188</v>
      </c>
      <c r="B420" s="36" t="e">
        <f>SUMIFS(СВЦЭМ!#REF!,СВЦЭМ!$A$40:$A$783,$A420,СВЦЭМ!$B$39:$B$782,B$401)+'СЕТ СН'!$F$16</f>
        <v>#REF!</v>
      </c>
      <c r="C420" s="36" t="e">
        <f>SUMIFS(СВЦЭМ!#REF!,СВЦЭМ!$A$40:$A$783,$A420,СВЦЭМ!$B$39:$B$782,C$401)+'СЕТ СН'!$F$16</f>
        <v>#REF!</v>
      </c>
      <c r="D420" s="36" t="e">
        <f>SUMIFS(СВЦЭМ!#REF!,СВЦЭМ!$A$40:$A$783,$A420,СВЦЭМ!$B$39:$B$782,D$401)+'СЕТ СН'!$F$16</f>
        <v>#REF!</v>
      </c>
      <c r="E420" s="36" t="e">
        <f>SUMIFS(СВЦЭМ!#REF!,СВЦЭМ!$A$40:$A$783,$A420,СВЦЭМ!$B$39:$B$782,E$401)+'СЕТ СН'!$F$16</f>
        <v>#REF!</v>
      </c>
      <c r="F420" s="36" t="e">
        <f>SUMIFS(СВЦЭМ!#REF!,СВЦЭМ!$A$40:$A$783,$A420,СВЦЭМ!$B$39:$B$782,F$401)+'СЕТ СН'!$F$16</f>
        <v>#REF!</v>
      </c>
      <c r="G420" s="36" t="e">
        <f>SUMIFS(СВЦЭМ!#REF!,СВЦЭМ!$A$40:$A$783,$A420,СВЦЭМ!$B$39:$B$782,G$401)+'СЕТ СН'!$F$16</f>
        <v>#REF!</v>
      </c>
      <c r="H420" s="36" t="e">
        <f>SUMIFS(СВЦЭМ!#REF!,СВЦЭМ!$A$40:$A$783,$A420,СВЦЭМ!$B$39:$B$782,H$401)+'СЕТ СН'!$F$16</f>
        <v>#REF!</v>
      </c>
      <c r="I420" s="36" t="e">
        <f>SUMIFS(СВЦЭМ!#REF!,СВЦЭМ!$A$40:$A$783,$A420,СВЦЭМ!$B$39:$B$782,I$401)+'СЕТ СН'!$F$16</f>
        <v>#REF!</v>
      </c>
      <c r="J420" s="36" t="e">
        <f>SUMIFS(СВЦЭМ!#REF!,СВЦЭМ!$A$40:$A$783,$A420,СВЦЭМ!$B$39:$B$782,J$401)+'СЕТ СН'!$F$16</f>
        <v>#REF!</v>
      </c>
      <c r="K420" s="36" t="e">
        <f>SUMIFS(СВЦЭМ!#REF!,СВЦЭМ!$A$40:$A$783,$A420,СВЦЭМ!$B$39:$B$782,K$401)+'СЕТ СН'!$F$16</f>
        <v>#REF!</v>
      </c>
      <c r="L420" s="36" t="e">
        <f>SUMIFS(СВЦЭМ!#REF!,СВЦЭМ!$A$40:$A$783,$A420,СВЦЭМ!$B$39:$B$782,L$401)+'СЕТ СН'!$F$16</f>
        <v>#REF!</v>
      </c>
      <c r="M420" s="36" t="e">
        <f>SUMIFS(СВЦЭМ!#REF!,СВЦЭМ!$A$40:$A$783,$A420,СВЦЭМ!$B$39:$B$782,M$401)+'СЕТ СН'!$F$16</f>
        <v>#REF!</v>
      </c>
      <c r="N420" s="36" t="e">
        <f>SUMIFS(СВЦЭМ!#REF!,СВЦЭМ!$A$40:$A$783,$A420,СВЦЭМ!$B$39:$B$782,N$401)+'СЕТ СН'!$F$16</f>
        <v>#REF!</v>
      </c>
      <c r="O420" s="36" t="e">
        <f>SUMIFS(СВЦЭМ!#REF!,СВЦЭМ!$A$40:$A$783,$A420,СВЦЭМ!$B$39:$B$782,O$401)+'СЕТ СН'!$F$16</f>
        <v>#REF!</v>
      </c>
      <c r="P420" s="36" t="e">
        <f>SUMIFS(СВЦЭМ!#REF!,СВЦЭМ!$A$40:$A$783,$A420,СВЦЭМ!$B$39:$B$782,P$401)+'СЕТ СН'!$F$16</f>
        <v>#REF!</v>
      </c>
      <c r="Q420" s="36" t="e">
        <f>SUMIFS(СВЦЭМ!#REF!,СВЦЭМ!$A$40:$A$783,$A420,СВЦЭМ!$B$39:$B$782,Q$401)+'СЕТ СН'!$F$16</f>
        <v>#REF!</v>
      </c>
      <c r="R420" s="36" t="e">
        <f>SUMIFS(СВЦЭМ!#REF!,СВЦЭМ!$A$40:$A$783,$A420,СВЦЭМ!$B$39:$B$782,R$401)+'СЕТ СН'!$F$16</f>
        <v>#REF!</v>
      </c>
      <c r="S420" s="36" t="e">
        <f>SUMIFS(СВЦЭМ!#REF!,СВЦЭМ!$A$40:$A$783,$A420,СВЦЭМ!$B$39:$B$782,S$401)+'СЕТ СН'!$F$16</f>
        <v>#REF!</v>
      </c>
      <c r="T420" s="36" t="e">
        <f>SUMIFS(СВЦЭМ!#REF!,СВЦЭМ!$A$40:$A$783,$A420,СВЦЭМ!$B$39:$B$782,T$401)+'СЕТ СН'!$F$16</f>
        <v>#REF!</v>
      </c>
      <c r="U420" s="36" t="e">
        <f>SUMIFS(СВЦЭМ!#REF!,СВЦЭМ!$A$40:$A$783,$A420,СВЦЭМ!$B$39:$B$782,U$401)+'СЕТ СН'!$F$16</f>
        <v>#REF!</v>
      </c>
      <c r="V420" s="36" t="e">
        <f>SUMIFS(СВЦЭМ!#REF!,СВЦЭМ!$A$40:$A$783,$A420,СВЦЭМ!$B$39:$B$782,V$401)+'СЕТ СН'!$F$16</f>
        <v>#REF!</v>
      </c>
      <c r="W420" s="36" t="e">
        <f>SUMIFS(СВЦЭМ!#REF!,СВЦЭМ!$A$40:$A$783,$A420,СВЦЭМ!$B$39:$B$782,W$401)+'СЕТ СН'!$F$16</f>
        <v>#REF!</v>
      </c>
      <c r="X420" s="36" t="e">
        <f>SUMIFS(СВЦЭМ!#REF!,СВЦЭМ!$A$40:$A$783,$A420,СВЦЭМ!$B$39:$B$782,X$401)+'СЕТ СН'!$F$16</f>
        <v>#REF!</v>
      </c>
      <c r="Y420" s="36" t="e">
        <f>SUMIFS(СВЦЭМ!#REF!,СВЦЭМ!$A$40:$A$783,$A420,СВЦЭМ!$B$39:$B$782,Y$401)+'СЕТ СН'!$F$16</f>
        <v>#REF!</v>
      </c>
    </row>
    <row r="421" spans="1:25" ht="15.75" hidden="1" x14ac:dyDescent="0.2">
      <c r="A421" s="35">
        <f t="shared" si="11"/>
        <v>45189</v>
      </c>
      <c r="B421" s="36" t="e">
        <f>SUMIFS(СВЦЭМ!#REF!,СВЦЭМ!$A$40:$A$783,$A421,СВЦЭМ!$B$39:$B$782,B$401)+'СЕТ СН'!$F$16</f>
        <v>#REF!</v>
      </c>
      <c r="C421" s="36" t="e">
        <f>SUMIFS(СВЦЭМ!#REF!,СВЦЭМ!$A$40:$A$783,$A421,СВЦЭМ!$B$39:$B$782,C$401)+'СЕТ СН'!$F$16</f>
        <v>#REF!</v>
      </c>
      <c r="D421" s="36" t="e">
        <f>SUMIFS(СВЦЭМ!#REF!,СВЦЭМ!$A$40:$A$783,$A421,СВЦЭМ!$B$39:$B$782,D$401)+'СЕТ СН'!$F$16</f>
        <v>#REF!</v>
      </c>
      <c r="E421" s="36" t="e">
        <f>SUMIFS(СВЦЭМ!#REF!,СВЦЭМ!$A$40:$A$783,$A421,СВЦЭМ!$B$39:$B$782,E$401)+'СЕТ СН'!$F$16</f>
        <v>#REF!</v>
      </c>
      <c r="F421" s="36" t="e">
        <f>SUMIFS(СВЦЭМ!#REF!,СВЦЭМ!$A$40:$A$783,$A421,СВЦЭМ!$B$39:$B$782,F$401)+'СЕТ СН'!$F$16</f>
        <v>#REF!</v>
      </c>
      <c r="G421" s="36" t="e">
        <f>SUMIFS(СВЦЭМ!#REF!,СВЦЭМ!$A$40:$A$783,$A421,СВЦЭМ!$B$39:$B$782,G$401)+'СЕТ СН'!$F$16</f>
        <v>#REF!</v>
      </c>
      <c r="H421" s="36" t="e">
        <f>SUMIFS(СВЦЭМ!#REF!,СВЦЭМ!$A$40:$A$783,$A421,СВЦЭМ!$B$39:$B$782,H$401)+'СЕТ СН'!$F$16</f>
        <v>#REF!</v>
      </c>
      <c r="I421" s="36" t="e">
        <f>SUMIFS(СВЦЭМ!#REF!,СВЦЭМ!$A$40:$A$783,$A421,СВЦЭМ!$B$39:$B$782,I$401)+'СЕТ СН'!$F$16</f>
        <v>#REF!</v>
      </c>
      <c r="J421" s="36" t="e">
        <f>SUMIFS(СВЦЭМ!#REF!,СВЦЭМ!$A$40:$A$783,$A421,СВЦЭМ!$B$39:$B$782,J$401)+'СЕТ СН'!$F$16</f>
        <v>#REF!</v>
      </c>
      <c r="K421" s="36" t="e">
        <f>SUMIFS(СВЦЭМ!#REF!,СВЦЭМ!$A$40:$A$783,$A421,СВЦЭМ!$B$39:$B$782,K$401)+'СЕТ СН'!$F$16</f>
        <v>#REF!</v>
      </c>
      <c r="L421" s="36" t="e">
        <f>SUMIFS(СВЦЭМ!#REF!,СВЦЭМ!$A$40:$A$783,$A421,СВЦЭМ!$B$39:$B$782,L$401)+'СЕТ СН'!$F$16</f>
        <v>#REF!</v>
      </c>
      <c r="M421" s="36" t="e">
        <f>SUMIFS(СВЦЭМ!#REF!,СВЦЭМ!$A$40:$A$783,$A421,СВЦЭМ!$B$39:$B$782,M$401)+'СЕТ СН'!$F$16</f>
        <v>#REF!</v>
      </c>
      <c r="N421" s="36" t="e">
        <f>SUMIFS(СВЦЭМ!#REF!,СВЦЭМ!$A$40:$A$783,$A421,СВЦЭМ!$B$39:$B$782,N$401)+'СЕТ СН'!$F$16</f>
        <v>#REF!</v>
      </c>
      <c r="O421" s="36" t="e">
        <f>SUMIFS(СВЦЭМ!#REF!,СВЦЭМ!$A$40:$A$783,$A421,СВЦЭМ!$B$39:$B$782,O$401)+'СЕТ СН'!$F$16</f>
        <v>#REF!</v>
      </c>
      <c r="P421" s="36" t="e">
        <f>SUMIFS(СВЦЭМ!#REF!,СВЦЭМ!$A$40:$A$783,$A421,СВЦЭМ!$B$39:$B$782,P$401)+'СЕТ СН'!$F$16</f>
        <v>#REF!</v>
      </c>
      <c r="Q421" s="36" t="e">
        <f>SUMIFS(СВЦЭМ!#REF!,СВЦЭМ!$A$40:$A$783,$A421,СВЦЭМ!$B$39:$B$782,Q$401)+'СЕТ СН'!$F$16</f>
        <v>#REF!</v>
      </c>
      <c r="R421" s="36" t="e">
        <f>SUMIFS(СВЦЭМ!#REF!,СВЦЭМ!$A$40:$A$783,$A421,СВЦЭМ!$B$39:$B$782,R$401)+'СЕТ СН'!$F$16</f>
        <v>#REF!</v>
      </c>
      <c r="S421" s="36" t="e">
        <f>SUMIFS(СВЦЭМ!#REF!,СВЦЭМ!$A$40:$A$783,$A421,СВЦЭМ!$B$39:$B$782,S$401)+'СЕТ СН'!$F$16</f>
        <v>#REF!</v>
      </c>
      <c r="T421" s="36" t="e">
        <f>SUMIFS(СВЦЭМ!#REF!,СВЦЭМ!$A$40:$A$783,$A421,СВЦЭМ!$B$39:$B$782,T$401)+'СЕТ СН'!$F$16</f>
        <v>#REF!</v>
      </c>
      <c r="U421" s="36" t="e">
        <f>SUMIFS(СВЦЭМ!#REF!,СВЦЭМ!$A$40:$A$783,$A421,СВЦЭМ!$B$39:$B$782,U$401)+'СЕТ СН'!$F$16</f>
        <v>#REF!</v>
      </c>
      <c r="V421" s="36" t="e">
        <f>SUMIFS(СВЦЭМ!#REF!,СВЦЭМ!$A$40:$A$783,$A421,СВЦЭМ!$B$39:$B$782,V$401)+'СЕТ СН'!$F$16</f>
        <v>#REF!</v>
      </c>
      <c r="W421" s="36" t="e">
        <f>SUMIFS(СВЦЭМ!#REF!,СВЦЭМ!$A$40:$A$783,$A421,СВЦЭМ!$B$39:$B$782,W$401)+'СЕТ СН'!$F$16</f>
        <v>#REF!</v>
      </c>
      <c r="X421" s="36" t="e">
        <f>SUMIFS(СВЦЭМ!#REF!,СВЦЭМ!$A$40:$A$783,$A421,СВЦЭМ!$B$39:$B$782,X$401)+'СЕТ СН'!$F$16</f>
        <v>#REF!</v>
      </c>
      <c r="Y421" s="36" t="e">
        <f>SUMIFS(СВЦЭМ!#REF!,СВЦЭМ!$A$40:$A$783,$A421,СВЦЭМ!$B$39:$B$782,Y$401)+'СЕТ СН'!$F$16</f>
        <v>#REF!</v>
      </c>
    </row>
    <row r="422" spans="1:25" ht="15.75" hidden="1" x14ac:dyDescent="0.2">
      <c r="A422" s="35">
        <f t="shared" si="11"/>
        <v>45190</v>
      </c>
      <c r="B422" s="36" t="e">
        <f>SUMIFS(СВЦЭМ!#REF!,СВЦЭМ!$A$40:$A$783,$A422,СВЦЭМ!$B$39:$B$782,B$401)+'СЕТ СН'!$F$16</f>
        <v>#REF!</v>
      </c>
      <c r="C422" s="36" t="e">
        <f>SUMIFS(СВЦЭМ!#REF!,СВЦЭМ!$A$40:$A$783,$A422,СВЦЭМ!$B$39:$B$782,C$401)+'СЕТ СН'!$F$16</f>
        <v>#REF!</v>
      </c>
      <c r="D422" s="36" t="e">
        <f>SUMIFS(СВЦЭМ!#REF!,СВЦЭМ!$A$40:$A$783,$A422,СВЦЭМ!$B$39:$B$782,D$401)+'СЕТ СН'!$F$16</f>
        <v>#REF!</v>
      </c>
      <c r="E422" s="36" t="e">
        <f>SUMIFS(СВЦЭМ!#REF!,СВЦЭМ!$A$40:$A$783,$A422,СВЦЭМ!$B$39:$B$782,E$401)+'СЕТ СН'!$F$16</f>
        <v>#REF!</v>
      </c>
      <c r="F422" s="36" t="e">
        <f>SUMIFS(СВЦЭМ!#REF!,СВЦЭМ!$A$40:$A$783,$A422,СВЦЭМ!$B$39:$B$782,F$401)+'СЕТ СН'!$F$16</f>
        <v>#REF!</v>
      </c>
      <c r="G422" s="36" t="e">
        <f>SUMIFS(СВЦЭМ!#REF!,СВЦЭМ!$A$40:$A$783,$A422,СВЦЭМ!$B$39:$B$782,G$401)+'СЕТ СН'!$F$16</f>
        <v>#REF!</v>
      </c>
      <c r="H422" s="36" t="e">
        <f>SUMIFS(СВЦЭМ!#REF!,СВЦЭМ!$A$40:$A$783,$A422,СВЦЭМ!$B$39:$B$782,H$401)+'СЕТ СН'!$F$16</f>
        <v>#REF!</v>
      </c>
      <c r="I422" s="36" t="e">
        <f>SUMIFS(СВЦЭМ!#REF!,СВЦЭМ!$A$40:$A$783,$A422,СВЦЭМ!$B$39:$B$782,I$401)+'СЕТ СН'!$F$16</f>
        <v>#REF!</v>
      </c>
      <c r="J422" s="36" t="e">
        <f>SUMIFS(СВЦЭМ!#REF!,СВЦЭМ!$A$40:$A$783,$A422,СВЦЭМ!$B$39:$B$782,J$401)+'СЕТ СН'!$F$16</f>
        <v>#REF!</v>
      </c>
      <c r="K422" s="36" t="e">
        <f>SUMIFS(СВЦЭМ!#REF!,СВЦЭМ!$A$40:$A$783,$A422,СВЦЭМ!$B$39:$B$782,K$401)+'СЕТ СН'!$F$16</f>
        <v>#REF!</v>
      </c>
      <c r="L422" s="36" t="e">
        <f>SUMIFS(СВЦЭМ!#REF!,СВЦЭМ!$A$40:$A$783,$A422,СВЦЭМ!$B$39:$B$782,L$401)+'СЕТ СН'!$F$16</f>
        <v>#REF!</v>
      </c>
      <c r="M422" s="36" t="e">
        <f>SUMIFS(СВЦЭМ!#REF!,СВЦЭМ!$A$40:$A$783,$A422,СВЦЭМ!$B$39:$B$782,M$401)+'СЕТ СН'!$F$16</f>
        <v>#REF!</v>
      </c>
      <c r="N422" s="36" t="e">
        <f>SUMIFS(СВЦЭМ!#REF!,СВЦЭМ!$A$40:$A$783,$A422,СВЦЭМ!$B$39:$B$782,N$401)+'СЕТ СН'!$F$16</f>
        <v>#REF!</v>
      </c>
      <c r="O422" s="36" t="e">
        <f>SUMIFS(СВЦЭМ!#REF!,СВЦЭМ!$A$40:$A$783,$A422,СВЦЭМ!$B$39:$B$782,O$401)+'СЕТ СН'!$F$16</f>
        <v>#REF!</v>
      </c>
      <c r="P422" s="36" t="e">
        <f>SUMIFS(СВЦЭМ!#REF!,СВЦЭМ!$A$40:$A$783,$A422,СВЦЭМ!$B$39:$B$782,P$401)+'СЕТ СН'!$F$16</f>
        <v>#REF!</v>
      </c>
      <c r="Q422" s="36" t="e">
        <f>SUMIFS(СВЦЭМ!#REF!,СВЦЭМ!$A$40:$A$783,$A422,СВЦЭМ!$B$39:$B$782,Q$401)+'СЕТ СН'!$F$16</f>
        <v>#REF!</v>
      </c>
      <c r="R422" s="36" t="e">
        <f>SUMIFS(СВЦЭМ!#REF!,СВЦЭМ!$A$40:$A$783,$A422,СВЦЭМ!$B$39:$B$782,R$401)+'СЕТ СН'!$F$16</f>
        <v>#REF!</v>
      </c>
      <c r="S422" s="36" t="e">
        <f>SUMIFS(СВЦЭМ!#REF!,СВЦЭМ!$A$40:$A$783,$A422,СВЦЭМ!$B$39:$B$782,S$401)+'СЕТ СН'!$F$16</f>
        <v>#REF!</v>
      </c>
      <c r="T422" s="36" t="e">
        <f>SUMIFS(СВЦЭМ!#REF!,СВЦЭМ!$A$40:$A$783,$A422,СВЦЭМ!$B$39:$B$782,T$401)+'СЕТ СН'!$F$16</f>
        <v>#REF!</v>
      </c>
      <c r="U422" s="36" t="e">
        <f>SUMIFS(СВЦЭМ!#REF!,СВЦЭМ!$A$40:$A$783,$A422,СВЦЭМ!$B$39:$B$782,U$401)+'СЕТ СН'!$F$16</f>
        <v>#REF!</v>
      </c>
      <c r="V422" s="36" t="e">
        <f>SUMIFS(СВЦЭМ!#REF!,СВЦЭМ!$A$40:$A$783,$A422,СВЦЭМ!$B$39:$B$782,V$401)+'СЕТ СН'!$F$16</f>
        <v>#REF!</v>
      </c>
      <c r="W422" s="36" t="e">
        <f>SUMIFS(СВЦЭМ!#REF!,СВЦЭМ!$A$40:$A$783,$A422,СВЦЭМ!$B$39:$B$782,W$401)+'СЕТ СН'!$F$16</f>
        <v>#REF!</v>
      </c>
      <c r="X422" s="36" t="e">
        <f>SUMIFS(СВЦЭМ!#REF!,СВЦЭМ!$A$40:$A$783,$A422,СВЦЭМ!$B$39:$B$782,X$401)+'СЕТ СН'!$F$16</f>
        <v>#REF!</v>
      </c>
      <c r="Y422" s="36" t="e">
        <f>SUMIFS(СВЦЭМ!#REF!,СВЦЭМ!$A$40:$A$783,$A422,СВЦЭМ!$B$39:$B$782,Y$401)+'СЕТ СН'!$F$16</f>
        <v>#REF!</v>
      </c>
    </row>
    <row r="423" spans="1:25" ht="15.75" hidden="1" x14ac:dyDescent="0.2">
      <c r="A423" s="35">
        <f t="shared" si="11"/>
        <v>45191</v>
      </c>
      <c r="B423" s="36" t="e">
        <f>SUMIFS(СВЦЭМ!#REF!,СВЦЭМ!$A$40:$A$783,$A423,СВЦЭМ!$B$39:$B$782,B$401)+'СЕТ СН'!$F$16</f>
        <v>#REF!</v>
      </c>
      <c r="C423" s="36" t="e">
        <f>SUMIFS(СВЦЭМ!#REF!,СВЦЭМ!$A$40:$A$783,$A423,СВЦЭМ!$B$39:$B$782,C$401)+'СЕТ СН'!$F$16</f>
        <v>#REF!</v>
      </c>
      <c r="D423" s="36" t="e">
        <f>SUMIFS(СВЦЭМ!#REF!,СВЦЭМ!$A$40:$A$783,$A423,СВЦЭМ!$B$39:$B$782,D$401)+'СЕТ СН'!$F$16</f>
        <v>#REF!</v>
      </c>
      <c r="E423" s="36" t="e">
        <f>SUMIFS(СВЦЭМ!#REF!,СВЦЭМ!$A$40:$A$783,$A423,СВЦЭМ!$B$39:$B$782,E$401)+'СЕТ СН'!$F$16</f>
        <v>#REF!</v>
      </c>
      <c r="F423" s="36" t="e">
        <f>SUMIFS(СВЦЭМ!#REF!,СВЦЭМ!$A$40:$A$783,$A423,СВЦЭМ!$B$39:$B$782,F$401)+'СЕТ СН'!$F$16</f>
        <v>#REF!</v>
      </c>
      <c r="G423" s="36" t="e">
        <f>SUMIFS(СВЦЭМ!#REF!,СВЦЭМ!$A$40:$A$783,$A423,СВЦЭМ!$B$39:$B$782,G$401)+'СЕТ СН'!$F$16</f>
        <v>#REF!</v>
      </c>
      <c r="H423" s="36" t="e">
        <f>SUMIFS(СВЦЭМ!#REF!,СВЦЭМ!$A$40:$A$783,$A423,СВЦЭМ!$B$39:$B$782,H$401)+'СЕТ СН'!$F$16</f>
        <v>#REF!</v>
      </c>
      <c r="I423" s="36" t="e">
        <f>SUMIFS(СВЦЭМ!#REF!,СВЦЭМ!$A$40:$A$783,$A423,СВЦЭМ!$B$39:$B$782,I$401)+'СЕТ СН'!$F$16</f>
        <v>#REF!</v>
      </c>
      <c r="J423" s="36" t="e">
        <f>SUMIFS(СВЦЭМ!#REF!,СВЦЭМ!$A$40:$A$783,$A423,СВЦЭМ!$B$39:$B$782,J$401)+'СЕТ СН'!$F$16</f>
        <v>#REF!</v>
      </c>
      <c r="K423" s="36" t="e">
        <f>SUMIFS(СВЦЭМ!#REF!,СВЦЭМ!$A$40:$A$783,$A423,СВЦЭМ!$B$39:$B$782,K$401)+'СЕТ СН'!$F$16</f>
        <v>#REF!</v>
      </c>
      <c r="L423" s="36" t="e">
        <f>SUMIFS(СВЦЭМ!#REF!,СВЦЭМ!$A$40:$A$783,$A423,СВЦЭМ!$B$39:$B$782,L$401)+'СЕТ СН'!$F$16</f>
        <v>#REF!</v>
      </c>
      <c r="M423" s="36" t="e">
        <f>SUMIFS(СВЦЭМ!#REF!,СВЦЭМ!$A$40:$A$783,$A423,СВЦЭМ!$B$39:$B$782,M$401)+'СЕТ СН'!$F$16</f>
        <v>#REF!</v>
      </c>
      <c r="N423" s="36" t="e">
        <f>SUMIFS(СВЦЭМ!#REF!,СВЦЭМ!$A$40:$A$783,$A423,СВЦЭМ!$B$39:$B$782,N$401)+'СЕТ СН'!$F$16</f>
        <v>#REF!</v>
      </c>
      <c r="O423" s="36" t="e">
        <f>SUMIFS(СВЦЭМ!#REF!,СВЦЭМ!$A$40:$A$783,$A423,СВЦЭМ!$B$39:$B$782,O$401)+'СЕТ СН'!$F$16</f>
        <v>#REF!</v>
      </c>
      <c r="P423" s="36" t="e">
        <f>SUMIFS(СВЦЭМ!#REF!,СВЦЭМ!$A$40:$A$783,$A423,СВЦЭМ!$B$39:$B$782,P$401)+'СЕТ СН'!$F$16</f>
        <v>#REF!</v>
      </c>
      <c r="Q423" s="36" t="e">
        <f>SUMIFS(СВЦЭМ!#REF!,СВЦЭМ!$A$40:$A$783,$A423,СВЦЭМ!$B$39:$B$782,Q$401)+'СЕТ СН'!$F$16</f>
        <v>#REF!</v>
      </c>
      <c r="R423" s="36" t="e">
        <f>SUMIFS(СВЦЭМ!#REF!,СВЦЭМ!$A$40:$A$783,$A423,СВЦЭМ!$B$39:$B$782,R$401)+'СЕТ СН'!$F$16</f>
        <v>#REF!</v>
      </c>
      <c r="S423" s="36" t="e">
        <f>SUMIFS(СВЦЭМ!#REF!,СВЦЭМ!$A$40:$A$783,$A423,СВЦЭМ!$B$39:$B$782,S$401)+'СЕТ СН'!$F$16</f>
        <v>#REF!</v>
      </c>
      <c r="T423" s="36" t="e">
        <f>SUMIFS(СВЦЭМ!#REF!,СВЦЭМ!$A$40:$A$783,$A423,СВЦЭМ!$B$39:$B$782,T$401)+'СЕТ СН'!$F$16</f>
        <v>#REF!</v>
      </c>
      <c r="U423" s="36" t="e">
        <f>SUMIFS(СВЦЭМ!#REF!,СВЦЭМ!$A$40:$A$783,$A423,СВЦЭМ!$B$39:$B$782,U$401)+'СЕТ СН'!$F$16</f>
        <v>#REF!</v>
      </c>
      <c r="V423" s="36" t="e">
        <f>SUMIFS(СВЦЭМ!#REF!,СВЦЭМ!$A$40:$A$783,$A423,СВЦЭМ!$B$39:$B$782,V$401)+'СЕТ СН'!$F$16</f>
        <v>#REF!</v>
      </c>
      <c r="W423" s="36" t="e">
        <f>SUMIFS(СВЦЭМ!#REF!,СВЦЭМ!$A$40:$A$783,$A423,СВЦЭМ!$B$39:$B$782,W$401)+'СЕТ СН'!$F$16</f>
        <v>#REF!</v>
      </c>
      <c r="X423" s="36" t="e">
        <f>SUMIFS(СВЦЭМ!#REF!,СВЦЭМ!$A$40:$A$783,$A423,СВЦЭМ!$B$39:$B$782,X$401)+'СЕТ СН'!$F$16</f>
        <v>#REF!</v>
      </c>
      <c r="Y423" s="36" t="e">
        <f>SUMIFS(СВЦЭМ!#REF!,СВЦЭМ!$A$40:$A$783,$A423,СВЦЭМ!$B$39:$B$782,Y$401)+'СЕТ СН'!$F$16</f>
        <v>#REF!</v>
      </c>
    </row>
    <row r="424" spans="1:25" ht="15.75" hidden="1" x14ac:dyDescent="0.2">
      <c r="A424" s="35">
        <f t="shared" si="11"/>
        <v>45192</v>
      </c>
      <c r="B424" s="36" t="e">
        <f>SUMIFS(СВЦЭМ!#REF!,СВЦЭМ!$A$40:$A$783,$A424,СВЦЭМ!$B$39:$B$782,B$401)+'СЕТ СН'!$F$16</f>
        <v>#REF!</v>
      </c>
      <c r="C424" s="36" t="e">
        <f>SUMIFS(СВЦЭМ!#REF!,СВЦЭМ!$A$40:$A$783,$A424,СВЦЭМ!$B$39:$B$782,C$401)+'СЕТ СН'!$F$16</f>
        <v>#REF!</v>
      </c>
      <c r="D424" s="36" t="e">
        <f>SUMIFS(СВЦЭМ!#REF!,СВЦЭМ!$A$40:$A$783,$A424,СВЦЭМ!$B$39:$B$782,D$401)+'СЕТ СН'!$F$16</f>
        <v>#REF!</v>
      </c>
      <c r="E424" s="36" t="e">
        <f>SUMIFS(СВЦЭМ!#REF!,СВЦЭМ!$A$40:$A$783,$A424,СВЦЭМ!$B$39:$B$782,E$401)+'СЕТ СН'!$F$16</f>
        <v>#REF!</v>
      </c>
      <c r="F424" s="36" t="e">
        <f>SUMIFS(СВЦЭМ!#REF!,СВЦЭМ!$A$40:$A$783,$A424,СВЦЭМ!$B$39:$B$782,F$401)+'СЕТ СН'!$F$16</f>
        <v>#REF!</v>
      </c>
      <c r="G424" s="36" t="e">
        <f>SUMIFS(СВЦЭМ!#REF!,СВЦЭМ!$A$40:$A$783,$A424,СВЦЭМ!$B$39:$B$782,G$401)+'СЕТ СН'!$F$16</f>
        <v>#REF!</v>
      </c>
      <c r="H424" s="36" t="e">
        <f>SUMIFS(СВЦЭМ!#REF!,СВЦЭМ!$A$40:$A$783,$A424,СВЦЭМ!$B$39:$B$782,H$401)+'СЕТ СН'!$F$16</f>
        <v>#REF!</v>
      </c>
      <c r="I424" s="36" t="e">
        <f>SUMIFS(СВЦЭМ!#REF!,СВЦЭМ!$A$40:$A$783,$A424,СВЦЭМ!$B$39:$B$782,I$401)+'СЕТ СН'!$F$16</f>
        <v>#REF!</v>
      </c>
      <c r="J424" s="36" t="e">
        <f>SUMIFS(СВЦЭМ!#REF!,СВЦЭМ!$A$40:$A$783,$A424,СВЦЭМ!$B$39:$B$782,J$401)+'СЕТ СН'!$F$16</f>
        <v>#REF!</v>
      </c>
      <c r="K424" s="36" t="e">
        <f>SUMIFS(СВЦЭМ!#REF!,СВЦЭМ!$A$40:$A$783,$A424,СВЦЭМ!$B$39:$B$782,K$401)+'СЕТ СН'!$F$16</f>
        <v>#REF!</v>
      </c>
      <c r="L424" s="36" t="e">
        <f>SUMIFS(СВЦЭМ!#REF!,СВЦЭМ!$A$40:$A$783,$A424,СВЦЭМ!$B$39:$B$782,L$401)+'СЕТ СН'!$F$16</f>
        <v>#REF!</v>
      </c>
      <c r="M424" s="36" t="e">
        <f>SUMIFS(СВЦЭМ!#REF!,СВЦЭМ!$A$40:$A$783,$A424,СВЦЭМ!$B$39:$B$782,M$401)+'СЕТ СН'!$F$16</f>
        <v>#REF!</v>
      </c>
      <c r="N424" s="36" t="e">
        <f>SUMIFS(СВЦЭМ!#REF!,СВЦЭМ!$A$40:$A$783,$A424,СВЦЭМ!$B$39:$B$782,N$401)+'СЕТ СН'!$F$16</f>
        <v>#REF!</v>
      </c>
      <c r="O424" s="36" t="e">
        <f>SUMIFS(СВЦЭМ!#REF!,СВЦЭМ!$A$40:$A$783,$A424,СВЦЭМ!$B$39:$B$782,O$401)+'СЕТ СН'!$F$16</f>
        <v>#REF!</v>
      </c>
      <c r="P424" s="36" t="e">
        <f>SUMIFS(СВЦЭМ!#REF!,СВЦЭМ!$A$40:$A$783,$A424,СВЦЭМ!$B$39:$B$782,P$401)+'СЕТ СН'!$F$16</f>
        <v>#REF!</v>
      </c>
      <c r="Q424" s="36" t="e">
        <f>SUMIFS(СВЦЭМ!#REF!,СВЦЭМ!$A$40:$A$783,$A424,СВЦЭМ!$B$39:$B$782,Q$401)+'СЕТ СН'!$F$16</f>
        <v>#REF!</v>
      </c>
      <c r="R424" s="36" t="e">
        <f>SUMIFS(СВЦЭМ!#REF!,СВЦЭМ!$A$40:$A$783,$A424,СВЦЭМ!$B$39:$B$782,R$401)+'СЕТ СН'!$F$16</f>
        <v>#REF!</v>
      </c>
      <c r="S424" s="36" t="e">
        <f>SUMIFS(СВЦЭМ!#REF!,СВЦЭМ!$A$40:$A$783,$A424,СВЦЭМ!$B$39:$B$782,S$401)+'СЕТ СН'!$F$16</f>
        <v>#REF!</v>
      </c>
      <c r="T424" s="36" t="e">
        <f>SUMIFS(СВЦЭМ!#REF!,СВЦЭМ!$A$40:$A$783,$A424,СВЦЭМ!$B$39:$B$782,T$401)+'СЕТ СН'!$F$16</f>
        <v>#REF!</v>
      </c>
      <c r="U424" s="36" t="e">
        <f>SUMIFS(СВЦЭМ!#REF!,СВЦЭМ!$A$40:$A$783,$A424,СВЦЭМ!$B$39:$B$782,U$401)+'СЕТ СН'!$F$16</f>
        <v>#REF!</v>
      </c>
      <c r="V424" s="36" t="e">
        <f>SUMIFS(СВЦЭМ!#REF!,СВЦЭМ!$A$40:$A$783,$A424,СВЦЭМ!$B$39:$B$782,V$401)+'СЕТ СН'!$F$16</f>
        <v>#REF!</v>
      </c>
      <c r="W424" s="36" t="e">
        <f>SUMIFS(СВЦЭМ!#REF!,СВЦЭМ!$A$40:$A$783,$A424,СВЦЭМ!$B$39:$B$782,W$401)+'СЕТ СН'!$F$16</f>
        <v>#REF!</v>
      </c>
      <c r="X424" s="36" t="e">
        <f>SUMIFS(СВЦЭМ!#REF!,СВЦЭМ!$A$40:$A$783,$A424,СВЦЭМ!$B$39:$B$782,X$401)+'СЕТ СН'!$F$16</f>
        <v>#REF!</v>
      </c>
      <c r="Y424" s="36" t="e">
        <f>SUMIFS(СВЦЭМ!#REF!,СВЦЭМ!$A$40:$A$783,$A424,СВЦЭМ!$B$39:$B$782,Y$401)+'СЕТ СН'!$F$16</f>
        <v>#REF!</v>
      </c>
    </row>
    <row r="425" spans="1:25" ht="15.75" hidden="1" x14ac:dyDescent="0.2">
      <c r="A425" s="35">
        <f t="shared" si="11"/>
        <v>45193</v>
      </c>
      <c r="B425" s="36" t="e">
        <f>SUMIFS(СВЦЭМ!#REF!,СВЦЭМ!$A$40:$A$783,$A425,СВЦЭМ!$B$39:$B$782,B$401)+'СЕТ СН'!$F$16</f>
        <v>#REF!</v>
      </c>
      <c r="C425" s="36" t="e">
        <f>SUMIFS(СВЦЭМ!#REF!,СВЦЭМ!$A$40:$A$783,$A425,СВЦЭМ!$B$39:$B$782,C$401)+'СЕТ СН'!$F$16</f>
        <v>#REF!</v>
      </c>
      <c r="D425" s="36" t="e">
        <f>SUMIFS(СВЦЭМ!#REF!,СВЦЭМ!$A$40:$A$783,$A425,СВЦЭМ!$B$39:$B$782,D$401)+'СЕТ СН'!$F$16</f>
        <v>#REF!</v>
      </c>
      <c r="E425" s="36" t="e">
        <f>SUMIFS(СВЦЭМ!#REF!,СВЦЭМ!$A$40:$A$783,$A425,СВЦЭМ!$B$39:$B$782,E$401)+'СЕТ СН'!$F$16</f>
        <v>#REF!</v>
      </c>
      <c r="F425" s="36" t="e">
        <f>SUMIFS(СВЦЭМ!#REF!,СВЦЭМ!$A$40:$A$783,$A425,СВЦЭМ!$B$39:$B$782,F$401)+'СЕТ СН'!$F$16</f>
        <v>#REF!</v>
      </c>
      <c r="G425" s="36" t="e">
        <f>SUMIFS(СВЦЭМ!#REF!,СВЦЭМ!$A$40:$A$783,$A425,СВЦЭМ!$B$39:$B$782,G$401)+'СЕТ СН'!$F$16</f>
        <v>#REF!</v>
      </c>
      <c r="H425" s="36" t="e">
        <f>SUMIFS(СВЦЭМ!#REF!,СВЦЭМ!$A$40:$A$783,$A425,СВЦЭМ!$B$39:$B$782,H$401)+'СЕТ СН'!$F$16</f>
        <v>#REF!</v>
      </c>
      <c r="I425" s="36" t="e">
        <f>SUMIFS(СВЦЭМ!#REF!,СВЦЭМ!$A$40:$A$783,$A425,СВЦЭМ!$B$39:$B$782,I$401)+'СЕТ СН'!$F$16</f>
        <v>#REF!</v>
      </c>
      <c r="J425" s="36" t="e">
        <f>SUMIFS(СВЦЭМ!#REF!,СВЦЭМ!$A$40:$A$783,$A425,СВЦЭМ!$B$39:$B$782,J$401)+'СЕТ СН'!$F$16</f>
        <v>#REF!</v>
      </c>
      <c r="K425" s="36" t="e">
        <f>SUMIFS(СВЦЭМ!#REF!,СВЦЭМ!$A$40:$A$783,$A425,СВЦЭМ!$B$39:$B$782,K$401)+'СЕТ СН'!$F$16</f>
        <v>#REF!</v>
      </c>
      <c r="L425" s="36" t="e">
        <f>SUMIFS(СВЦЭМ!#REF!,СВЦЭМ!$A$40:$A$783,$A425,СВЦЭМ!$B$39:$B$782,L$401)+'СЕТ СН'!$F$16</f>
        <v>#REF!</v>
      </c>
      <c r="M425" s="36" t="e">
        <f>SUMIFS(СВЦЭМ!#REF!,СВЦЭМ!$A$40:$A$783,$A425,СВЦЭМ!$B$39:$B$782,M$401)+'СЕТ СН'!$F$16</f>
        <v>#REF!</v>
      </c>
      <c r="N425" s="36" t="e">
        <f>SUMIFS(СВЦЭМ!#REF!,СВЦЭМ!$A$40:$A$783,$A425,СВЦЭМ!$B$39:$B$782,N$401)+'СЕТ СН'!$F$16</f>
        <v>#REF!</v>
      </c>
      <c r="O425" s="36" t="e">
        <f>SUMIFS(СВЦЭМ!#REF!,СВЦЭМ!$A$40:$A$783,$A425,СВЦЭМ!$B$39:$B$782,O$401)+'СЕТ СН'!$F$16</f>
        <v>#REF!</v>
      </c>
      <c r="P425" s="36" t="e">
        <f>SUMIFS(СВЦЭМ!#REF!,СВЦЭМ!$A$40:$A$783,$A425,СВЦЭМ!$B$39:$B$782,P$401)+'СЕТ СН'!$F$16</f>
        <v>#REF!</v>
      </c>
      <c r="Q425" s="36" t="e">
        <f>SUMIFS(СВЦЭМ!#REF!,СВЦЭМ!$A$40:$A$783,$A425,СВЦЭМ!$B$39:$B$782,Q$401)+'СЕТ СН'!$F$16</f>
        <v>#REF!</v>
      </c>
      <c r="R425" s="36" t="e">
        <f>SUMIFS(СВЦЭМ!#REF!,СВЦЭМ!$A$40:$A$783,$A425,СВЦЭМ!$B$39:$B$782,R$401)+'СЕТ СН'!$F$16</f>
        <v>#REF!</v>
      </c>
      <c r="S425" s="36" t="e">
        <f>SUMIFS(СВЦЭМ!#REF!,СВЦЭМ!$A$40:$A$783,$A425,СВЦЭМ!$B$39:$B$782,S$401)+'СЕТ СН'!$F$16</f>
        <v>#REF!</v>
      </c>
      <c r="T425" s="36" t="e">
        <f>SUMIFS(СВЦЭМ!#REF!,СВЦЭМ!$A$40:$A$783,$A425,СВЦЭМ!$B$39:$B$782,T$401)+'СЕТ СН'!$F$16</f>
        <v>#REF!</v>
      </c>
      <c r="U425" s="36" t="e">
        <f>SUMIFS(СВЦЭМ!#REF!,СВЦЭМ!$A$40:$A$783,$A425,СВЦЭМ!$B$39:$B$782,U$401)+'СЕТ СН'!$F$16</f>
        <v>#REF!</v>
      </c>
      <c r="V425" s="36" t="e">
        <f>SUMIFS(СВЦЭМ!#REF!,СВЦЭМ!$A$40:$A$783,$A425,СВЦЭМ!$B$39:$B$782,V$401)+'СЕТ СН'!$F$16</f>
        <v>#REF!</v>
      </c>
      <c r="W425" s="36" t="e">
        <f>SUMIFS(СВЦЭМ!#REF!,СВЦЭМ!$A$40:$A$783,$A425,СВЦЭМ!$B$39:$B$782,W$401)+'СЕТ СН'!$F$16</f>
        <v>#REF!</v>
      </c>
      <c r="X425" s="36" t="e">
        <f>SUMIFS(СВЦЭМ!#REF!,СВЦЭМ!$A$40:$A$783,$A425,СВЦЭМ!$B$39:$B$782,X$401)+'СЕТ СН'!$F$16</f>
        <v>#REF!</v>
      </c>
      <c r="Y425" s="36" t="e">
        <f>SUMIFS(СВЦЭМ!#REF!,СВЦЭМ!$A$40:$A$783,$A425,СВЦЭМ!$B$39:$B$782,Y$401)+'СЕТ СН'!$F$16</f>
        <v>#REF!</v>
      </c>
    </row>
    <row r="426" spans="1:25" ht="15.75" hidden="1" x14ac:dyDescent="0.2">
      <c r="A426" s="35">
        <f t="shared" si="11"/>
        <v>45194</v>
      </c>
      <c r="B426" s="36" t="e">
        <f>SUMIFS(СВЦЭМ!#REF!,СВЦЭМ!$A$40:$A$783,$A426,СВЦЭМ!$B$39:$B$782,B$401)+'СЕТ СН'!$F$16</f>
        <v>#REF!</v>
      </c>
      <c r="C426" s="36" t="e">
        <f>SUMIFS(СВЦЭМ!#REF!,СВЦЭМ!$A$40:$A$783,$A426,СВЦЭМ!$B$39:$B$782,C$401)+'СЕТ СН'!$F$16</f>
        <v>#REF!</v>
      </c>
      <c r="D426" s="36" t="e">
        <f>SUMIFS(СВЦЭМ!#REF!,СВЦЭМ!$A$40:$A$783,$A426,СВЦЭМ!$B$39:$B$782,D$401)+'СЕТ СН'!$F$16</f>
        <v>#REF!</v>
      </c>
      <c r="E426" s="36" t="e">
        <f>SUMIFS(СВЦЭМ!#REF!,СВЦЭМ!$A$40:$A$783,$A426,СВЦЭМ!$B$39:$B$782,E$401)+'СЕТ СН'!$F$16</f>
        <v>#REF!</v>
      </c>
      <c r="F426" s="36" t="e">
        <f>SUMIFS(СВЦЭМ!#REF!,СВЦЭМ!$A$40:$A$783,$A426,СВЦЭМ!$B$39:$B$782,F$401)+'СЕТ СН'!$F$16</f>
        <v>#REF!</v>
      </c>
      <c r="G426" s="36" t="e">
        <f>SUMIFS(СВЦЭМ!#REF!,СВЦЭМ!$A$40:$A$783,$A426,СВЦЭМ!$B$39:$B$782,G$401)+'СЕТ СН'!$F$16</f>
        <v>#REF!</v>
      </c>
      <c r="H426" s="36" t="e">
        <f>SUMIFS(СВЦЭМ!#REF!,СВЦЭМ!$A$40:$A$783,$A426,СВЦЭМ!$B$39:$B$782,H$401)+'СЕТ СН'!$F$16</f>
        <v>#REF!</v>
      </c>
      <c r="I426" s="36" t="e">
        <f>SUMIFS(СВЦЭМ!#REF!,СВЦЭМ!$A$40:$A$783,$A426,СВЦЭМ!$B$39:$B$782,I$401)+'СЕТ СН'!$F$16</f>
        <v>#REF!</v>
      </c>
      <c r="J426" s="36" t="e">
        <f>SUMIFS(СВЦЭМ!#REF!,СВЦЭМ!$A$40:$A$783,$A426,СВЦЭМ!$B$39:$B$782,J$401)+'СЕТ СН'!$F$16</f>
        <v>#REF!</v>
      </c>
      <c r="K426" s="36" t="e">
        <f>SUMIFS(СВЦЭМ!#REF!,СВЦЭМ!$A$40:$A$783,$A426,СВЦЭМ!$B$39:$B$782,K$401)+'СЕТ СН'!$F$16</f>
        <v>#REF!</v>
      </c>
      <c r="L426" s="36" t="e">
        <f>SUMIFS(СВЦЭМ!#REF!,СВЦЭМ!$A$40:$A$783,$A426,СВЦЭМ!$B$39:$B$782,L$401)+'СЕТ СН'!$F$16</f>
        <v>#REF!</v>
      </c>
      <c r="M426" s="36" t="e">
        <f>SUMIFS(СВЦЭМ!#REF!,СВЦЭМ!$A$40:$A$783,$A426,СВЦЭМ!$B$39:$B$782,M$401)+'СЕТ СН'!$F$16</f>
        <v>#REF!</v>
      </c>
      <c r="N426" s="36" t="e">
        <f>SUMIFS(СВЦЭМ!#REF!,СВЦЭМ!$A$40:$A$783,$A426,СВЦЭМ!$B$39:$B$782,N$401)+'СЕТ СН'!$F$16</f>
        <v>#REF!</v>
      </c>
      <c r="O426" s="36" t="e">
        <f>SUMIFS(СВЦЭМ!#REF!,СВЦЭМ!$A$40:$A$783,$A426,СВЦЭМ!$B$39:$B$782,O$401)+'СЕТ СН'!$F$16</f>
        <v>#REF!</v>
      </c>
      <c r="P426" s="36" t="e">
        <f>SUMIFS(СВЦЭМ!#REF!,СВЦЭМ!$A$40:$A$783,$A426,СВЦЭМ!$B$39:$B$782,P$401)+'СЕТ СН'!$F$16</f>
        <v>#REF!</v>
      </c>
      <c r="Q426" s="36" t="e">
        <f>SUMIFS(СВЦЭМ!#REF!,СВЦЭМ!$A$40:$A$783,$A426,СВЦЭМ!$B$39:$B$782,Q$401)+'СЕТ СН'!$F$16</f>
        <v>#REF!</v>
      </c>
      <c r="R426" s="36" t="e">
        <f>SUMIFS(СВЦЭМ!#REF!,СВЦЭМ!$A$40:$A$783,$A426,СВЦЭМ!$B$39:$B$782,R$401)+'СЕТ СН'!$F$16</f>
        <v>#REF!</v>
      </c>
      <c r="S426" s="36" t="e">
        <f>SUMIFS(СВЦЭМ!#REF!,СВЦЭМ!$A$40:$A$783,$A426,СВЦЭМ!$B$39:$B$782,S$401)+'СЕТ СН'!$F$16</f>
        <v>#REF!</v>
      </c>
      <c r="T426" s="36" t="e">
        <f>SUMIFS(СВЦЭМ!#REF!,СВЦЭМ!$A$40:$A$783,$A426,СВЦЭМ!$B$39:$B$782,T$401)+'СЕТ СН'!$F$16</f>
        <v>#REF!</v>
      </c>
      <c r="U426" s="36" t="e">
        <f>SUMIFS(СВЦЭМ!#REF!,СВЦЭМ!$A$40:$A$783,$A426,СВЦЭМ!$B$39:$B$782,U$401)+'СЕТ СН'!$F$16</f>
        <v>#REF!</v>
      </c>
      <c r="V426" s="36" t="e">
        <f>SUMIFS(СВЦЭМ!#REF!,СВЦЭМ!$A$40:$A$783,$A426,СВЦЭМ!$B$39:$B$782,V$401)+'СЕТ СН'!$F$16</f>
        <v>#REF!</v>
      </c>
      <c r="W426" s="36" t="e">
        <f>SUMIFS(СВЦЭМ!#REF!,СВЦЭМ!$A$40:$A$783,$A426,СВЦЭМ!$B$39:$B$782,W$401)+'СЕТ СН'!$F$16</f>
        <v>#REF!</v>
      </c>
      <c r="X426" s="36" t="e">
        <f>SUMIFS(СВЦЭМ!#REF!,СВЦЭМ!$A$40:$A$783,$A426,СВЦЭМ!$B$39:$B$782,X$401)+'СЕТ СН'!$F$16</f>
        <v>#REF!</v>
      </c>
      <c r="Y426" s="36" t="e">
        <f>SUMIFS(СВЦЭМ!#REF!,СВЦЭМ!$A$40:$A$783,$A426,СВЦЭМ!$B$39:$B$782,Y$401)+'СЕТ СН'!$F$16</f>
        <v>#REF!</v>
      </c>
    </row>
    <row r="427" spans="1:25" ht="15.75" hidden="1" x14ac:dyDescent="0.2">
      <c r="A427" s="35">
        <f t="shared" si="11"/>
        <v>45195</v>
      </c>
      <c r="B427" s="36" t="e">
        <f>SUMIFS(СВЦЭМ!#REF!,СВЦЭМ!$A$40:$A$783,$A427,СВЦЭМ!$B$39:$B$782,B$401)+'СЕТ СН'!$F$16</f>
        <v>#REF!</v>
      </c>
      <c r="C427" s="36" t="e">
        <f>SUMIFS(СВЦЭМ!#REF!,СВЦЭМ!$A$40:$A$783,$A427,СВЦЭМ!$B$39:$B$782,C$401)+'СЕТ СН'!$F$16</f>
        <v>#REF!</v>
      </c>
      <c r="D427" s="36" t="e">
        <f>SUMIFS(СВЦЭМ!#REF!,СВЦЭМ!$A$40:$A$783,$A427,СВЦЭМ!$B$39:$B$782,D$401)+'СЕТ СН'!$F$16</f>
        <v>#REF!</v>
      </c>
      <c r="E427" s="36" t="e">
        <f>SUMIFS(СВЦЭМ!#REF!,СВЦЭМ!$A$40:$A$783,$A427,СВЦЭМ!$B$39:$B$782,E$401)+'СЕТ СН'!$F$16</f>
        <v>#REF!</v>
      </c>
      <c r="F427" s="36" t="e">
        <f>SUMIFS(СВЦЭМ!#REF!,СВЦЭМ!$A$40:$A$783,$A427,СВЦЭМ!$B$39:$B$782,F$401)+'СЕТ СН'!$F$16</f>
        <v>#REF!</v>
      </c>
      <c r="G427" s="36" t="e">
        <f>SUMIFS(СВЦЭМ!#REF!,СВЦЭМ!$A$40:$A$783,$A427,СВЦЭМ!$B$39:$B$782,G$401)+'СЕТ СН'!$F$16</f>
        <v>#REF!</v>
      </c>
      <c r="H427" s="36" t="e">
        <f>SUMIFS(СВЦЭМ!#REF!,СВЦЭМ!$A$40:$A$783,$A427,СВЦЭМ!$B$39:$B$782,H$401)+'СЕТ СН'!$F$16</f>
        <v>#REF!</v>
      </c>
      <c r="I427" s="36" t="e">
        <f>SUMIFS(СВЦЭМ!#REF!,СВЦЭМ!$A$40:$A$783,$A427,СВЦЭМ!$B$39:$B$782,I$401)+'СЕТ СН'!$F$16</f>
        <v>#REF!</v>
      </c>
      <c r="J427" s="36" t="e">
        <f>SUMIFS(СВЦЭМ!#REF!,СВЦЭМ!$A$40:$A$783,$A427,СВЦЭМ!$B$39:$B$782,J$401)+'СЕТ СН'!$F$16</f>
        <v>#REF!</v>
      </c>
      <c r="K427" s="36" t="e">
        <f>SUMIFS(СВЦЭМ!#REF!,СВЦЭМ!$A$40:$A$783,$A427,СВЦЭМ!$B$39:$B$782,K$401)+'СЕТ СН'!$F$16</f>
        <v>#REF!</v>
      </c>
      <c r="L427" s="36" t="e">
        <f>SUMIFS(СВЦЭМ!#REF!,СВЦЭМ!$A$40:$A$783,$A427,СВЦЭМ!$B$39:$B$782,L$401)+'СЕТ СН'!$F$16</f>
        <v>#REF!</v>
      </c>
      <c r="M427" s="36" t="e">
        <f>SUMIFS(СВЦЭМ!#REF!,СВЦЭМ!$A$40:$A$783,$A427,СВЦЭМ!$B$39:$B$782,M$401)+'СЕТ СН'!$F$16</f>
        <v>#REF!</v>
      </c>
      <c r="N427" s="36" t="e">
        <f>SUMIFS(СВЦЭМ!#REF!,СВЦЭМ!$A$40:$A$783,$A427,СВЦЭМ!$B$39:$B$782,N$401)+'СЕТ СН'!$F$16</f>
        <v>#REF!</v>
      </c>
      <c r="O427" s="36" t="e">
        <f>SUMIFS(СВЦЭМ!#REF!,СВЦЭМ!$A$40:$A$783,$A427,СВЦЭМ!$B$39:$B$782,O$401)+'СЕТ СН'!$F$16</f>
        <v>#REF!</v>
      </c>
      <c r="P427" s="36" t="e">
        <f>SUMIFS(СВЦЭМ!#REF!,СВЦЭМ!$A$40:$A$783,$A427,СВЦЭМ!$B$39:$B$782,P$401)+'СЕТ СН'!$F$16</f>
        <v>#REF!</v>
      </c>
      <c r="Q427" s="36" t="e">
        <f>SUMIFS(СВЦЭМ!#REF!,СВЦЭМ!$A$40:$A$783,$A427,СВЦЭМ!$B$39:$B$782,Q$401)+'СЕТ СН'!$F$16</f>
        <v>#REF!</v>
      </c>
      <c r="R427" s="36" t="e">
        <f>SUMIFS(СВЦЭМ!#REF!,СВЦЭМ!$A$40:$A$783,$A427,СВЦЭМ!$B$39:$B$782,R$401)+'СЕТ СН'!$F$16</f>
        <v>#REF!</v>
      </c>
      <c r="S427" s="36" t="e">
        <f>SUMIFS(СВЦЭМ!#REF!,СВЦЭМ!$A$40:$A$783,$A427,СВЦЭМ!$B$39:$B$782,S$401)+'СЕТ СН'!$F$16</f>
        <v>#REF!</v>
      </c>
      <c r="T427" s="36" t="e">
        <f>SUMIFS(СВЦЭМ!#REF!,СВЦЭМ!$A$40:$A$783,$A427,СВЦЭМ!$B$39:$B$782,T$401)+'СЕТ СН'!$F$16</f>
        <v>#REF!</v>
      </c>
      <c r="U427" s="36" t="e">
        <f>SUMIFS(СВЦЭМ!#REF!,СВЦЭМ!$A$40:$A$783,$A427,СВЦЭМ!$B$39:$B$782,U$401)+'СЕТ СН'!$F$16</f>
        <v>#REF!</v>
      </c>
      <c r="V427" s="36" t="e">
        <f>SUMIFS(СВЦЭМ!#REF!,СВЦЭМ!$A$40:$A$783,$A427,СВЦЭМ!$B$39:$B$782,V$401)+'СЕТ СН'!$F$16</f>
        <v>#REF!</v>
      </c>
      <c r="W427" s="36" t="e">
        <f>SUMIFS(СВЦЭМ!#REF!,СВЦЭМ!$A$40:$A$783,$A427,СВЦЭМ!$B$39:$B$782,W$401)+'СЕТ СН'!$F$16</f>
        <v>#REF!</v>
      </c>
      <c r="X427" s="36" t="e">
        <f>SUMIFS(СВЦЭМ!#REF!,СВЦЭМ!$A$40:$A$783,$A427,СВЦЭМ!$B$39:$B$782,X$401)+'СЕТ СН'!$F$16</f>
        <v>#REF!</v>
      </c>
      <c r="Y427" s="36" t="e">
        <f>SUMIFS(СВЦЭМ!#REF!,СВЦЭМ!$A$40:$A$783,$A427,СВЦЭМ!$B$39:$B$782,Y$401)+'СЕТ СН'!$F$16</f>
        <v>#REF!</v>
      </c>
    </row>
    <row r="428" spans="1:25" ht="15.75" hidden="1" x14ac:dyDescent="0.2">
      <c r="A428" s="35">
        <f t="shared" si="11"/>
        <v>45196</v>
      </c>
      <c r="B428" s="36" t="e">
        <f>SUMIFS(СВЦЭМ!#REF!,СВЦЭМ!$A$40:$A$783,$A428,СВЦЭМ!$B$39:$B$782,B$401)+'СЕТ СН'!$F$16</f>
        <v>#REF!</v>
      </c>
      <c r="C428" s="36" t="e">
        <f>SUMIFS(СВЦЭМ!#REF!,СВЦЭМ!$A$40:$A$783,$A428,СВЦЭМ!$B$39:$B$782,C$401)+'СЕТ СН'!$F$16</f>
        <v>#REF!</v>
      </c>
      <c r="D428" s="36" t="e">
        <f>SUMIFS(СВЦЭМ!#REF!,СВЦЭМ!$A$40:$A$783,$A428,СВЦЭМ!$B$39:$B$782,D$401)+'СЕТ СН'!$F$16</f>
        <v>#REF!</v>
      </c>
      <c r="E428" s="36" t="e">
        <f>SUMIFS(СВЦЭМ!#REF!,СВЦЭМ!$A$40:$A$783,$A428,СВЦЭМ!$B$39:$B$782,E$401)+'СЕТ СН'!$F$16</f>
        <v>#REF!</v>
      </c>
      <c r="F428" s="36" t="e">
        <f>SUMIFS(СВЦЭМ!#REF!,СВЦЭМ!$A$40:$A$783,$A428,СВЦЭМ!$B$39:$B$782,F$401)+'СЕТ СН'!$F$16</f>
        <v>#REF!</v>
      </c>
      <c r="G428" s="36" t="e">
        <f>SUMIFS(СВЦЭМ!#REF!,СВЦЭМ!$A$40:$A$783,$A428,СВЦЭМ!$B$39:$B$782,G$401)+'СЕТ СН'!$F$16</f>
        <v>#REF!</v>
      </c>
      <c r="H428" s="36" t="e">
        <f>SUMIFS(СВЦЭМ!#REF!,СВЦЭМ!$A$40:$A$783,$A428,СВЦЭМ!$B$39:$B$782,H$401)+'СЕТ СН'!$F$16</f>
        <v>#REF!</v>
      </c>
      <c r="I428" s="36" t="e">
        <f>SUMIFS(СВЦЭМ!#REF!,СВЦЭМ!$A$40:$A$783,$A428,СВЦЭМ!$B$39:$B$782,I$401)+'СЕТ СН'!$F$16</f>
        <v>#REF!</v>
      </c>
      <c r="J428" s="36" t="e">
        <f>SUMIFS(СВЦЭМ!#REF!,СВЦЭМ!$A$40:$A$783,$A428,СВЦЭМ!$B$39:$B$782,J$401)+'СЕТ СН'!$F$16</f>
        <v>#REF!</v>
      </c>
      <c r="K428" s="36" t="e">
        <f>SUMIFS(СВЦЭМ!#REF!,СВЦЭМ!$A$40:$A$783,$A428,СВЦЭМ!$B$39:$B$782,K$401)+'СЕТ СН'!$F$16</f>
        <v>#REF!</v>
      </c>
      <c r="L428" s="36" t="e">
        <f>SUMIFS(СВЦЭМ!#REF!,СВЦЭМ!$A$40:$A$783,$A428,СВЦЭМ!$B$39:$B$782,L$401)+'СЕТ СН'!$F$16</f>
        <v>#REF!</v>
      </c>
      <c r="M428" s="36" t="e">
        <f>SUMIFS(СВЦЭМ!#REF!,СВЦЭМ!$A$40:$A$783,$A428,СВЦЭМ!$B$39:$B$782,M$401)+'СЕТ СН'!$F$16</f>
        <v>#REF!</v>
      </c>
      <c r="N428" s="36" t="e">
        <f>SUMIFS(СВЦЭМ!#REF!,СВЦЭМ!$A$40:$A$783,$A428,СВЦЭМ!$B$39:$B$782,N$401)+'СЕТ СН'!$F$16</f>
        <v>#REF!</v>
      </c>
      <c r="O428" s="36" t="e">
        <f>SUMIFS(СВЦЭМ!#REF!,СВЦЭМ!$A$40:$A$783,$A428,СВЦЭМ!$B$39:$B$782,O$401)+'СЕТ СН'!$F$16</f>
        <v>#REF!</v>
      </c>
      <c r="P428" s="36" t="e">
        <f>SUMIFS(СВЦЭМ!#REF!,СВЦЭМ!$A$40:$A$783,$A428,СВЦЭМ!$B$39:$B$782,P$401)+'СЕТ СН'!$F$16</f>
        <v>#REF!</v>
      </c>
      <c r="Q428" s="36" t="e">
        <f>SUMIFS(СВЦЭМ!#REF!,СВЦЭМ!$A$40:$A$783,$A428,СВЦЭМ!$B$39:$B$782,Q$401)+'СЕТ СН'!$F$16</f>
        <v>#REF!</v>
      </c>
      <c r="R428" s="36" t="e">
        <f>SUMIFS(СВЦЭМ!#REF!,СВЦЭМ!$A$40:$A$783,$A428,СВЦЭМ!$B$39:$B$782,R$401)+'СЕТ СН'!$F$16</f>
        <v>#REF!</v>
      </c>
      <c r="S428" s="36" t="e">
        <f>SUMIFS(СВЦЭМ!#REF!,СВЦЭМ!$A$40:$A$783,$A428,СВЦЭМ!$B$39:$B$782,S$401)+'СЕТ СН'!$F$16</f>
        <v>#REF!</v>
      </c>
      <c r="T428" s="36" t="e">
        <f>SUMIFS(СВЦЭМ!#REF!,СВЦЭМ!$A$40:$A$783,$A428,СВЦЭМ!$B$39:$B$782,T$401)+'СЕТ СН'!$F$16</f>
        <v>#REF!</v>
      </c>
      <c r="U428" s="36" t="e">
        <f>SUMIFS(СВЦЭМ!#REF!,СВЦЭМ!$A$40:$A$783,$A428,СВЦЭМ!$B$39:$B$782,U$401)+'СЕТ СН'!$F$16</f>
        <v>#REF!</v>
      </c>
      <c r="V428" s="36" t="e">
        <f>SUMIFS(СВЦЭМ!#REF!,СВЦЭМ!$A$40:$A$783,$A428,СВЦЭМ!$B$39:$B$782,V$401)+'СЕТ СН'!$F$16</f>
        <v>#REF!</v>
      </c>
      <c r="W428" s="36" t="e">
        <f>SUMIFS(СВЦЭМ!#REF!,СВЦЭМ!$A$40:$A$783,$A428,СВЦЭМ!$B$39:$B$782,W$401)+'СЕТ СН'!$F$16</f>
        <v>#REF!</v>
      </c>
      <c r="X428" s="36" t="e">
        <f>SUMIFS(СВЦЭМ!#REF!,СВЦЭМ!$A$40:$A$783,$A428,СВЦЭМ!$B$39:$B$782,X$401)+'СЕТ СН'!$F$16</f>
        <v>#REF!</v>
      </c>
      <c r="Y428" s="36" t="e">
        <f>SUMIFS(СВЦЭМ!#REF!,СВЦЭМ!$A$40:$A$783,$A428,СВЦЭМ!$B$39:$B$782,Y$401)+'СЕТ СН'!$F$16</f>
        <v>#REF!</v>
      </c>
    </row>
    <row r="429" spans="1:25" ht="15.75" hidden="1" x14ac:dyDescent="0.2">
      <c r="A429" s="35">
        <f t="shared" si="11"/>
        <v>45197</v>
      </c>
      <c r="B429" s="36" t="e">
        <f>SUMIFS(СВЦЭМ!#REF!,СВЦЭМ!$A$40:$A$783,$A429,СВЦЭМ!$B$39:$B$782,B$401)+'СЕТ СН'!$F$16</f>
        <v>#REF!</v>
      </c>
      <c r="C429" s="36" t="e">
        <f>SUMIFS(СВЦЭМ!#REF!,СВЦЭМ!$A$40:$A$783,$A429,СВЦЭМ!$B$39:$B$782,C$401)+'СЕТ СН'!$F$16</f>
        <v>#REF!</v>
      </c>
      <c r="D429" s="36" t="e">
        <f>SUMIFS(СВЦЭМ!#REF!,СВЦЭМ!$A$40:$A$783,$A429,СВЦЭМ!$B$39:$B$782,D$401)+'СЕТ СН'!$F$16</f>
        <v>#REF!</v>
      </c>
      <c r="E429" s="36" t="e">
        <f>SUMIFS(СВЦЭМ!#REF!,СВЦЭМ!$A$40:$A$783,$A429,СВЦЭМ!$B$39:$B$782,E$401)+'СЕТ СН'!$F$16</f>
        <v>#REF!</v>
      </c>
      <c r="F429" s="36" t="e">
        <f>SUMIFS(СВЦЭМ!#REF!,СВЦЭМ!$A$40:$A$783,$A429,СВЦЭМ!$B$39:$B$782,F$401)+'СЕТ СН'!$F$16</f>
        <v>#REF!</v>
      </c>
      <c r="G429" s="36" t="e">
        <f>SUMIFS(СВЦЭМ!#REF!,СВЦЭМ!$A$40:$A$783,$A429,СВЦЭМ!$B$39:$B$782,G$401)+'СЕТ СН'!$F$16</f>
        <v>#REF!</v>
      </c>
      <c r="H429" s="36" t="e">
        <f>SUMIFS(СВЦЭМ!#REF!,СВЦЭМ!$A$40:$A$783,$A429,СВЦЭМ!$B$39:$B$782,H$401)+'СЕТ СН'!$F$16</f>
        <v>#REF!</v>
      </c>
      <c r="I429" s="36" t="e">
        <f>SUMIFS(СВЦЭМ!#REF!,СВЦЭМ!$A$40:$A$783,$A429,СВЦЭМ!$B$39:$B$782,I$401)+'СЕТ СН'!$F$16</f>
        <v>#REF!</v>
      </c>
      <c r="J429" s="36" t="e">
        <f>SUMIFS(СВЦЭМ!#REF!,СВЦЭМ!$A$40:$A$783,$A429,СВЦЭМ!$B$39:$B$782,J$401)+'СЕТ СН'!$F$16</f>
        <v>#REF!</v>
      </c>
      <c r="K429" s="36" t="e">
        <f>SUMIFS(СВЦЭМ!#REF!,СВЦЭМ!$A$40:$A$783,$A429,СВЦЭМ!$B$39:$B$782,K$401)+'СЕТ СН'!$F$16</f>
        <v>#REF!</v>
      </c>
      <c r="L429" s="36" t="e">
        <f>SUMIFS(СВЦЭМ!#REF!,СВЦЭМ!$A$40:$A$783,$A429,СВЦЭМ!$B$39:$B$782,L$401)+'СЕТ СН'!$F$16</f>
        <v>#REF!</v>
      </c>
      <c r="M429" s="36" t="e">
        <f>SUMIFS(СВЦЭМ!#REF!,СВЦЭМ!$A$40:$A$783,$A429,СВЦЭМ!$B$39:$B$782,M$401)+'СЕТ СН'!$F$16</f>
        <v>#REF!</v>
      </c>
      <c r="N429" s="36" t="e">
        <f>SUMIFS(СВЦЭМ!#REF!,СВЦЭМ!$A$40:$A$783,$A429,СВЦЭМ!$B$39:$B$782,N$401)+'СЕТ СН'!$F$16</f>
        <v>#REF!</v>
      </c>
      <c r="O429" s="36" t="e">
        <f>SUMIFS(СВЦЭМ!#REF!,СВЦЭМ!$A$40:$A$783,$A429,СВЦЭМ!$B$39:$B$782,O$401)+'СЕТ СН'!$F$16</f>
        <v>#REF!</v>
      </c>
      <c r="P429" s="36" t="e">
        <f>SUMIFS(СВЦЭМ!#REF!,СВЦЭМ!$A$40:$A$783,$A429,СВЦЭМ!$B$39:$B$782,P$401)+'СЕТ СН'!$F$16</f>
        <v>#REF!</v>
      </c>
      <c r="Q429" s="36" t="e">
        <f>SUMIFS(СВЦЭМ!#REF!,СВЦЭМ!$A$40:$A$783,$A429,СВЦЭМ!$B$39:$B$782,Q$401)+'СЕТ СН'!$F$16</f>
        <v>#REF!</v>
      </c>
      <c r="R429" s="36" t="e">
        <f>SUMIFS(СВЦЭМ!#REF!,СВЦЭМ!$A$40:$A$783,$A429,СВЦЭМ!$B$39:$B$782,R$401)+'СЕТ СН'!$F$16</f>
        <v>#REF!</v>
      </c>
      <c r="S429" s="36" t="e">
        <f>SUMIFS(СВЦЭМ!#REF!,СВЦЭМ!$A$40:$A$783,$A429,СВЦЭМ!$B$39:$B$782,S$401)+'СЕТ СН'!$F$16</f>
        <v>#REF!</v>
      </c>
      <c r="T429" s="36" t="e">
        <f>SUMIFS(СВЦЭМ!#REF!,СВЦЭМ!$A$40:$A$783,$A429,СВЦЭМ!$B$39:$B$782,T$401)+'СЕТ СН'!$F$16</f>
        <v>#REF!</v>
      </c>
      <c r="U429" s="36" t="e">
        <f>SUMIFS(СВЦЭМ!#REF!,СВЦЭМ!$A$40:$A$783,$A429,СВЦЭМ!$B$39:$B$782,U$401)+'СЕТ СН'!$F$16</f>
        <v>#REF!</v>
      </c>
      <c r="V429" s="36" t="e">
        <f>SUMIFS(СВЦЭМ!#REF!,СВЦЭМ!$A$40:$A$783,$A429,СВЦЭМ!$B$39:$B$782,V$401)+'СЕТ СН'!$F$16</f>
        <v>#REF!</v>
      </c>
      <c r="W429" s="36" t="e">
        <f>SUMIFS(СВЦЭМ!#REF!,СВЦЭМ!$A$40:$A$783,$A429,СВЦЭМ!$B$39:$B$782,W$401)+'СЕТ СН'!$F$16</f>
        <v>#REF!</v>
      </c>
      <c r="X429" s="36" t="e">
        <f>SUMIFS(СВЦЭМ!#REF!,СВЦЭМ!$A$40:$A$783,$A429,СВЦЭМ!$B$39:$B$782,X$401)+'СЕТ СН'!$F$16</f>
        <v>#REF!</v>
      </c>
      <c r="Y429" s="36" t="e">
        <f>SUMIFS(СВЦЭМ!#REF!,СВЦЭМ!$A$40:$A$783,$A429,СВЦЭМ!$B$39:$B$782,Y$401)+'СЕТ СН'!$F$16</f>
        <v>#REF!</v>
      </c>
    </row>
    <row r="430" spans="1:25" ht="15.75" hidden="1" x14ac:dyDescent="0.2">
      <c r="A430" s="35">
        <f t="shared" si="11"/>
        <v>45198</v>
      </c>
      <c r="B430" s="36" t="e">
        <f>SUMIFS(СВЦЭМ!#REF!,СВЦЭМ!$A$40:$A$783,$A430,СВЦЭМ!$B$39:$B$782,B$401)+'СЕТ СН'!$F$16</f>
        <v>#REF!</v>
      </c>
      <c r="C430" s="36" t="e">
        <f>SUMIFS(СВЦЭМ!#REF!,СВЦЭМ!$A$40:$A$783,$A430,СВЦЭМ!$B$39:$B$782,C$401)+'СЕТ СН'!$F$16</f>
        <v>#REF!</v>
      </c>
      <c r="D430" s="36" t="e">
        <f>SUMIFS(СВЦЭМ!#REF!,СВЦЭМ!$A$40:$A$783,$A430,СВЦЭМ!$B$39:$B$782,D$401)+'СЕТ СН'!$F$16</f>
        <v>#REF!</v>
      </c>
      <c r="E430" s="36" t="e">
        <f>SUMIFS(СВЦЭМ!#REF!,СВЦЭМ!$A$40:$A$783,$A430,СВЦЭМ!$B$39:$B$782,E$401)+'СЕТ СН'!$F$16</f>
        <v>#REF!</v>
      </c>
      <c r="F430" s="36" t="e">
        <f>SUMIFS(СВЦЭМ!#REF!,СВЦЭМ!$A$40:$A$783,$A430,СВЦЭМ!$B$39:$B$782,F$401)+'СЕТ СН'!$F$16</f>
        <v>#REF!</v>
      </c>
      <c r="G430" s="36" t="e">
        <f>SUMIFS(СВЦЭМ!#REF!,СВЦЭМ!$A$40:$A$783,$A430,СВЦЭМ!$B$39:$B$782,G$401)+'СЕТ СН'!$F$16</f>
        <v>#REF!</v>
      </c>
      <c r="H430" s="36" t="e">
        <f>SUMIFS(СВЦЭМ!#REF!,СВЦЭМ!$A$40:$A$783,$A430,СВЦЭМ!$B$39:$B$782,H$401)+'СЕТ СН'!$F$16</f>
        <v>#REF!</v>
      </c>
      <c r="I430" s="36" t="e">
        <f>SUMIFS(СВЦЭМ!#REF!,СВЦЭМ!$A$40:$A$783,$A430,СВЦЭМ!$B$39:$B$782,I$401)+'СЕТ СН'!$F$16</f>
        <v>#REF!</v>
      </c>
      <c r="J430" s="36" t="e">
        <f>SUMIFS(СВЦЭМ!#REF!,СВЦЭМ!$A$40:$A$783,$A430,СВЦЭМ!$B$39:$B$782,J$401)+'СЕТ СН'!$F$16</f>
        <v>#REF!</v>
      </c>
      <c r="K430" s="36" t="e">
        <f>SUMIFS(СВЦЭМ!#REF!,СВЦЭМ!$A$40:$A$783,$A430,СВЦЭМ!$B$39:$B$782,K$401)+'СЕТ СН'!$F$16</f>
        <v>#REF!</v>
      </c>
      <c r="L430" s="36" t="e">
        <f>SUMIFS(СВЦЭМ!#REF!,СВЦЭМ!$A$40:$A$783,$A430,СВЦЭМ!$B$39:$B$782,L$401)+'СЕТ СН'!$F$16</f>
        <v>#REF!</v>
      </c>
      <c r="M430" s="36" t="e">
        <f>SUMIFS(СВЦЭМ!#REF!,СВЦЭМ!$A$40:$A$783,$A430,СВЦЭМ!$B$39:$B$782,M$401)+'СЕТ СН'!$F$16</f>
        <v>#REF!</v>
      </c>
      <c r="N430" s="36" t="e">
        <f>SUMIFS(СВЦЭМ!#REF!,СВЦЭМ!$A$40:$A$783,$A430,СВЦЭМ!$B$39:$B$782,N$401)+'СЕТ СН'!$F$16</f>
        <v>#REF!</v>
      </c>
      <c r="O430" s="36" t="e">
        <f>SUMIFS(СВЦЭМ!#REF!,СВЦЭМ!$A$40:$A$783,$A430,СВЦЭМ!$B$39:$B$782,O$401)+'СЕТ СН'!$F$16</f>
        <v>#REF!</v>
      </c>
      <c r="P430" s="36" t="e">
        <f>SUMIFS(СВЦЭМ!#REF!,СВЦЭМ!$A$40:$A$783,$A430,СВЦЭМ!$B$39:$B$782,P$401)+'СЕТ СН'!$F$16</f>
        <v>#REF!</v>
      </c>
      <c r="Q430" s="36" t="e">
        <f>SUMIFS(СВЦЭМ!#REF!,СВЦЭМ!$A$40:$A$783,$A430,СВЦЭМ!$B$39:$B$782,Q$401)+'СЕТ СН'!$F$16</f>
        <v>#REF!</v>
      </c>
      <c r="R430" s="36" t="e">
        <f>SUMIFS(СВЦЭМ!#REF!,СВЦЭМ!$A$40:$A$783,$A430,СВЦЭМ!$B$39:$B$782,R$401)+'СЕТ СН'!$F$16</f>
        <v>#REF!</v>
      </c>
      <c r="S430" s="36" t="e">
        <f>SUMIFS(СВЦЭМ!#REF!,СВЦЭМ!$A$40:$A$783,$A430,СВЦЭМ!$B$39:$B$782,S$401)+'СЕТ СН'!$F$16</f>
        <v>#REF!</v>
      </c>
      <c r="T430" s="36" t="e">
        <f>SUMIFS(СВЦЭМ!#REF!,СВЦЭМ!$A$40:$A$783,$A430,СВЦЭМ!$B$39:$B$782,T$401)+'СЕТ СН'!$F$16</f>
        <v>#REF!</v>
      </c>
      <c r="U430" s="36" t="e">
        <f>SUMIFS(СВЦЭМ!#REF!,СВЦЭМ!$A$40:$A$783,$A430,СВЦЭМ!$B$39:$B$782,U$401)+'СЕТ СН'!$F$16</f>
        <v>#REF!</v>
      </c>
      <c r="V430" s="36" t="e">
        <f>SUMIFS(СВЦЭМ!#REF!,СВЦЭМ!$A$40:$A$783,$A430,СВЦЭМ!$B$39:$B$782,V$401)+'СЕТ СН'!$F$16</f>
        <v>#REF!</v>
      </c>
      <c r="W430" s="36" t="e">
        <f>SUMIFS(СВЦЭМ!#REF!,СВЦЭМ!$A$40:$A$783,$A430,СВЦЭМ!$B$39:$B$782,W$401)+'СЕТ СН'!$F$16</f>
        <v>#REF!</v>
      </c>
      <c r="X430" s="36" t="e">
        <f>SUMIFS(СВЦЭМ!#REF!,СВЦЭМ!$A$40:$A$783,$A430,СВЦЭМ!$B$39:$B$782,X$401)+'СЕТ СН'!$F$16</f>
        <v>#REF!</v>
      </c>
      <c r="Y430" s="36" t="e">
        <f>SUMIFS(СВЦЭМ!#REF!,СВЦЭМ!$A$40:$A$783,$A430,СВЦЭМ!$B$39:$B$782,Y$401)+'СЕТ СН'!$F$16</f>
        <v>#REF!</v>
      </c>
    </row>
    <row r="431" spans="1:25" ht="15.75" hidden="1" x14ac:dyDescent="0.2">
      <c r="A431" s="35">
        <f t="shared" si="11"/>
        <v>45199</v>
      </c>
      <c r="B431" s="36" t="e">
        <f>SUMIFS(СВЦЭМ!#REF!,СВЦЭМ!$A$40:$A$783,$A431,СВЦЭМ!$B$39:$B$782,B$401)+'СЕТ СН'!$F$16</f>
        <v>#REF!</v>
      </c>
      <c r="C431" s="36" t="e">
        <f>SUMIFS(СВЦЭМ!#REF!,СВЦЭМ!$A$40:$A$783,$A431,СВЦЭМ!$B$39:$B$782,C$401)+'СЕТ СН'!$F$16</f>
        <v>#REF!</v>
      </c>
      <c r="D431" s="36" t="e">
        <f>SUMIFS(СВЦЭМ!#REF!,СВЦЭМ!$A$40:$A$783,$A431,СВЦЭМ!$B$39:$B$782,D$401)+'СЕТ СН'!$F$16</f>
        <v>#REF!</v>
      </c>
      <c r="E431" s="36" t="e">
        <f>SUMIFS(СВЦЭМ!#REF!,СВЦЭМ!$A$40:$A$783,$A431,СВЦЭМ!$B$39:$B$782,E$401)+'СЕТ СН'!$F$16</f>
        <v>#REF!</v>
      </c>
      <c r="F431" s="36" t="e">
        <f>SUMIFS(СВЦЭМ!#REF!,СВЦЭМ!$A$40:$A$783,$A431,СВЦЭМ!$B$39:$B$782,F$401)+'СЕТ СН'!$F$16</f>
        <v>#REF!</v>
      </c>
      <c r="G431" s="36" t="e">
        <f>SUMIFS(СВЦЭМ!#REF!,СВЦЭМ!$A$40:$A$783,$A431,СВЦЭМ!$B$39:$B$782,G$401)+'СЕТ СН'!$F$16</f>
        <v>#REF!</v>
      </c>
      <c r="H431" s="36" t="e">
        <f>SUMIFS(СВЦЭМ!#REF!,СВЦЭМ!$A$40:$A$783,$A431,СВЦЭМ!$B$39:$B$782,H$401)+'СЕТ СН'!$F$16</f>
        <v>#REF!</v>
      </c>
      <c r="I431" s="36" t="e">
        <f>SUMIFS(СВЦЭМ!#REF!,СВЦЭМ!$A$40:$A$783,$A431,СВЦЭМ!$B$39:$B$782,I$401)+'СЕТ СН'!$F$16</f>
        <v>#REF!</v>
      </c>
      <c r="J431" s="36" t="e">
        <f>SUMIFS(СВЦЭМ!#REF!,СВЦЭМ!$A$40:$A$783,$A431,СВЦЭМ!$B$39:$B$782,J$401)+'СЕТ СН'!$F$16</f>
        <v>#REF!</v>
      </c>
      <c r="K431" s="36" t="e">
        <f>SUMIFS(СВЦЭМ!#REF!,СВЦЭМ!$A$40:$A$783,$A431,СВЦЭМ!$B$39:$B$782,K$401)+'СЕТ СН'!$F$16</f>
        <v>#REF!</v>
      </c>
      <c r="L431" s="36" t="e">
        <f>SUMIFS(СВЦЭМ!#REF!,СВЦЭМ!$A$40:$A$783,$A431,СВЦЭМ!$B$39:$B$782,L$401)+'СЕТ СН'!$F$16</f>
        <v>#REF!</v>
      </c>
      <c r="M431" s="36" t="e">
        <f>SUMIFS(СВЦЭМ!#REF!,СВЦЭМ!$A$40:$A$783,$A431,СВЦЭМ!$B$39:$B$782,M$401)+'СЕТ СН'!$F$16</f>
        <v>#REF!</v>
      </c>
      <c r="N431" s="36" t="e">
        <f>SUMIFS(СВЦЭМ!#REF!,СВЦЭМ!$A$40:$A$783,$A431,СВЦЭМ!$B$39:$B$782,N$401)+'СЕТ СН'!$F$16</f>
        <v>#REF!</v>
      </c>
      <c r="O431" s="36" t="e">
        <f>SUMIFS(СВЦЭМ!#REF!,СВЦЭМ!$A$40:$A$783,$A431,СВЦЭМ!$B$39:$B$782,O$401)+'СЕТ СН'!$F$16</f>
        <v>#REF!</v>
      </c>
      <c r="P431" s="36" t="e">
        <f>SUMIFS(СВЦЭМ!#REF!,СВЦЭМ!$A$40:$A$783,$A431,СВЦЭМ!$B$39:$B$782,P$401)+'СЕТ СН'!$F$16</f>
        <v>#REF!</v>
      </c>
      <c r="Q431" s="36" t="e">
        <f>SUMIFS(СВЦЭМ!#REF!,СВЦЭМ!$A$40:$A$783,$A431,СВЦЭМ!$B$39:$B$782,Q$401)+'СЕТ СН'!$F$16</f>
        <v>#REF!</v>
      </c>
      <c r="R431" s="36" t="e">
        <f>SUMIFS(СВЦЭМ!#REF!,СВЦЭМ!$A$40:$A$783,$A431,СВЦЭМ!$B$39:$B$782,R$401)+'СЕТ СН'!$F$16</f>
        <v>#REF!</v>
      </c>
      <c r="S431" s="36" t="e">
        <f>SUMIFS(СВЦЭМ!#REF!,СВЦЭМ!$A$40:$A$783,$A431,СВЦЭМ!$B$39:$B$782,S$401)+'СЕТ СН'!$F$16</f>
        <v>#REF!</v>
      </c>
      <c r="T431" s="36" t="e">
        <f>SUMIFS(СВЦЭМ!#REF!,СВЦЭМ!$A$40:$A$783,$A431,СВЦЭМ!$B$39:$B$782,T$401)+'СЕТ СН'!$F$16</f>
        <v>#REF!</v>
      </c>
      <c r="U431" s="36" t="e">
        <f>SUMIFS(СВЦЭМ!#REF!,СВЦЭМ!$A$40:$A$783,$A431,СВЦЭМ!$B$39:$B$782,U$401)+'СЕТ СН'!$F$16</f>
        <v>#REF!</v>
      </c>
      <c r="V431" s="36" t="e">
        <f>SUMIFS(СВЦЭМ!#REF!,СВЦЭМ!$A$40:$A$783,$A431,СВЦЭМ!$B$39:$B$782,V$401)+'СЕТ СН'!$F$16</f>
        <v>#REF!</v>
      </c>
      <c r="W431" s="36" t="e">
        <f>SUMIFS(СВЦЭМ!#REF!,СВЦЭМ!$A$40:$A$783,$A431,СВЦЭМ!$B$39:$B$782,W$401)+'СЕТ СН'!$F$16</f>
        <v>#REF!</v>
      </c>
      <c r="X431" s="36" t="e">
        <f>SUMIFS(СВЦЭМ!#REF!,СВЦЭМ!$A$40:$A$783,$A431,СВЦЭМ!$B$39:$B$782,X$401)+'СЕТ СН'!$F$16</f>
        <v>#REF!</v>
      </c>
      <c r="Y431" s="36" t="e">
        <f>SUMIFS(СВЦЭМ!#REF!,СВЦЭМ!$A$40:$A$783,$A431,СВЦЭМ!$B$39:$B$782,Y$401)+'СЕТ СН'!$F$16</f>
        <v>#REF!</v>
      </c>
    </row>
    <row r="432" spans="1:25" ht="15.75" hidden="1" x14ac:dyDescent="0.2">
      <c r="A432" s="35">
        <f t="shared" si="11"/>
        <v>45200</v>
      </c>
      <c r="B432" s="36" t="e">
        <f>SUMIFS(СВЦЭМ!#REF!,СВЦЭМ!$A$40:$A$783,$A432,СВЦЭМ!$B$39:$B$782,B$401)+'СЕТ СН'!$F$16</f>
        <v>#REF!</v>
      </c>
      <c r="C432" s="36" t="e">
        <f>SUMIFS(СВЦЭМ!#REF!,СВЦЭМ!$A$40:$A$783,$A432,СВЦЭМ!$B$39:$B$782,C$401)+'СЕТ СН'!$F$16</f>
        <v>#REF!</v>
      </c>
      <c r="D432" s="36" t="e">
        <f>SUMIFS(СВЦЭМ!#REF!,СВЦЭМ!$A$40:$A$783,$A432,СВЦЭМ!$B$39:$B$782,D$401)+'СЕТ СН'!$F$16</f>
        <v>#REF!</v>
      </c>
      <c r="E432" s="36" t="e">
        <f>SUMIFS(СВЦЭМ!#REF!,СВЦЭМ!$A$40:$A$783,$A432,СВЦЭМ!$B$39:$B$782,E$401)+'СЕТ СН'!$F$16</f>
        <v>#REF!</v>
      </c>
      <c r="F432" s="36" t="e">
        <f>SUMIFS(СВЦЭМ!#REF!,СВЦЭМ!$A$40:$A$783,$A432,СВЦЭМ!$B$39:$B$782,F$401)+'СЕТ СН'!$F$16</f>
        <v>#REF!</v>
      </c>
      <c r="G432" s="36" t="e">
        <f>SUMIFS(СВЦЭМ!#REF!,СВЦЭМ!$A$40:$A$783,$A432,СВЦЭМ!$B$39:$B$782,G$401)+'СЕТ СН'!$F$16</f>
        <v>#REF!</v>
      </c>
      <c r="H432" s="36" t="e">
        <f>SUMIFS(СВЦЭМ!#REF!,СВЦЭМ!$A$40:$A$783,$A432,СВЦЭМ!$B$39:$B$782,H$401)+'СЕТ СН'!$F$16</f>
        <v>#REF!</v>
      </c>
      <c r="I432" s="36" t="e">
        <f>SUMIFS(СВЦЭМ!#REF!,СВЦЭМ!$A$40:$A$783,$A432,СВЦЭМ!$B$39:$B$782,I$401)+'СЕТ СН'!$F$16</f>
        <v>#REF!</v>
      </c>
      <c r="J432" s="36" t="e">
        <f>SUMIFS(СВЦЭМ!#REF!,СВЦЭМ!$A$40:$A$783,$A432,СВЦЭМ!$B$39:$B$782,J$401)+'СЕТ СН'!$F$16</f>
        <v>#REF!</v>
      </c>
      <c r="K432" s="36" t="e">
        <f>SUMIFS(СВЦЭМ!#REF!,СВЦЭМ!$A$40:$A$783,$A432,СВЦЭМ!$B$39:$B$782,K$401)+'СЕТ СН'!$F$16</f>
        <v>#REF!</v>
      </c>
      <c r="L432" s="36" t="e">
        <f>SUMIFS(СВЦЭМ!#REF!,СВЦЭМ!$A$40:$A$783,$A432,СВЦЭМ!$B$39:$B$782,L$401)+'СЕТ СН'!$F$16</f>
        <v>#REF!</v>
      </c>
      <c r="M432" s="36" t="e">
        <f>SUMIFS(СВЦЭМ!#REF!,СВЦЭМ!$A$40:$A$783,$A432,СВЦЭМ!$B$39:$B$782,M$401)+'СЕТ СН'!$F$16</f>
        <v>#REF!</v>
      </c>
      <c r="N432" s="36" t="e">
        <f>SUMIFS(СВЦЭМ!#REF!,СВЦЭМ!$A$40:$A$783,$A432,СВЦЭМ!$B$39:$B$782,N$401)+'СЕТ СН'!$F$16</f>
        <v>#REF!</v>
      </c>
      <c r="O432" s="36" t="e">
        <f>SUMIFS(СВЦЭМ!#REF!,СВЦЭМ!$A$40:$A$783,$A432,СВЦЭМ!$B$39:$B$782,O$401)+'СЕТ СН'!$F$16</f>
        <v>#REF!</v>
      </c>
      <c r="P432" s="36" t="e">
        <f>SUMIFS(СВЦЭМ!#REF!,СВЦЭМ!$A$40:$A$783,$A432,СВЦЭМ!$B$39:$B$782,P$401)+'СЕТ СН'!$F$16</f>
        <v>#REF!</v>
      </c>
      <c r="Q432" s="36" t="e">
        <f>SUMIFS(СВЦЭМ!#REF!,СВЦЭМ!$A$40:$A$783,$A432,СВЦЭМ!$B$39:$B$782,Q$401)+'СЕТ СН'!$F$16</f>
        <v>#REF!</v>
      </c>
      <c r="R432" s="36" t="e">
        <f>SUMIFS(СВЦЭМ!#REF!,СВЦЭМ!$A$40:$A$783,$A432,СВЦЭМ!$B$39:$B$782,R$401)+'СЕТ СН'!$F$16</f>
        <v>#REF!</v>
      </c>
      <c r="S432" s="36" t="e">
        <f>SUMIFS(СВЦЭМ!#REF!,СВЦЭМ!$A$40:$A$783,$A432,СВЦЭМ!$B$39:$B$782,S$401)+'СЕТ СН'!$F$16</f>
        <v>#REF!</v>
      </c>
      <c r="T432" s="36" t="e">
        <f>SUMIFS(СВЦЭМ!#REF!,СВЦЭМ!$A$40:$A$783,$A432,СВЦЭМ!$B$39:$B$782,T$401)+'СЕТ СН'!$F$16</f>
        <v>#REF!</v>
      </c>
      <c r="U432" s="36" t="e">
        <f>SUMIFS(СВЦЭМ!#REF!,СВЦЭМ!$A$40:$A$783,$A432,СВЦЭМ!$B$39:$B$782,U$401)+'СЕТ СН'!$F$16</f>
        <v>#REF!</v>
      </c>
      <c r="V432" s="36" t="e">
        <f>SUMIFS(СВЦЭМ!#REF!,СВЦЭМ!$A$40:$A$783,$A432,СВЦЭМ!$B$39:$B$782,V$401)+'СЕТ СН'!$F$16</f>
        <v>#REF!</v>
      </c>
      <c r="W432" s="36" t="e">
        <f>SUMIFS(СВЦЭМ!#REF!,СВЦЭМ!$A$40:$A$783,$A432,СВЦЭМ!$B$39:$B$782,W$401)+'СЕТ СН'!$F$16</f>
        <v>#REF!</v>
      </c>
      <c r="X432" s="36" t="e">
        <f>SUMIFS(СВЦЭМ!#REF!,СВЦЭМ!$A$40:$A$783,$A432,СВЦЭМ!$B$39:$B$782,X$401)+'СЕТ СН'!$F$16</f>
        <v>#REF!</v>
      </c>
      <c r="Y432" s="36" t="e">
        <f>SUMIFS(СВЦЭМ!#REF!,СВЦЭМ!$A$40:$A$783,$A432,СВЦЭМ!$B$39:$B$782,Y$401)+'СЕТ СН'!$F$16</f>
        <v>#REF!</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7" t="s">
        <v>122</v>
      </c>
      <c r="B435" s="157"/>
      <c r="C435" s="157"/>
      <c r="D435" s="157"/>
      <c r="E435" s="157"/>
      <c r="F435" s="157"/>
      <c r="G435" s="157"/>
      <c r="H435" s="157"/>
      <c r="I435" s="157"/>
      <c r="J435" s="157"/>
      <c r="K435" s="157"/>
      <c r="L435" s="158">
        <f>СВЦЭМ!$D$18+'СЕТ СН'!$F$17</f>
        <v>43.747242720000003</v>
      </c>
      <c r="M435" s="159"/>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26" t="s">
        <v>74</v>
      </c>
      <c r="B437" s="126"/>
      <c r="C437" s="126"/>
      <c r="D437" s="126"/>
      <c r="E437" s="126"/>
      <c r="F437" s="126"/>
      <c r="G437" s="126"/>
      <c r="H437" s="126"/>
      <c r="I437" s="126"/>
      <c r="J437" s="126"/>
      <c r="K437" s="126"/>
      <c r="L437" s="126"/>
      <c r="M437" s="126"/>
      <c r="N437" s="127" t="s">
        <v>29</v>
      </c>
      <c r="O437" s="127"/>
      <c r="P437" s="127"/>
      <c r="Q437" s="127"/>
      <c r="R437" s="127"/>
      <c r="S437" s="127"/>
      <c r="T437" s="127"/>
      <c r="U437" s="127"/>
      <c r="V437" s="47"/>
      <c r="W437" s="47"/>
      <c r="X437" s="47"/>
      <c r="Y437" s="47"/>
    </row>
    <row r="438" spans="1:26" ht="15.75" x14ac:dyDescent="0.25">
      <c r="A438" s="126"/>
      <c r="B438" s="126"/>
      <c r="C438" s="126"/>
      <c r="D438" s="126"/>
      <c r="E438" s="126"/>
      <c r="F438" s="126"/>
      <c r="G438" s="126"/>
      <c r="H438" s="126"/>
      <c r="I438" s="126"/>
      <c r="J438" s="126"/>
      <c r="K438" s="126"/>
      <c r="L438" s="126"/>
      <c r="M438" s="126"/>
      <c r="N438" s="128" t="s">
        <v>0</v>
      </c>
      <c r="O438" s="128"/>
      <c r="P438" s="128" t="s">
        <v>1</v>
      </c>
      <c r="Q438" s="128"/>
      <c r="R438" s="128" t="s">
        <v>2</v>
      </c>
      <c r="S438" s="128"/>
      <c r="T438" s="128" t="s">
        <v>3</v>
      </c>
      <c r="U438" s="128"/>
    </row>
    <row r="439" spans="1:26" ht="15.75" x14ac:dyDescent="0.25">
      <c r="A439" s="126"/>
      <c r="B439" s="126"/>
      <c r="C439" s="126"/>
      <c r="D439" s="126"/>
      <c r="E439" s="126"/>
      <c r="F439" s="126"/>
      <c r="G439" s="126"/>
      <c r="H439" s="126"/>
      <c r="I439" s="126"/>
      <c r="J439" s="126"/>
      <c r="K439" s="126"/>
      <c r="L439" s="126"/>
      <c r="M439" s="126"/>
      <c r="N439" s="129">
        <f>СВЦЭМ!$D$12+'СЕТ СН'!$F$13-'СЕТ СН'!$F$25</f>
        <v>667592.54318618041</v>
      </c>
      <c r="O439" s="130"/>
      <c r="P439" s="129">
        <f>СВЦЭМ!$D$12+'СЕТ СН'!$F$13-'СЕТ СН'!$G$25</f>
        <v>667592.54318618041</v>
      </c>
      <c r="Q439" s="130"/>
      <c r="R439" s="129">
        <f>СВЦЭМ!$D$12+'СЕТ СН'!$F$13-'СЕТ СН'!$H$25</f>
        <v>667592.54318618041</v>
      </c>
      <c r="S439" s="130"/>
      <c r="T439" s="129">
        <f>СВЦЭМ!$D$12+'СЕТ СН'!$F$13-'СЕТ СН'!$I$25</f>
        <v>667592.54318618041</v>
      </c>
      <c r="U439" s="130"/>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A437:M439"/>
    <mergeCell ref="N437:U437"/>
    <mergeCell ref="N438:O438"/>
    <mergeCell ref="P438:Q438"/>
    <mergeCell ref="R438:S438"/>
    <mergeCell ref="T438:U438"/>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1:Y1"/>
    <mergeCell ref="A3:Y3"/>
    <mergeCell ref="A4:Y4"/>
    <mergeCell ref="A9:A11"/>
    <mergeCell ref="B9:Y10"/>
    <mergeCell ref="B45:Y46"/>
    <mergeCell ref="A364:A366"/>
    <mergeCell ref="B364:Y365"/>
    <mergeCell ref="A399:A401"/>
    <mergeCell ref="B399:Y400"/>
    <mergeCell ref="A45:A47"/>
    <mergeCell ref="B81:Y82"/>
    <mergeCell ref="B117:Y118"/>
    <mergeCell ref="A81:A83"/>
    <mergeCell ref="A117:A119"/>
    <mergeCell ref="A153:A155"/>
    <mergeCell ref="B153:Y154"/>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74"/>
  <sheetViews>
    <sheetView topLeftCell="A242" zoomScale="70" zoomScaleNormal="70" zoomScaleSheetLayoutView="80" workbookViewId="0">
      <selection activeCell="R484" sqref="R484"/>
    </sheetView>
  </sheetViews>
  <sheetFormatPr defaultColWidth="9" defaultRowHeight="15" x14ac:dyDescent="0.25"/>
  <cols>
    <col min="1" max="1" width="10.875" style="49" customWidth="1"/>
    <col min="2" max="25" width="10.625" style="49" customWidth="1"/>
    <col min="26" max="26" width="9" style="42"/>
    <col min="27" max="27" width="11.25" style="42" customWidth="1"/>
    <col min="28" max="16384" width="9" style="42"/>
  </cols>
  <sheetData>
    <row r="1" spans="1:25" ht="45.75" customHeight="1" x14ac:dyDescent="0.2">
      <c r="A1" s="14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сентябре 2023 г.</v>
      </c>
      <c r="B1" s="142"/>
      <c r="C1" s="142"/>
      <c r="D1" s="142"/>
      <c r="E1" s="142"/>
      <c r="F1" s="142"/>
      <c r="G1" s="142"/>
      <c r="H1" s="142"/>
      <c r="I1" s="142"/>
      <c r="J1" s="142"/>
      <c r="K1" s="142"/>
      <c r="L1" s="142"/>
      <c r="M1" s="142"/>
      <c r="N1" s="142"/>
      <c r="O1" s="142"/>
      <c r="P1" s="142"/>
      <c r="Q1" s="142"/>
      <c r="R1" s="142"/>
      <c r="S1" s="142"/>
      <c r="T1" s="142"/>
      <c r="U1" s="142"/>
      <c r="V1" s="142"/>
      <c r="W1" s="142"/>
      <c r="X1" s="142"/>
      <c r="Y1" s="142"/>
    </row>
    <row r="2" spans="1:25"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5" ht="15.75" customHeight="1" x14ac:dyDescent="0.2">
      <c r="A3" s="143" t="s">
        <v>42</v>
      </c>
      <c r="B3" s="143"/>
      <c r="C3" s="143"/>
      <c r="D3" s="143"/>
      <c r="E3" s="143"/>
      <c r="F3" s="143"/>
      <c r="G3" s="143"/>
      <c r="H3" s="143"/>
      <c r="I3" s="143"/>
      <c r="J3" s="143"/>
      <c r="K3" s="143"/>
      <c r="L3" s="143"/>
      <c r="M3" s="143"/>
      <c r="N3" s="143"/>
      <c r="O3" s="143"/>
      <c r="P3" s="143"/>
      <c r="Q3" s="143"/>
      <c r="R3" s="143"/>
      <c r="S3" s="143"/>
      <c r="T3" s="143"/>
      <c r="U3" s="143"/>
      <c r="V3" s="143"/>
      <c r="W3" s="143"/>
      <c r="X3" s="143"/>
      <c r="Y3" s="143"/>
    </row>
    <row r="4" spans="1:25" ht="32.25" customHeight="1" x14ac:dyDescent="0.2">
      <c r="A4" s="143" t="s">
        <v>81</v>
      </c>
      <c r="B4" s="143"/>
      <c r="C4" s="143"/>
      <c r="D4" s="143"/>
      <c r="E4" s="143"/>
      <c r="F4" s="143"/>
      <c r="G4" s="143"/>
      <c r="H4" s="143"/>
      <c r="I4" s="143"/>
      <c r="J4" s="143"/>
      <c r="K4" s="143"/>
      <c r="L4" s="143"/>
      <c r="M4" s="143"/>
      <c r="N4" s="143"/>
      <c r="O4" s="143"/>
      <c r="P4" s="143"/>
      <c r="Q4" s="143"/>
      <c r="R4" s="143"/>
      <c r="S4" s="143"/>
      <c r="T4" s="143"/>
      <c r="U4" s="143"/>
      <c r="V4" s="143"/>
      <c r="W4" s="143"/>
      <c r="X4" s="143"/>
      <c r="Y4" s="143"/>
    </row>
    <row r="5" spans="1:25"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5"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5"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5"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5" ht="12.75" x14ac:dyDescent="0.2">
      <c r="A9" s="137" t="s">
        <v>7</v>
      </c>
      <c r="B9" s="131" t="s">
        <v>137</v>
      </c>
      <c r="C9" s="132"/>
      <c r="D9" s="132"/>
      <c r="E9" s="132"/>
      <c r="F9" s="132"/>
      <c r="G9" s="132"/>
      <c r="H9" s="132"/>
      <c r="I9" s="132"/>
      <c r="J9" s="132"/>
      <c r="K9" s="132"/>
      <c r="L9" s="132"/>
      <c r="M9" s="132"/>
      <c r="N9" s="132"/>
      <c r="O9" s="132"/>
      <c r="P9" s="132"/>
      <c r="Q9" s="132"/>
      <c r="R9" s="132"/>
      <c r="S9" s="132"/>
      <c r="T9" s="132"/>
      <c r="U9" s="132"/>
      <c r="V9" s="132"/>
      <c r="W9" s="132"/>
      <c r="X9" s="132"/>
      <c r="Y9" s="133"/>
    </row>
    <row r="10" spans="1:25" ht="12.75" x14ac:dyDescent="0.2">
      <c r="A10" s="138"/>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5" ht="15.75" x14ac:dyDescent="0.2">
      <c r="A11" s="13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5" ht="15.75" x14ac:dyDescent="0.2">
      <c r="A12" s="35" t="str">
        <f>СВЦЭМ!$A$40</f>
        <v>01.09.2023</v>
      </c>
      <c r="B12" s="36">
        <f>SUMIFS(СВЦЭМ!$D$39:$D$782,СВЦЭМ!$A$39:$A$782,$A12,СВЦЭМ!$B$39:$B$782,B$11)+'СЕТ СН'!$F$14+СВЦЭМ!$D$10+'СЕТ СН'!$F$8*'СЕТ СН'!$F$9-'СЕТ СН'!$F$26</f>
        <v>1945.0008739300001</v>
      </c>
      <c r="C12" s="36">
        <f>SUMIFS(СВЦЭМ!$D$39:$D$782,СВЦЭМ!$A$39:$A$782,$A12,СВЦЭМ!$B$39:$B$782,C$11)+'СЕТ СН'!$F$14+СВЦЭМ!$D$10+'СЕТ СН'!$F$8*'СЕТ СН'!$F$9-'СЕТ СН'!$F$26</f>
        <v>2001.6511452100001</v>
      </c>
      <c r="D12" s="36">
        <f>SUMIFS(СВЦЭМ!$D$39:$D$782,СВЦЭМ!$A$39:$A$782,$A12,СВЦЭМ!$B$39:$B$782,D$11)+'СЕТ СН'!$F$14+СВЦЭМ!$D$10+'СЕТ СН'!$F$8*'СЕТ СН'!$F$9-'СЕТ СН'!$F$26</f>
        <v>2011.0927358800002</v>
      </c>
      <c r="E12" s="36">
        <f>SUMIFS(СВЦЭМ!$D$39:$D$782,СВЦЭМ!$A$39:$A$782,$A12,СВЦЭМ!$B$39:$B$782,E$11)+'СЕТ СН'!$F$14+СВЦЭМ!$D$10+'СЕТ СН'!$F$8*'СЕТ СН'!$F$9-'СЕТ СН'!$F$26</f>
        <v>2031.8499848800002</v>
      </c>
      <c r="F12" s="36">
        <f>SUMIFS(СВЦЭМ!$D$39:$D$782,СВЦЭМ!$A$39:$A$782,$A12,СВЦЭМ!$B$39:$B$782,F$11)+'СЕТ СН'!$F$14+СВЦЭМ!$D$10+'СЕТ СН'!$F$8*'СЕТ СН'!$F$9-'СЕТ СН'!$F$26</f>
        <v>2086.4971756099999</v>
      </c>
      <c r="G12" s="36">
        <f>SUMIFS(СВЦЭМ!$D$39:$D$782,СВЦЭМ!$A$39:$A$782,$A12,СВЦЭМ!$B$39:$B$782,G$11)+'СЕТ СН'!$F$14+СВЦЭМ!$D$10+'СЕТ СН'!$F$8*'СЕТ СН'!$F$9-'СЕТ СН'!$F$26</f>
        <v>2091.0485084400002</v>
      </c>
      <c r="H12" s="36">
        <f>SUMIFS(СВЦЭМ!$D$39:$D$782,СВЦЭМ!$A$39:$A$782,$A12,СВЦЭМ!$B$39:$B$782,H$11)+'СЕТ СН'!$F$14+СВЦЭМ!$D$10+'СЕТ СН'!$F$8*'СЕТ СН'!$F$9-'СЕТ СН'!$F$26</f>
        <v>1993.36448438</v>
      </c>
      <c r="I12" s="36">
        <f>SUMIFS(СВЦЭМ!$D$39:$D$782,СВЦЭМ!$A$39:$A$782,$A12,СВЦЭМ!$B$39:$B$782,I$11)+'СЕТ СН'!$F$14+СВЦЭМ!$D$10+'СЕТ СН'!$F$8*'СЕТ СН'!$F$9-'СЕТ СН'!$F$26</f>
        <v>1927.56850119</v>
      </c>
      <c r="J12" s="36">
        <f>SUMIFS(СВЦЭМ!$D$39:$D$782,СВЦЭМ!$A$39:$A$782,$A12,СВЦЭМ!$B$39:$B$782,J$11)+'СЕТ СН'!$F$14+СВЦЭМ!$D$10+'СЕТ СН'!$F$8*'СЕТ СН'!$F$9-'СЕТ СН'!$F$26</f>
        <v>1843.4624709100001</v>
      </c>
      <c r="K12" s="36">
        <f>SUMIFS(СВЦЭМ!$D$39:$D$782,СВЦЭМ!$A$39:$A$782,$A12,СВЦЭМ!$B$39:$B$782,K$11)+'СЕТ СН'!$F$14+СВЦЭМ!$D$10+'СЕТ СН'!$F$8*'СЕТ СН'!$F$9-'СЕТ СН'!$F$26</f>
        <v>1789.1454909400002</v>
      </c>
      <c r="L12" s="36">
        <f>SUMIFS(СВЦЭМ!$D$39:$D$782,СВЦЭМ!$A$39:$A$782,$A12,СВЦЭМ!$B$39:$B$782,L$11)+'СЕТ СН'!$F$14+СВЦЭМ!$D$10+'СЕТ СН'!$F$8*'СЕТ СН'!$F$9-'СЕТ СН'!$F$26</f>
        <v>1769.0516412200002</v>
      </c>
      <c r="M12" s="36">
        <f>SUMIFS(СВЦЭМ!$D$39:$D$782,СВЦЭМ!$A$39:$A$782,$A12,СВЦЭМ!$B$39:$B$782,M$11)+'СЕТ СН'!$F$14+СВЦЭМ!$D$10+'СЕТ СН'!$F$8*'СЕТ СН'!$F$9-'СЕТ СН'!$F$26</f>
        <v>1765.30389672</v>
      </c>
      <c r="N12" s="36">
        <f>SUMIFS(СВЦЭМ!$D$39:$D$782,СВЦЭМ!$A$39:$A$782,$A12,СВЦЭМ!$B$39:$B$782,N$11)+'СЕТ СН'!$F$14+СВЦЭМ!$D$10+'СЕТ СН'!$F$8*'СЕТ СН'!$F$9-'СЕТ СН'!$F$26</f>
        <v>1762.9969355300002</v>
      </c>
      <c r="O12" s="36">
        <f>SUMIFS(СВЦЭМ!$D$39:$D$782,СВЦЭМ!$A$39:$A$782,$A12,СВЦЭМ!$B$39:$B$782,O$11)+'СЕТ СН'!$F$14+СВЦЭМ!$D$10+'СЕТ СН'!$F$8*'СЕТ СН'!$F$9-'СЕТ СН'!$F$26</f>
        <v>1774.01914575</v>
      </c>
      <c r="P12" s="36">
        <f>SUMIFS(СВЦЭМ!$D$39:$D$782,СВЦЭМ!$A$39:$A$782,$A12,СВЦЭМ!$B$39:$B$782,P$11)+'СЕТ СН'!$F$14+СВЦЭМ!$D$10+'СЕТ СН'!$F$8*'СЕТ СН'!$F$9-'СЕТ СН'!$F$26</f>
        <v>1759.9036711000001</v>
      </c>
      <c r="Q12" s="36">
        <f>SUMIFS(СВЦЭМ!$D$39:$D$782,СВЦЭМ!$A$39:$A$782,$A12,СВЦЭМ!$B$39:$B$782,Q$11)+'СЕТ СН'!$F$14+СВЦЭМ!$D$10+'СЕТ СН'!$F$8*'СЕТ СН'!$F$9-'СЕТ СН'!$F$26</f>
        <v>1755.50235305</v>
      </c>
      <c r="R12" s="36">
        <f>SUMIFS(СВЦЭМ!$D$39:$D$782,СВЦЭМ!$A$39:$A$782,$A12,СВЦЭМ!$B$39:$B$782,R$11)+'СЕТ СН'!$F$14+СВЦЭМ!$D$10+'СЕТ СН'!$F$8*'СЕТ СН'!$F$9-'СЕТ СН'!$F$26</f>
        <v>1791.45225826</v>
      </c>
      <c r="S12" s="36">
        <f>SUMIFS(СВЦЭМ!$D$39:$D$782,СВЦЭМ!$A$39:$A$782,$A12,СВЦЭМ!$B$39:$B$782,S$11)+'СЕТ СН'!$F$14+СВЦЭМ!$D$10+'СЕТ СН'!$F$8*'СЕТ СН'!$F$9-'СЕТ СН'!$F$26</f>
        <v>1780.0864277200001</v>
      </c>
      <c r="T12" s="36">
        <f>SUMIFS(СВЦЭМ!$D$39:$D$782,СВЦЭМ!$A$39:$A$782,$A12,СВЦЭМ!$B$39:$B$782,T$11)+'СЕТ СН'!$F$14+СВЦЭМ!$D$10+'СЕТ СН'!$F$8*'СЕТ СН'!$F$9-'СЕТ СН'!$F$26</f>
        <v>1773.2908705700002</v>
      </c>
      <c r="U12" s="36">
        <f>SUMIFS(СВЦЭМ!$D$39:$D$782,СВЦЭМ!$A$39:$A$782,$A12,СВЦЭМ!$B$39:$B$782,U$11)+'СЕТ СН'!$F$14+СВЦЭМ!$D$10+'СЕТ СН'!$F$8*'СЕТ СН'!$F$9-'СЕТ СН'!$F$26</f>
        <v>1760.7079362700001</v>
      </c>
      <c r="V12" s="36">
        <f>SUMIFS(СВЦЭМ!$D$39:$D$782,СВЦЭМ!$A$39:$A$782,$A12,СВЦЭМ!$B$39:$B$782,V$11)+'СЕТ СН'!$F$14+СВЦЭМ!$D$10+'СЕТ СН'!$F$8*'СЕТ СН'!$F$9-'СЕТ СН'!$F$26</f>
        <v>1738.0108962600002</v>
      </c>
      <c r="W12" s="36">
        <f>SUMIFS(СВЦЭМ!$D$39:$D$782,СВЦЭМ!$A$39:$A$782,$A12,СВЦЭМ!$B$39:$B$782,W$11)+'СЕТ СН'!$F$14+СВЦЭМ!$D$10+'СЕТ СН'!$F$8*'СЕТ СН'!$F$9-'СЕТ СН'!$F$26</f>
        <v>1741.9640496300001</v>
      </c>
      <c r="X12" s="36">
        <f>SUMIFS(СВЦЭМ!$D$39:$D$782,СВЦЭМ!$A$39:$A$782,$A12,СВЦЭМ!$B$39:$B$782,X$11)+'СЕТ СН'!$F$14+СВЦЭМ!$D$10+'СЕТ СН'!$F$8*'СЕТ СН'!$F$9-'СЕТ СН'!$F$26</f>
        <v>1807.25381053</v>
      </c>
      <c r="Y12" s="36">
        <f>SUMIFS(СВЦЭМ!$D$39:$D$782,СВЦЭМ!$A$39:$A$782,$A12,СВЦЭМ!$B$39:$B$782,Y$11)+'СЕТ СН'!$F$14+СВЦЭМ!$D$10+'СЕТ СН'!$F$8*'СЕТ СН'!$F$9-'СЕТ СН'!$F$26</f>
        <v>1872.9791801700001</v>
      </c>
    </row>
    <row r="13" spans="1:25" ht="15.75" x14ac:dyDescent="0.2">
      <c r="A13" s="35">
        <f>A12+1</f>
        <v>45171</v>
      </c>
      <c r="B13" s="36">
        <f>SUMIFS(СВЦЭМ!$D$39:$D$782,СВЦЭМ!$A$39:$A$782,$A13,СВЦЭМ!$B$39:$B$782,B$11)+'СЕТ СН'!$F$14+СВЦЭМ!$D$10+'СЕТ СН'!$F$8*'СЕТ СН'!$F$9-'СЕТ СН'!$F$26</f>
        <v>1948.05290446</v>
      </c>
      <c r="C13" s="36">
        <f>SUMIFS(СВЦЭМ!$D$39:$D$782,СВЦЭМ!$A$39:$A$782,$A13,СВЦЭМ!$B$39:$B$782,C$11)+'СЕТ СН'!$F$14+СВЦЭМ!$D$10+'СЕТ СН'!$F$8*'СЕТ СН'!$F$9-'СЕТ СН'!$F$26</f>
        <v>2008.4086216100002</v>
      </c>
      <c r="D13" s="36">
        <f>SUMIFS(СВЦЭМ!$D$39:$D$782,СВЦЭМ!$A$39:$A$782,$A13,СВЦЭМ!$B$39:$B$782,D$11)+'СЕТ СН'!$F$14+СВЦЭМ!$D$10+'СЕТ СН'!$F$8*'СЕТ СН'!$F$9-'СЕТ СН'!$F$26</f>
        <v>2007.5200471500002</v>
      </c>
      <c r="E13" s="36">
        <f>SUMIFS(СВЦЭМ!$D$39:$D$782,СВЦЭМ!$A$39:$A$782,$A13,СВЦЭМ!$B$39:$B$782,E$11)+'СЕТ СН'!$F$14+СВЦЭМ!$D$10+'СЕТ СН'!$F$8*'СЕТ СН'!$F$9-'СЕТ СН'!$F$26</f>
        <v>2036.4877925000001</v>
      </c>
      <c r="F13" s="36">
        <f>SUMIFS(СВЦЭМ!$D$39:$D$782,СВЦЭМ!$A$39:$A$782,$A13,СВЦЭМ!$B$39:$B$782,F$11)+'СЕТ СН'!$F$14+СВЦЭМ!$D$10+'СЕТ СН'!$F$8*'СЕТ СН'!$F$9-'СЕТ СН'!$F$26</f>
        <v>2064.3769009299999</v>
      </c>
      <c r="G13" s="36">
        <f>SUMIFS(СВЦЭМ!$D$39:$D$782,СВЦЭМ!$A$39:$A$782,$A13,СВЦЭМ!$B$39:$B$782,G$11)+'СЕТ СН'!$F$14+СВЦЭМ!$D$10+'СЕТ СН'!$F$8*'СЕТ СН'!$F$9-'СЕТ СН'!$F$26</f>
        <v>2059.13488573</v>
      </c>
      <c r="H13" s="36">
        <f>SUMIFS(СВЦЭМ!$D$39:$D$782,СВЦЭМ!$A$39:$A$782,$A13,СВЦЭМ!$B$39:$B$782,H$11)+'СЕТ СН'!$F$14+СВЦЭМ!$D$10+'СЕТ СН'!$F$8*'СЕТ СН'!$F$9-'СЕТ СН'!$F$26</f>
        <v>2051.92255389</v>
      </c>
      <c r="I13" s="36">
        <f>SUMIFS(СВЦЭМ!$D$39:$D$782,СВЦЭМ!$A$39:$A$782,$A13,СВЦЭМ!$B$39:$B$782,I$11)+'СЕТ СН'!$F$14+СВЦЭМ!$D$10+'СЕТ СН'!$F$8*'СЕТ СН'!$F$9-'СЕТ СН'!$F$26</f>
        <v>1991.0515216400001</v>
      </c>
      <c r="J13" s="36">
        <f>SUMIFS(СВЦЭМ!$D$39:$D$782,СВЦЭМ!$A$39:$A$782,$A13,СВЦЭМ!$B$39:$B$782,J$11)+'СЕТ СН'!$F$14+СВЦЭМ!$D$10+'СЕТ СН'!$F$8*'СЕТ СН'!$F$9-'СЕТ СН'!$F$26</f>
        <v>1877.5457232900001</v>
      </c>
      <c r="K13" s="36">
        <f>SUMIFS(СВЦЭМ!$D$39:$D$782,СВЦЭМ!$A$39:$A$782,$A13,СВЦЭМ!$B$39:$B$782,K$11)+'СЕТ СН'!$F$14+СВЦЭМ!$D$10+'СЕТ СН'!$F$8*'СЕТ СН'!$F$9-'СЕТ СН'!$F$26</f>
        <v>1764.12740884</v>
      </c>
      <c r="L13" s="36">
        <f>SUMIFS(СВЦЭМ!$D$39:$D$782,СВЦЭМ!$A$39:$A$782,$A13,СВЦЭМ!$B$39:$B$782,L$11)+'СЕТ СН'!$F$14+СВЦЭМ!$D$10+'СЕТ СН'!$F$8*'СЕТ СН'!$F$9-'СЕТ СН'!$F$26</f>
        <v>1723.6311057400001</v>
      </c>
      <c r="M13" s="36">
        <f>SUMIFS(СВЦЭМ!$D$39:$D$782,СВЦЭМ!$A$39:$A$782,$A13,СВЦЭМ!$B$39:$B$782,M$11)+'СЕТ СН'!$F$14+СВЦЭМ!$D$10+'СЕТ СН'!$F$8*'СЕТ СН'!$F$9-'СЕТ СН'!$F$26</f>
        <v>1707.3190919900001</v>
      </c>
      <c r="N13" s="36">
        <f>SUMIFS(СВЦЭМ!$D$39:$D$782,СВЦЭМ!$A$39:$A$782,$A13,СВЦЭМ!$B$39:$B$782,N$11)+'СЕТ СН'!$F$14+СВЦЭМ!$D$10+'СЕТ СН'!$F$8*'СЕТ СН'!$F$9-'СЕТ СН'!$F$26</f>
        <v>1706.375636</v>
      </c>
      <c r="O13" s="36">
        <f>SUMIFS(СВЦЭМ!$D$39:$D$782,СВЦЭМ!$A$39:$A$782,$A13,СВЦЭМ!$B$39:$B$782,O$11)+'СЕТ СН'!$F$14+СВЦЭМ!$D$10+'СЕТ СН'!$F$8*'СЕТ СН'!$F$9-'СЕТ СН'!$F$26</f>
        <v>1726.8584691400001</v>
      </c>
      <c r="P13" s="36">
        <f>SUMIFS(СВЦЭМ!$D$39:$D$782,СВЦЭМ!$A$39:$A$782,$A13,СВЦЭМ!$B$39:$B$782,P$11)+'СЕТ СН'!$F$14+СВЦЭМ!$D$10+'СЕТ СН'!$F$8*'СЕТ СН'!$F$9-'СЕТ СН'!$F$26</f>
        <v>1696.21719665</v>
      </c>
      <c r="Q13" s="36">
        <f>SUMIFS(СВЦЭМ!$D$39:$D$782,СВЦЭМ!$A$39:$A$782,$A13,СВЦЭМ!$B$39:$B$782,Q$11)+'СЕТ СН'!$F$14+СВЦЭМ!$D$10+'СЕТ СН'!$F$8*'СЕТ СН'!$F$9-'СЕТ СН'!$F$26</f>
        <v>1697.6825638900002</v>
      </c>
      <c r="R13" s="36">
        <f>SUMIFS(СВЦЭМ!$D$39:$D$782,СВЦЭМ!$A$39:$A$782,$A13,СВЦЭМ!$B$39:$B$782,R$11)+'СЕТ СН'!$F$14+СВЦЭМ!$D$10+'СЕТ СН'!$F$8*'СЕТ СН'!$F$9-'СЕТ СН'!$F$26</f>
        <v>1735.59114804</v>
      </c>
      <c r="S13" s="36">
        <f>SUMIFS(СВЦЭМ!$D$39:$D$782,СВЦЭМ!$A$39:$A$782,$A13,СВЦЭМ!$B$39:$B$782,S$11)+'СЕТ СН'!$F$14+СВЦЭМ!$D$10+'СЕТ СН'!$F$8*'СЕТ СН'!$F$9-'СЕТ СН'!$F$26</f>
        <v>1728.8906097500001</v>
      </c>
      <c r="T13" s="36">
        <f>SUMIFS(СВЦЭМ!$D$39:$D$782,СВЦЭМ!$A$39:$A$782,$A13,СВЦЭМ!$B$39:$B$782,T$11)+'СЕТ СН'!$F$14+СВЦЭМ!$D$10+'СЕТ СН'!$F$8*'СЕТ СН'!$F$9-'СЕТ СН'!$F$26</f>
        <v>1734.1309396300001</v>
      </c>
      <c r="U13" s="36">
        <f>SUMIFS(СВЦЭМ!$D$39:$D$782,СВЦЭМ!$A$39:$A$782,$A13,СВЦЭМ!$B$39:$B$782,U$11)+'СЕТ СН'!$F$14+СВЦЭМ!$D$10+'СЕТ СН'!$F$8*'СЕТ СН'!$F$9-'СЕТ СН'!$F$26</f>
        <v>1742.12631403</v>
      </c>
      <c r="V13" s="36">
        <f>SUMIFS(СВЦЭМ!$D$39:$D$782,СВЦЭМ!$A$39:$A$782,$A13,СВЦЭМ!$B$39:$B$782,V$11)+'СЕТ СН'!$F$14+СВЦЭМ!$D$10+'СЕТ СН'!$F$8*'СЕТ СН'!$F$9-'СЕТ СН'!$F$26</f>
        <v>1723.6483877600001</v>
      </c>
      <c r="W13" s="36">
        <f>SUMIFS(СВЦЭМ!$D$39:$D$782,СВЦЭМ!$A$39:$A$782,$A13,СВЦЭМ!$B$39:$B$782,W$11)+'СЕТ СН'!$F$14+СВЦЭМ!$D$10+'СЕТ СН'!$F$8*'СЕТ СН'!$F$9-'СЕТ СН'!$F$26</f>
        <v>1709.56141877</v>
      </c>
      <c r="X13" s="36">
        <f>SUMIFS(СВЦЭМ!$D$39:$D$782,СВЦЭМ!$A$39:$A$782,$A13,СВЦЭМ!$B$39:$B$782,X$11)+'СЕТ СН'!$F$14+СВЦЭМ!$D$10+'СЕТ СН'!$F$8*'СЕТ СН'!$F$9-'СЕТ СН'!$F$26</f>
        <v>1777.2551165500001</v>
      </c>
      <c r="Y13" s="36">
        <f>SUMIFS(СВЦЭМ!$D$39:$D$782,СВЦЭМ!$A$39:$A$782,$A13,СВЦЭМ!$B$39:$B$782,Y$11)+'СЕТ СН'!$F$14+СВЦЭМ!$D$10+'СЕТ СН'!$F$8*'СЕТ СН'!$F$9-'СЕТ СН'!$F$26</f>
        <v>1863.6461138700001</v>
      </c>
    </row>
    <row r="14" spans="1:25" ht="15.75" x14ac:dyDescent="0.2">
      <c r="A14" s="35">
        <f t="shared" ref="A14:A41" si="0">A13+1</f>
        <v>45172</v>
      </c>
      <c r="B14" s="36">
        <f>SUMIFS(СВЦЭМ!$D$39:$D$782,СВЦЭМ!$A$39:$A$782,$A14,СВЦЭМ!$B$39:$B$782,B$11)+'СЕТ СН'!$F$14+СВЦЭМ!$D$10+'СЕТ СН'!$F$8*'СЕТ СН'!$F$9-'СЕТ СН'!$F$26</f>
        <v>1892.3292376200002</v>
      </c>
      <c r="C14" s="36">
        <f>SUMIFS(СВЦЭМ!$D$39:$D$782,СВЦЭМ!$A$39:$A$782,$A14,СВЦЭМ!$B$39:$B$782,C$11)+'СЕТ СН'!$F$14+СВЦЭМ!$D$10+'СЕТ СН'!$F$8*'СЕТ СН'!$F$9-'СЕТ СН'!$F$26</f>
        <v>1964.0298760600001</v>
      </c>
      <c r="D14" s="36">
        <f>SUMIFS(СВЦЭМ!$D$39:$D$782,СВЦЭМ!$A$39:$A$782,$A14,СВЦЭМ!$B$39:$B$782,D$11)+'СЕТ СН'!$F$14+СВЦЭМ!$D$10+'СЕТ СН'!$F$8*'СЕТ СН'!$F$9-'СЕТ СН'!$F$26</f>
        <v>2026.8580356900002</v>
      </c>
      <c r="E14" s="36">
        <f>SUMIFS(СВЦЭМ!$D$39:$D$782,СВЦЭМ!$A$39:$A$782,$A14,СВЦЭМ!$B$39:$B$782,E$11)+'СЕТ СН'!$F$14+СВЦЭМ!$D$10+'СЕТ СН'!$F$8*'СЕТ СН'!$F$9-'СЕТ СН'!$F$26</f>
        <v>2148.4323582399998</v>
      </c>
      <c r="F14" s="36">
        <f>SUMIFS(СВЦЭМ!$D$39:$D$782,СВЦЭМ!$A$39:$A$782,$A14,СВЦЭМ!$B$39:$B$782,F$11)+'СЕТ СН'!$F$14+СВЦЭМ!$D$10+'СЕТ СН'!$F$8*'СЕТ СН'!$F$9-'СЕТ СН'!$F$26</f>
        <v>2125.6711786699998</v>
      </c>
      <c r="G14" s="36">
        <f>SUMIFS(СВЦЭМ!$D$39:$D$782,СВЦЭМ!$A$39:$A$782,$A14,СВЦЭМ!$B$39:$B$782,G$11)+'СЕТ СН'!$F$14+СВЦЭМ!$D$10+'СЕТ СН'!$F$8*'СЕТ СН'!$F$9-'СЕТ СН'!$F$26</f>
        <v>2103.9670682599999</v>
      </c>
      <c r="H14" s="36">
        <f>SUMIFS(СВЦЭМ!$D$39:$D$782,СВЦЭМ!$A$39:$A$782,$A14,СВЦЭМ!$B$39:$B$782,H$11)+'СЕТ СН'!$F$14+СВЦЭМ!$D$10+'СЕТ СН'!$F$8*'СЕТ СН'!$F$9-'СЕТ СН'!$F$26</f>
        <v>2111.3334281100001</v>
      </c>
      <c r="I14" s="36">
        <f>SUMIFS(СВЦЭМ!$D$39:$D$782,СВЦЭМ!$A$39:$A$782,$A14,СВЦЭМ!$B$39:$B$782,I$11)+'СЕТ СН'!$F$14+СВЦЭМ!$D$10+'СЕТ СН'!$F$8*'СЕТ СН'!$F$9-'СЕТ СН'!$F$26</f>
        <v>2061.5537997699998</v>
      </c>
      <c r="J14" s="36">
        <f>SUMIFS(СВЦЭМ!$D$39:$D$782,СВЦЭМ!$A$39:$A$782,$A14,СВЦЭМ!$B$39:$B$782,J$11)+'СЕТ СН'!$F$14+СВЦЭМ!$D$10+'СЕТ СН'!$F$8*'СЕТ СН'!$F$9-'СЕТ СН'!$F$26</f>
        <v>1961.1927957600001</v>
      </c>
      <c r="K14" s="36">
        <f>SUMIFS(СВЦЭМ!$D$39:$D$782,СВЦЭМ!$A$39:$A$782,$A14,СВЦЭМ!$B$39:$B$782,K$11)+'СЕТ СН'!$F$14+СВЦЭМ!$D$10+'СЕТ СН'!$F$8*'СЕТ СН'!$F$9-'СЕТ СН'!$F$26</f>
        <v>1863.3670592600001</v>
      </c>
      <c r="L14" s="36">
        <f>SUMIFS(СВЦЭМ!$D$39:$D$782,СВЦЭМ!$A$39:$A$782,$A14,СВЦЭМ!$B$39:$B$782,L$11)+'СЕТ СН'!$F$14+СВЦЭМ!$D$10+'СЕТ СН'!$F$8*'СЕТ СН'!$F$9-'СЕТ СН'!$F$26</f>
        <v>1798.8800919400001</v>
      </c>
      <c r="M14" s="36">
        <f>SUMIFS(СВЦЭМ!$D$39:$D$782,СВЦЭМ!$A$39:$A$782,$A14,СВЦЭМ!$B$39:$B$782,M$11)+'СЕТ СН'!$F$14+СВЦЭМ!$D$10+'СЕТ СН'!$F$8*'СЕТ СН'!$F$9-'СЕТ СН'!$F$26</f>
        <v>1777.0652225700001</v>
      </c>
      <c r="N14" s="36">
        <f>SUMIFS(СВЦЭМ!$D$39:$D$782,СВЦЭМ!$A$39:$A$782,$A14,СВЦЭМ!$B$39:$B$782,N$11)+'СЕТ СН'!$F$14+СВЦЭМ!$D$10+'СЕТ СН'!$F$8*'СЕТ СН'!$F$9-'СЕТ СН'!$F$26</f>
        <v>1771.2136393100002</v>
      </c>
      <c r="O14" s="36">
        <f>SUMIFS(СВЦЭМ!$D$39:$D$782,СВЦЭМ!$A$39:$A$782,$A14,СВЦЭМ!$B$39:$B$782,O$11)+'СЕТ СН'!$F$14+СВЦЭМ!$D$10+'СЕТ СН'!$F$8*'СЕТ СН'!$F$9-'СЕТ СН'!$F$26</f>
        <v>1781.13840411</v>
      </c>
      <c r="P14" s="36">
        <f>SUMIFS(СВЦЭМ!$D$39:$D$782,СВЦЭМ!$A$39:$A$782,$A14,СВЦЭМ!$B$39:$B$782,P$11)+'СЕТ СН'!$F$14+СВЦЭМ!$D$10+'СЕТ СН'!$F$8*'СЕТ СН'!$F$9-'СЕТ СН'!$F$26</f>
        <v>1751.80162408</v>
      </c>
      <c r="Q14" s="36">
        <f>SUMIFS(СВЦЭМ!$D$39:$D$782,СВЦЭМ!$A$39:$A$782,$A14,СВЦЭМ!$B$39:$B$782,Q$11)+'СЕТ СН'!$F$14+СВЦЭМ!$D$10+'СЕТ СН'!$F$8*'СЕТ СН'!$F$9-'СЕТ СН'!$F$26</f>
        <v>1761.69148993</v>
      </c>
      <c r="R14" s="36">
        <f>SUMIFS(СВЦЭМ!$D$39:$D$782,СВЦЭМ!$A$39:$A$782,$A14,СВЦЭМ!$B$39:$B$782,R$11)+'СЕТ СН'!$F$14+СВЦЭМ!$D$10+'СЕТ СН'!$F$8*'СЕТ СН'!$F$9-'СЕТ СН'!$F$26</f>
        <v>1792.5172271700001</v>
      </c>
      <c r="S14" s="36">
        <f>SUMIFS(СВЦЭМ!$D$39:$D$782,СВЦЭМ!$A$39:$A$782,$A14,СВЦЭМ!$B$39:$B$782,S$11)+'СЕТ СН'!$F$14+СВЦЭМ!$D$10+'СЕТ СН'!$F$8*'СЕТ СН'!$F$9-'СЕТ СН'!$F$26</f>
        <v>1791.23700323</v>
      </c>
      <c r="T14" s="36">
        <f>SUMIFS(СВЦЭМ!$D$39:$D$782,СВЦЭМ!$A$39:$A$782,$A14,СВЦЭМ!$B$39:$B$782,T$11)+'СЕТ СН'!$F$14+СВЦЭМ!$D$10+'СЕТ СН'!$F$8*'СЕТ СН'!$F$9-'СЕТ СН'!$F$26</f>
        <v>1798.3608516200002</v>
      </c>
      <c r="U14" s="36">
        <f>SUMIFS(СВЦЭМ!$D$39:$D$782,СВЦЭМ!$A$39:$A$782,$A14,СВЦЭМ!$B$39:$B$782,U$11)+'СЕТ СН'!$F$14+СВЦЭМ!$D$10+'СЕТ СН'!$F$8*'СЕТ СН'!$F$9-'СЕТ СН'!$F$26</f>
        <v>1791.5078463700002</v>
      </c>
      <c r="V14" s="36">
        <f>SUMIFS(СВЦЭМ!$D$39:$D$782,СВЦЭМ!$A$39:$A$782,$A14,СВЦЭМ!$B$39:$B$782,V$11)+'СЕТ СН'!$F$14+СВЦЭМ!$D$10+'СЕТ СН'!$F$8*'СЕТ СН'!$F$9-'СЕТ СН'!$F$26</f>
        <v>1772.7142948000001</v>
      </c>
      <c r="W14" s="36">
        <f>SUMIFS(СВЦЭМ!$D$39:$D$782,СВЦЭМ!$A$39:$A$782,$A14,СВЦЭМ!$B$39:$B$782,W$11)+'СЕТ СН'!$F$14+СВЦЭМ!$D$10+'СЕТ СН'!$F$8*'СЕТ СН'!$F$9-'СЕТ СН'!$F$26</f>
        <v>1782.2982299700002</v>
      </c>
      <c r="X14" s="36">
        <f>SUMIFS(СВЦЭМ!$D$39:$D$782,СВЦЭМ!$A$39:$A$782,$A14,СВЦЭМ!$B$39:$B$782,X$11)+'СЕТ СН'!$F$14+СВЦЭМ!$D$10+'СЕТ СН'!$F$8*'СЕТ СН'!$F$9-'СЕТ СН'!$F$26</f>
        <v>1858.34392273</v>
      </c>
      <c r="Y14" s="36">
        <f>SUMIFS(СВЦЭМ!$D$39:$D$782,СВЦЭМ!$A$39:$A$782,$A14,СВЦЭМ!$B$39:$B$782,Y$11)+'СЕТ СН'!$F$14+СВЦЭМ!$D$10+'СЕТ СН'!$F$8*'СЕТ СН'!$F$9-'СЕТ СН'!$F$26</f>
        <v>1927.4178555000001</v>
      </c>
    </row>
    <row r="15" spans="1:25" ht="15.75" x14ac:dyDescent="0.2">
      <c r="A15" s="35">
        <f t="shared" si="0"/>
        <v>45173</v>
      </c>
      <c r="B15" s="36">
        <f>SUMIFS(СВЦЭМ!$D$39:$D$782,СВЦЭМ!$A$39:$A$782,$A15,СВЦЭМ!$B$39:$B$782,B$11)+'СЕТ СН'!$F$14+СВЦЭМ!$D$10+'СЕТ СН'!$F$8*'СЕТ СН'!$F$9-'СЕТ СН'!$F$26</f>
        <v>2026.5090226000002</v>
      </c>
      <c r="C15" s="36">
        <f>SUMIFS(СВЦЭМ!$D$39:$D$782,СВЦЭМ!$A$39:$A$782,$A15,СВЦЭМ!$B$39:$B$782,C$11)+'СЕТ СН'!$F$14+СВЦЭМ!$D$10+'СЕТ СН'!$F$8*'СЕТ СН'!$F$9-'СЕТ СН'!$F$26</f>
        <v>2101.4507103299998</v>
      </c>
      <c r="D15" s="36">
        <f>SUMIFS(СВЦЭМ!$D$39:$D$782,СВЦЭМ!$A$39:$A$782,$A15,СВЦЭМ!$B$39:$B$782,D$11)+'СЕТ СН'!$F$14+СВЦЭМ!$D$10+'СЕТ СН'!$F$8*'СЕТ СН'!$F$9-'СЕТ СН'!$F$26</f>
        <v>2109.4875148900001</v>
      </c>
      <c r="E15" s="36">
        <f>SUMIFS(СВЦЭМ!$D$39:$D$782,СВЦЭМ!$A$39:$A$782,$A15,СВЦЭМ!$B$39:$B$782,E$11)+'СЕТ СН'!$F$14+СВЦЭМ!$D$10+'СЕТ СН'!$F$8*'СЕТ СН'!$F$9-'СЕТ СН'!$F$26</f>
        <v>2141.0524749699998</v>
      </c>
      <c r="F15" s="36">
        <f>SUMIFS(СВЦЭМ!$D$39:$D$782,СВЦЭМ!$A$39:$A$782,$A15,СВЦЭМ!$B$39:$B$782,F$11)+'СЕТ СН'!$F$14+СВЦЭМ!$D$10+'СЕТ СН'!$F$8*'СЕТ СН'!$F$9-'СЕТ СН'!$F$26</f>
        <v>2191.8509039</v>
      </c>
      <c r="G15" s="36">
        <f>SUMIFS(СВЦЭМ!$D$39:$D$782,СВЦЭМ!$A$39:$A$782,$A15,СВЦЭМ!$B$39:$B$782,G$11)+'СЕТ СН'!$F$14+СВЦЭМ!$D$10+'СЕТ СН'!$F$8*'СЕТ СН'!$F$9-'СЕТ СН'!$F$26</f>
        <v>2189.6313544</v>
      </c>
      <c r="H15" s="36">
        <f>SUMIFS(СВЦЭМ!$D$39:$D$782,СВЦЭМ!$A$39:$A$782,$A15,СВЦЭМ!$B$39:$B$782,H$11)+'СЕТ СН'!$F$14+СВЦЭМ!$D$10+'СЕТ СН'!$F$8*'СЕТ СН'!$F$9-'СЕТ СН'!$F$26</f>
        <v>2208.7857105200001</v>
      </c>
      <c r="I15" s="36">
        <f>SUMIFS(СВЦЭМ!$D$39:$D$782,СВЦЭМ!$A$39:$A$782,$A15,СВЦЭМ!$B$39:$B$782,I$11)+'СЕТ СН'!$F$14+СВЦЭМ!$D$10+'СЕТ СН'!$F$8*'СЕТ СН'!$F$9-'СЕТ СН'!$F$26</f>
        <v>2056.2668993299999</v>
      </c>
      <c r="J15" s="36">
        <f>SUMIFS(СВЦЭМ!$D$39:$D$782,СВЦЭМ!$A$39:$A$782,$A15,СВЦЭМ!$B$39:$B$782,J$11)+'СЕТ СН'!$F$14+СВЦЭМ!$D$10+'СЕТ СН'!$F$8*'СЕТ СН'!$F$9-'СЕТ СН'!$F$26</f>
        <v>1943.27806592</v>
      </c>
      <c r="K15" s="36">
        <f>SUMIFS(СВЦЭМ!$D$39:$D$782,СВЦЭМ!$A$39:$A$782,$A15,СВЦЭМ!$B$39:$B$782,K$11)+'СЕТ СН'!$F$14+СВЦЭМ!$D$10+'СЕТ СН'!$F$8*'СЕТ СН'!$F$9-'СЕТ СН'!$F$26</f>
        <v>1883.8612904200002</v>
      </c>
      <c r="L15" s="36">
        <f>SUMIFS(СВЦЭМ!$D$39:$D$782,СВЦЭМ!$A$39:$A$782,$A15,СВЦЭМ!$B$39:$B$782,L$11)+'СЕТ СН'!$F$14+СВЦЭМ!$D$10+'СЕТ СН'!$F$8*'СЕТ СН'!$F$9-'СЕТ СН'!$F$26</f>
        <v>1876.07151331</v>
      </c>
      <c r="M15" s="36">
        <f>SUMIFS(СВЦЭМ!$D$39:$D$782,СВЦЭМ!$A$39:$A$782,$A15,СВЦЭМ!$B$39:$B$782,M$11)+'СЕТ СН'!$F$14+СВЦЭМ!$D$10+'СЕТ СН'!$F$8*'СЕТ СН'!$F$9-'СЕТ СН'!$F$26</f>
        <v>1865.55305481</v>
      </c>
      <c r="N15" s="36">
        <f>SUMIFS(СВЦЭМ!$D$39:$D$782,СВЦЭМ!$A$39:$A$782,$A15,СВЦЭМ!$B$39:$B$782,N$11)+'СЕТ СН'!$F$14+СВЦЭМ!$D$10+'СЕТ СН'!$F$8*'СЕТ СН'!$F$9-'СЕТ СН'!$F$26</f>
        <v>1888.2426898000001</v>
      </c>
      <c r="O15" s="36">
        <f>SUMIFS(СВЦЭМ!$D$39:$D$782,СВЦЭМ!$A$39:$A$782,$A15,СВЦЭМ!$B$39:$B$782,O$11)+'СЕТ СН'!$F$14+СВЦЭМ!$D$10+'СЕТ СН'!$F$8*'СЕТ СН'!$F$9-'СЕТ СН'!$F$26</f>
        <v>1869.7425058800002</v>
      </c>
      <c r="P15" s="36">
        <f>SUMIFS(СВЦЭМ!$D$39:$D$782,СВЦЭМ!$A$39:$A$782,$A15,СВЦЭМ!$B$39:$B$782,P$11)+'СЕТ СН'!$F$14+СВЦЭМ!$D$10+'СЕТ СН'!$F$8*'СЕТ СН'!$F$9-'СЕТ СН'!$F$26</f>
        <v>1850.0831577500001</v>
      </c>
      <c r="Q15" s="36">
        <f>SUMIFS(СВЦЭМ!$D$39:$D$782,СВЦЭМ!$A$39:$A$782,$A15,СВЦЭМ!$B$39:$B$782,Q$11)+'СЕТ СН'!$F$14+СВЦЭМ!$D$10+'СЕТ СН'!$F$8*'СЕТ СН'!$F$9-'СЕТ СН'!$F$26</f>
        <v>1857.13064779</v>
      </c>
      <c r="R15" s="36">
        <f>SUMIFS(СВЦЭМ!$D$39:$D$782,СВЦЭМ!$A$39:$A$782,$A15,СВЦЭМ!$B$39:$B$782,R$11)+'СЕТ СН'!$F$14+СВЦЭМ!$D$10+'СЕТ СН'!$F$8*'СЕТ СН'!$F$9-'СЕТ СН'!$F$26</f>
        <v>1894.74111496</v>
      </c>
      <c r="S15" s="36">
        <f>SUMIFS(СВЦЭМ!$D$39:$D$782,СВЦЭМ!$A$39:$A$782,$A15,СВЦЭМ!$B$39:$B$782,S$11)+'СЕТ СН'!$F$14+СВЦЭМ!$D$10+'СЕТ СН'!$F$8*'СЕТ СН'!$F$9-'СЕТ СН'!$F$26</f>
        <v>1876.28476716</v>
      </c>
      <c r="T15" s="36">
        <f>SUMIFS(СВЦЭМ!$D$39:$D$782,СВЦЭМ!$A$39:$A$782,$A15,СВЦЭМ!$B$39:$B$782,T$11)+'СЕТ СН'!$F$14+СВЦЭМ!$D$10+'СЕТ СН'!$F$8*'СЕТ СН'!$F$9-'СЕТ СН'!$F$26</f>
        <v>1862.4454893900001</v>
      </c>
      <c r="U15" s="36">
        <f>SUMIFS(СВЦЭМ!$D$39:$D$782,СВЦЭМ!$A$39:$A$782,$A15,СВЦЭМ!$B$39:$B$782,U$11)+'СЕТ СН'!$F$14+СВЦЭМ!$D$10+'СЕТ СН'!$F$8*'СЕТ СН'!$F$9-'СЕТ СН'!$F$26</f>
        <v>1859.3652068700001</v>
      </c>
      <c r="V15" s="36">
        <f>SUMIFS(СВЦЭМ!$D$39:$D$782,СВЦЭМ!$A$39:$A$782,$A15,СВЦЭМ!$B$39:$B$782,V$11)+'СЕТ СН'!$F$14+СВЦЭМ!$D$10+'СЕТ СН'!$F$8*'СЕТ СН'!$F$9-'СЕТ СН'!$F$26</f>
        <v>1838.73264077</v>
      </c>
      <c r="W15" s="36">
        <f>SUMIFS(СВЦЭМ!$D$39:$D$782,СВЦЭМ!$A$39:$A$782,$A15,СВЦЭМ!$B$39:$B$782,W$11)+'СЕТ СН'!$F$14+СВЦЭМ!$D$10+'СЕТ СН'!$F$8*'СЕТ СН'!$F$9-'СЕТ СН'!$F$26</f>
        <v>1841.1950007700002</v>
      </c>
      <c r="X15" s="36">
        <f>SUMIFS(СВЦЭМ!$D$39:$D$782,СВЦЭМ!$A$39:$A$782,$A15,СВЦЭМ!$B$39:$B$782,X$11)+'СЕТ СН'!$F$14+СВЦЭМ!$D$10+'СЕТ СН'!$F$8*'СЕТ СН'!$F$9-'СЕТ СН'!$F$26</f>
        <v>1913.3730163300002</v>
      </c>
      <c r="Y15" s="36">
        <f>SUMIFS(СВЦЭМ!$D$39:$D$782,СВЦЭМ!$A$39:$A$782,$A15,СВЦЭМ!$B$39:$B$782,Y$11)+'СЕТ СН'!$F$14+СВЦЭМ!$D$10+'СЕТ СН'!$F$8*'СЕТ СН'!$F$9-'СЕТ СН'!$F$26</f>
        <v>2012.8314602300002</v>
      </c>
    </row>
    <row r="16" spans="1:25" ht="15.75" x14ac:dyDescent="0.2">
      <c r="A16" s="35">
        <f t="shared" si="0"/>
        <v>45174</v>
      </c>
      <c r="B16" s="36">
        <f>SUMIFS(СВЦЭМ!$D$39:$D$782,СВЦЭМ!$A$39:$A$782,$A16,СВЦЭМ!$B$39:$B$782,B$11)+'СЕТ СН'!$F$14+СВЦЭМ!$D$10+'СЕТ СН'!$F$8*'СЕТ СН'!$F$9-'СЕТ СН'!$F$26</f>
        <v>2137.1062558099998</v>
      </c>
      <c r="C16" s="36">
        <f>SUMIFS(СВЦЭМ!$D$39:$D$782,СВЦЭМ!$A$39:$A$782,$A16,СВЦЭМ!$B$39:$B$782,C$11)+'СЕТ СН'!$F$14+СВЦЭМ!$D$10+'СЕТ СН'!$F$8*'СЕТ СН'!$F$9-'СЕТ СН'!$F$26</f>
        <v>2229.7548132799998</v>
      </c>
      <c r="D16" s="36">
        <f>SUMIFS(СВЦЭМ!$D$39:$D$782,СВЦЭМ!$A$39:$A$782,$A16,СВЦЭМ!$B$39:$B$782,D$11)+'СЕТ СН'!$F$14+СВЦЭМ!$D$10+'СЕТ СН'!$F$8*'СЕТ СН'!$F$9-'СЕТ СН'!$F$26</f>
        <v>2243.81344205</v>
      </c>
      <c r="E16" s="36">
        <f>SUMIFS(СВЦЭМ!$D$39:$D$782,СВЦЭМ!$A$39:$A$782,$A16,СВЦЭМ!$B$39:$B$782,E$11)+'СЕТ СН'!$F$14+СВЦЭМ!$D$10+'СЕТ СН'!$F$8*'СЕТ СН'!$F$9-'СЕТ СН'!$F$26</f>
        <v>2247.2629308300002</v>
      </c>
      <c r="F16" s="36">
        <f>SUMIFS(СВЦЭМ!$D$39:$D$782,СВЦЭМ!$A$39:$A$782,$A16,СВЦЭМ!$B$39:$B$782,F$11)+'СЕТ СН'!$F$14+СВЦЭМ!$D$10+'СЕТ СН'!$F$8*'СЕТ СН'!$F$9-'СЕТ СН'!$F$26</f>
        <v>2250.3891324299998</v>
      </c>
      <c r="G16" s="36">
        <f>SUMIFS(СВЦЭМ!$D$39:$D$782,СВЦЭМ!$A$39:$A$782,$A16,СВЦЭМ!$B$39:$B$782,G$11)+'СЕТ СН'!$F$14+СВЦЭМ!$D$10+'СЕТ СН'!$F$8*'СЕТ СН'!$F$9-'СЕТ СН'!$F$26</f>
        <v>2223.2442921299998</v>
      </c>
      <c r="H16" s="36">
        <f>SUMIFS(СВЦЭМ!$D$39:$D$782,СВЦЭМ!$A$39:$A$782,$A16,СВЦЭМ!$B$39:$B$782,H$11)+'СЕТ СН'!$F$14+СВЦЭМ!$D$10+'СЕТ СН'!$F$8*'СЕТ СН'!$F$9-'СЕТ СН'!$F$26</f>
        <v>2172.1051603199999</v>
      </c>
      <c r="I16" s="36">
        <f>SUMIFS(СВЦЭМ!$D$39:$D$782,СВЦЭМ!$A$39:$A$782,$A16,СВЦЭМ!$B$39:$B$782,I$11)+'СЕТ СН'!$F$14+СВЦЭМ!$D$10+'СЕТ СН'!$F$8*'СЕТ СН'!$F$9-'СЕТ СН'!$F$26</f>
        <v>2004.59578919</v>
      </c>
      <c r="J16" s="36">
        <f>SUMIFS(СВЦЭМ!$D$39:$D$782,СВЦЭМ!$A$39:$A$782,$A16,СВЦЭМ!$B$39:$B$782,J$11)+'СЕТ СН'!$F$14+СВЦЭМ!$D$10+'СЕТ СН'!$F$8*'СЕТ СН'!$F$9-'СЕТ СН'!$F$26</f>
        <v>1902.2088177400001</v>
      </c>
      <c r="K16" s="36">
        <f>SUMIFS(СВЦЭМ!$D$39:$D$782,СВЦЭМ!$A$39:$A$782,$A16,СВЦЭМ!$B$39:$B$782,K$11)+'СЕТ СН'!$F$14+СВЦЭМ!$D$10+'СЕТ СН'!$F$8*'СЕТ СН'!$F$9-'СЕТ СН'!$F$26</f>
        <v>1830.82101128</v>
      </c>
      <c r="L16" s="36">
        <f>SUMIFS(СВЦЭМ!$D$39:$D$782,СВЦЭМ!$A$39:$A$782,$A16,СВЦЭМ!$B$39:$B$782,L$11)+'СЕТ СН'!$F$14+СВЦЭМ!$D$10+'СЕТ СН'!$F$8*'СЕТ СН'!$F$9-'СЕТ СН'!$F$26</f>
        <v>1798.72579234</v>
      </c>
      <c r="M16" s="36">
        <f>SUMIFS(СВЦЭМ!$D$39:$D$782,СВЦЭМ!$A$39:$A$782,$A16,СВЦЭМ!$B$39:$B$782,M$11)+'СЕТ СН'!$F$14+СВЦЭМ!$D$10+'СЕТ СН'!$F$8*'СЕТ СН'!$F$9-'СЕТ СН'!$F$26</f>
        <v>1787.0794589500001</v>
      </c>
      <c r="N16" s="36">
        <f>SUMIFS(СВЦЭМ!$D$39:$D$782,СВЦЭМ!$A$39:$A$782,$A16,СВЦЭМ!$B$39:$B$782,N$11)+'СЕТ СН'!$F$14+СВЦЭМ!$D$10+'СЕТ СН'!$F$8*'СЕТ СН'!$F$9-'СЕТ СН'!$F$26</f>
        <v>1789.5306179300001</v>
      </c>
      <c r="O16" s="36">
        <f>SUMIFS(СВЦЭМ!$D$39:$D$782,СВЦЭМ!$A$39:$A$782,$A16,СВЦЭМ!$B$39:$B$782,O$11)+'СЕТ СН'!$F$14+СВЦЭМ!$D$10+'СЕТ СН'!$F$8*'СЕТ СН'!$F$9-'СЕТ СН'!$F$26</f>
        <v>1784.0468847500001</v>
      </c>
      <c r="P16" s="36">
        <f>SUMIFS(СВЦЭМ!$D$39:$D$782,СВЦЭМ!$A$39:$A$782,$A16,СВЦЭМ!$B$39:$B$782,P$11)+'СЕТ СН'!$F$14+СВЦЭМ!$D$10+'СЕТ СН'!$F$8*'СЕТ СН'!$F$9-'СЕТ СН'!$F$26</f>
        <v>1760.64024427</v>
      </c>
      <c r="Q16" s="36">
        <f>SUMIFS(СВЦЭМ!$D$39:$D$782,СВЦЭМ!$A$39:$A$782,$A16,СВЦЭМ!$B$39:$B$782,Q$11)+'СЕТ СН'!$F$14+СВЦЭМ!$D$10+'СЕТ СН'!$F$8*'СЕТ СН'!$F$9-'СЕТ СН'!$F$26</f>
        <v>1766.0858866000001</v>
      </c>
      <c r="R16" s="36">
        <f>SUMIFS(СВЦЭМ!$D$39:$D$782,СВЦЭМ!$A$39:$A$782,$A16,СВЦЭМ!$B$39:$B$782,R$11)+'СЕТ СН'!$F$14+СВЦЭМ!$D$10+'СЕТ СН'!$F$8*'СЕТ СН'!$F$9-'СЕТ СН'!$F$26</f>
        <v>1796.1259798400001</v>
      </c>
      <c r="S16" s="36">
        <f>SUMIFS(СВЦЭМ!$D$39:$D$782,СВЦЭМ!$A$39:$A$782,$A16,СВЦЭМ!$B$39:$B$782,S$11)+'СЕТ СН'!$F$14+СВЦЭМ!$D$10+'СЕТ СН'!$F$8*'СЕТ СН'!$F$9-'СЕТ СН'!$F$26</f>
        <v>1804.0041118000001</v>
      </c>
      <c r="T16" s="36">
        <f>SUMIFS(СВЦЭМ!$D$39:$D$782,СВЦЭМ!$A$39:$A$782,$A16,СВЦЭМ!$B$39:$B$782,T$11)+'СЕТ СН'!$F$14+СВЦЭМ!$D$10+'СЕТ СН'!$F$8*'СЕТ СН'!$F$9-'СЕТ СН'!$F$26</f>
        <v>1789.5596745800001</v>
      </c>
      <c r="U16" s="36">
        <f>SUMIFS(СВЦЭМ!$D$39:$D$782,СВЦЭМ!$A$39:$A$782,$A16,СВЦЭМ!$B$39:$B$782,U$11)+'СЕТ СН'!$F$14+СВЦЭМ!$D$10+'СЕТ СН'!$F$8*'СЕТ СН'!$F$9-'СЕТ СН'!$F$26</f>
        <v>1775.02515859</v>
      </c>
      <c r="V16" s="36">
        <f>SUMIFS(СВЦЭМ!$D$39:$D$782,СВЦЭМ!$A$39:$A$782,$A16,СВЦЭМ!$B$39:$B$782,V$11)+'СЕТ СН'!$F$14+СВЦЭМ!$D$10+'СЕТ СН'!$F$8*'СЕТ СН'!$F$9-'СЕТ СН'!$F$26</f>
        <v>1751.0153819500001</v>
      </c>
      <c r="W16" s="36">
        <f>SUMIFS(СВЦЭМ!$D$39:$D$782,СВЦЭМ!$A$39:$A$782,$A16,СВЦЭМ!$B$39:$B$782,W$11)+'СЕТ СН'!$F$14+СВЦЭМ!$D$10+'СЕТ СН'!$F$8*'СЕТ СН'!$F$9-'СЕТ СН'!$F$26</f>
        <v>1766.7459323400001</v>
      </c>
      <c r="X16" s="36">
        <f>SUMIFS(СВЦЭМ!$D$39:$D$782,СВЦЭМ!$A$39:$A$782,$A16,СВЦЭМ!$B$39:$B$782,X$11)+'СЕТ СН'!$F$14+СВЦЭМ!$D$10+'СЕТ СН'!$F$8*'СЕТ СН'!$F$9-'СЕТ СН'!$F$26</f>
        <v>1836.8278604000002</v>
      </c>
      <c r="Y16" s="36">
        <f>SUMIFS(СВЦЭМ!$D$39:$D$782,СВЦЭМ!$A$39:$A$782,$A16,СВЦЭМ!$B$39:$B$782,Y$11)+'СЕТ СН'!$F$14+СВЦЭМ!$D$10+'СЕТ СН'!$F$8*'СЕТ СН'!$F$9-'СЕТ СН'!$F$26</f>
        <v>1980.79478352</v>
      </c>
    </row>
    <row r="17" spans="1:25" ht="15.75" x14ac:dyDescent="0.2">
      <c r="A17" s="35">
        <f t="shared" si="0"/>
        <v>45175</v>
      </c>
      <c r="B17" s="36">
        <f>SUMIFS(СВЦЭМ!$D$39:$D$782,СВЦЭМ!$A$39:$A$782,$A17,СВЦЭМ!$B$39:$B$782,B$11)+'СЕТ СН'!$F$14+СВЦЭМ!$D$10+'СЕТ СН'!$F$8*'СЕТ СН'!$F$9-'СЕТ СН'!$F$26</f>
        <v>1905.8169165700001</v>
      </c>
      <c r="C17" s="36">
        <f>SUMIFS(СВЦЭМ!$D$39:$D$782,СВЦЭМ!$A$39:$A$782,$A17,СВЦЭМ!$B$39:$B$782,C$11)+'СЕТ СН'!$F$14+СВЦЭМ!$D$10+'СЕТ СН'!$F$8*'СЕТ СН'!$F$9-'СЕТ СН'!$F$26</f>
        <v>1992.72921782</v>
      </c>
      <c r="D17" s="36">
        <f>SUMIFS(СВЦЭМ!$D$39:$D$782,СВЦЭМ!$A$39:$A$782,$A17,СВЦЭМ!$B$39:$B$782,D$11)+'СЕТ СН'!$F$14+СВЦЭМ!$D$10+'СЕТ СН'!$F$8*'СЕТ СН'!$F$9-'СЕТ СН'!$F$26</f>
        <v>2041.68899487</v>
      </c>
      <c r="E17" s="36">
        <f>SUMIFS(СВЦЭМ!$D$39:$D$782,СВЦЭМ!$A$39:$A$782,$A17,СВЦЭМ!$B$39:$B$782,E$11)+'СЕТ СН'!$F$14+СВЦЭМ!$D$10+'СЕТ СН'!$F$8*'СЕТ СН'!$F$9-'СЕТ СН'!$F$26</f>
        <v>2041.7767438800001</v>
      </c>
      <c r="F17" s="36">
        <f>SUMIFS(СВЦЭМ!$D$39:$D$782,СВЦЭМ!$A$39:$A$782,$A17,СВЦЭМ!$B$39:$B$782,F$11)+'СЕТ СН'!$F$14+СВЦЭМ!$D$10+'СЕТ СН'!$F$8*'СЕТ СН'!$F$9-'СЕТ СН'!$F$26</f>
        <v>1997.41047359</v>
      </c>
      <c r="G17" s="36">
        <f>SUMIFS(СВЦЭМ!$D$39:$D$782,СВЦЭМ!$A$39:$A$782,$A17,СВЦЭМ!$B$39:$B$782,G$11)+'СЕТ СН'!$F$14+СВЦЭМ!$D$10+'СЕТ СН'!$F$8*'СЕТ СН'!$F$9-'СЕТ СН'!$F$26</f>
        <v>1991.4333263600001</v>
      </c>
      <c r="H17" s="36">
        <f>SUMIFS(СВЦЭМ!$D$39:$D$782,СВЦЭМ!$A$39:$A$782,$A17,СВЦЭМ!$B$39:$B$782,H$11)+'СЕТ СН'!$F$14+СВЦЭМ!$D$10+'СЕТ СН'!$F$8*'СЕТ СН'!$F$9-'СЕТ СН'!$F$26</f>
        <v>1951.4550188000001</v>
      </c>
      <c r="I17" s="36">
        <f>SUMIFS(СВЦЭМ!$D$39:$D$782,СВЦЭМ!$A$39:$A$782,$A17,СВЦЭМ!$B$39:$B$782,I$11)+'СЕТ СН'!$F$14+СВЦЭМ!$D$10+'СЕТ СН'!$F$8*'СЕТ СН'!$F$9-'СЕТ СН'!$F$26</f>
        <v>1878.1912575000001</v>
      </c>
      <c r="J17" s="36">
        <f>SUMIFS(СВЦЭМ!$D$39:$D$782,СВЦЭМ!$A$39:$A$782,$A17,СВЦЭМ!$B$39:$B$782,J$11)+'СЕТ СН'!$F$14+СВЦЭМ!$D$10+'СЕТ СН'!$F$8*'СЕТ СН'!$F$9-'СЕТ СН'!$F$26</f>
        <v>1801.9715844500001</v>
      </c>
      <c r="K17" s="36">
        <f>SUMIFS(СВЦЭМ!$D$39:$D$782,СВЦЭМ!$A$39:$A$782,$A17,СВЦЭМ!$B$39:$B$782,K$11)+'СЕТ СН'!$F$14+СВЦЭМ!$D$10+'СЕТ СН'!$F$8*'СЕТ СН'!$F$9-'СЕТ СН'!$F$26</f>
        <v>1735.19095556</v>
      </c>
      <c r="L17" s="36">
        <f>SUMIFS(СВЦЭМ!$D$39:$D$782,СВЦЭМ!$A$39:$A$782,$A17,СВЦЭМ!$B$39:$B$782,L$11)+'СЕТ СН'!$F$14+СВЦЭМ!$D$10+'СЕТ СН'!$F$8*'СЕТ СН'!$F$9-'СЕТ СН'!$F$26</f>
        <v>1706.1304533100001</v>
      </c>
      <c r="M17" s="36">
        <f>SUMIFS(СВЦЭМ!$D$39:$D$782,СВЦЭМ!$A$39:$A$782,$A17,СВЦЭМ!$B$39:$B$782,M$11)+'СЕТ СН'!$F$14+СВЦЭМ!$D$10+'СЕТ СН'!$F$8*'СЕТ СН'!$F$9-'СЕТ СН'!$F$26</f>
        <v>1701.03885887</v>
      </c>
      <c r="N17" s="36">
        <f>SUMIFS(СВЦЭМ!$D$39:$D$782,СВЦЭМ!$A$39:$A$782,$A17,СВЦЭМ!$B$39:$B$782,N$11)+'СЕТ СН'!$F$14+СВЦЭМ!$D$10+'СЕТ СН'!$F$8*'СЕТ СН'!$F$9-'СЕТ СН'!$F$26</f>
        <v>1709.5529741100002</v>
      </c>
      <c r="O17" s="36">
        <f>SUMIFS(СВЦЭМ!$D$39:$D$782,СВЦЭМ!$A$39:$A$782,$A17,СВЦЭМ!$B$39:$B$782,O$11)+'СЕТ СН'!$F$14+СВЦЭМ!$D$10+'СЕТ СН'!$F$8*'СЕТ СН'!$F$9-'СЕТ СН'!$F$26</f>
        <v>1710.7275781300002</v>
      </c>
      <c r="P17" s="36">
        <f>SUMIFS(СВЦЭМ!$D$39:$D$782,СВЦЭМ!$A$39:$A$782,$A17,СВЦЭМ!$B$39:$B$782,P$11)+'СЕТ СН'!$F$14+СВЦЭМ!$D$10+'СЕТ СН'!$F$8*'СЕТ СН'!$F$9-'СЕТ СН'!$F$26</f>
        <v>1677.2001725800001</v>
      </c>
      <c r="Q17" s="36">
        <f>SUMIFS(СВЦЭМ!$D$39:$D$782,СВЦЭМ!$A$39:$A$782,$A17,СВЦЭМ!$B$39:$B$782,Q$11)+'СЕТ СН'!$F$14+СВЦЭМ!$D$10+'СЕТ СН'!$F$8*'СЕТ СН'!$F$9-'СЕТ СН'!$F$26</f>
        <v>1687.1860013100002</v>
      </c>
      <c r="R17" s="36">
        <f>SUMIFS(СВЦЭМ!$D$39:$D$782,СВЦЭМ!$A$39:$A$782,$A17,СВЦЭМ!$B$39:$B$782,R$11)+'СЕТ СН'!$F$14+СВЦЭМ!$D$10+'СЕТ СН'!$F$8*'СЕТ СН'!$F$9-'СЕТ СН'!$F$26</f>
        <v>1716.9987368500001</v>
      </c>
      <c r="S17" s="36">
        <f>SUMIFS(СВЦЭМ!$D$39:$D$782,СВЦЭМ!$A$39:$A$782,$A17,СВЦЭМ!$B$39:$B$782,S$11)+'СЕТ СН'!$F$14+СВЦЭМ!$D$10+'СЕТ СН'!$F$8*'СЕТ СН'!$F$9-'СЕТ СН'!$F$26</f>
        <v>1711.6607755</v>
      </c>
      <c r="T17" s="36">
        <f>SUMIFS(СВЦЭМ!$D$39:$D$782,СВЦЭМ!$A$39:$A$782,$A17,СВЦЭМ!$B$39:$B$782,T$11)+'СЕТ СН'!$F$14+СВЦЭМ!$D$10+'СЕТ СН'!$F$8*'СЕТ СН'!$F$9-'СЕТ СН'!$F$26</f>
        <v>1708.91858671</v>
      </c>
      <c r="U17" s="36">
        <f>SUMIFS(СВЦЭМ!$D$39:$D$782,СВЦЭМ!$A$39:$A$782,$A17,СВЦЭМ!$B$39:$B$782,U$11)+'СЕТ СН'!$F$14+СВЦЭМ!$D$10+'СЕТ СН'!$F$8*'СЕТ СН'!$F$9-'СЕТ СН'!$F$26</f>
        <v>1698.5072954000002</v>
      </c>
      <c r="V17" s="36">
        <f>SUMIFS(СВЦЭМ!$D$39:$D$782,СВЦЭМ!$A$39:$A$782,$A17,СВЦЭМ!$B$39:$B$782,V$11)+'СЕТ СН'!$F$14+СВЦЭМ!$D$10+'СЕТ СН'!$F$8*'СЕТ СН'!$F$9-'СЕТ СН'!$F$26</f>
        <v>1669.5805077900002</v>
      </c>
      <c r="W17" s="36">
        <f>SUMIFS(СВЦЭМ!$D$39:$D$782,СВЦЭМ!$A$39:$A$782,$A17,СВЦЭМ!$B$39:$B$782,W$11)+'СЕТ СН'!$F$14+СВЦЭМ!$D$10+'СЕТ СН'!$F$8*'СЕТ СН'!$F$9-'СЕТ СН'!$F$26</f>
        <v>1675.1720901900001</v>
      </c>
      <c r="X17" s="36">
        <f>SUMIFS(СВЦЭМ!$D$39:$D$782,СВЦЭМ!$A$39:$A$782,$A17,СВЦЭМ!$B$39:$B$782,X$11)+'СЕТ СН'!$F$14+СВЦЭМ!$D$10+'СЕТ СН'!$F$8*'СЕТ СН'!$F$9-'СЕТ СН'!$F$26</f>
        <v>1747.4762203100001</v>
      </c>
      <c r="Y17" s="36">
        <f>SUMIFS(СВЦЭМ!$D$39:$D$782,СВЦЭМ!$A$39:$A$782,$A17,СВЦЭМ!$B$39:$B$782,Y$11)+'СЕТ СН'!$F$14+СВЦЭМ!$D$10+'СЕТ СН'!$F$8*'СЕТ СН'!$F$9-'СЕТ СН'!$F$26</f>
        <v>1837.7795459900001</v>
      </c>
    </row>
    <row r="18" spans="1:25" ht="15.75" x14ac:dyDescent="0.2">
      <c r="A18" s="35">
        <f t="shared" si="0"/>
        <v>45176</v>
      </c>
      <c r="B18" s="36">
        <f>SUMIFS(СВЦЭМ!$D$39:$D$782,СВЦЭМ!$A$39:$A$782,$A18,СВЦЭМ!$B$39:$B$782,B$11)+'СЕТ СН'!$F$14+СВЦЭМ!$D$10+'СЕТ СН'!$F$8*'СЕТ СН'!$F$9-'СЕТ СН'!$F$26</f>
        <v>1956.3085061700001</v>
      </c>
      <c r="C18" s="36">
        <f>SUMIFS(СВЦЭМ!$D$39:$D$782,СВЦЭМ!$A$39:$A$782,$A18,СВЦЭМ!$B$39:$B$782,C$11)+'СЕТ СН'!$F$14+СВЦЭМ!$D$10+'СЕТ СН'!$F$8*'СЕТ СН'!$F$9-'СЕТ СН'!$F$26</f>
        <v>1998.9019442900001</v>
      </c>
      <c r="D18" s="36">
        <f>SUMIFS(СВЦЭМ!$D$39:$D$782,СВЦЭМ!$A$39:$A$782,$A18,СВЦЭМ!$B$39:$B$782,D$11)+'СЕТ СН'!$F$14+СВЦЭМ!$D$10+'СЕТ СН'!$F$8*'СЕТ СН'!$F$9-'СЕТ СН'!$F$26</f>
        <v>2004.4744398300002</v>
      </c>
      <c r="E18" s="36">
        <f>SUMIFS(СВЦЭМ!$D$39:$D$782,СВЦЭМ!$A$39:$A$782,$A18,СВЦЭМ!$B$39:$B$782,E$11)+'СЕТ СН'!$F$14+СВЦЭМ!$D$10+'СЕТ СН'!$F$8*'СЕТ СН'!$F$9-'СЕТ СН'!$F$26</f>
        <v>2014.5832347600001</v>
      </c>
      <c r="F18" s="36">
        <f>SUMIFS(СВЦЭМ!$D$39:$D$782,СВЦЭМ!$A$39:$A$782,$A18,СВЦЭМ!$B$39:$B$782,F$11)+'СЕТ СН'!$F$14+СВЦЭМ!$D$10+'СЕТ СН'!$F$8*'СЕТ СН'!$F$9-'СЕТ СН'!$F$26</f>
        <v>2067.8621958899998</v>
      </c>
      <c r="G18" s="36">
        <f>SUMIFS(СВЦЭМ!$D$39:$D$782,СВЦЭМ!$A$39:$A$782,$A18,СВЦЭМ!$B$39:$B$782,G$11)+'СЕТ СН'!$F$14+СВЦЭМ!$D$10+'СЕТ СН'!$F$8*'СЕТ СН'!$F$9-'СЕТ СН'!$F$26</f>
        <v>2045.1907203000001</v>
      </c>
      <c r="H18" s="36">
        <f>SUMIFS(СВЦЭМ!$D$39:$D$782,СВЦЭМ!$A$39:$A$782,$A18,СВЦЭМ!$B$39:$B$782,H$11)+'СЕТ СН'!$F$14+СВЦЭМ!$D$10+'СЕТ СН'!$F$8*'СЕТ СН'!$F$9-'СЕТ СН'!$F$26</f>
        <v>1960.75627418</v>
      </c>
      <c r="I18" s="36">
        <f>SUMIFS(СВЦЭМ!$D$39:$D$782,СВЦЭМ!$A$39:$A$782,$A18,СВЦЭМ!$B$39:$B$782,I$11)+'СЕТ СН'!$F$14+СВЦЭМ!$D$10+'СЕТ СН'!$F$8*'СЕТ СН'!$F$9-'СЕТ СН'!$F$26</f>
        <v>1890.5067829700001</v>
      </c>
      <c r="J18" s="36">
        <f>SUMIFS(СВЦЭМ!$D$39:$D$782,СВЦЭМ!$A$39:$A$782,$A18,СВЦЭМ!$B$39:$B$782,J$11)+'СЕТ СН'!$F$14+СВЦЭМ!$D$10+'СЕТ СН'!$F$8*'СЕТ СН'!$F$9-'СЕТ СН'!$F$26</f>
        <v>1824.53062028</v>
      </c>
      <c r="K18" s="36">
        <f>SUMIFS(СВЦЭМ!$D$39:$D$782,СВЦЭМ!$A$39:$A$782,$A18,СВЦЭМ!$B$39:$B$782,K$11)+'СЕТ СН'!$F$14+СВЦЭМ!$D$10+'СЕТ СН'!$F$8*'СЕТ СН'!$F$9-'СЕТ СН'!$F$26</f>
        <v>1797.55238203</v>
      </c>
      <c r="L18" s="36">
        <f>SUMIFS(СВЦЭМ!$D$39:$D$782,СВЦЭМ!$A$39:$A$782,$A18,СВЦЭМ!$B$39:$B$782,L$11)+'СЕТ СН'!$F$14+СВЦЭМ!$D$10+'СЕТ СН'!$F$8*'СЕТ СН'!$F$9-'СЕТ СН'!$F$26</f>
        <v>1807.94052074</v>
      </c>
      <c r="M18" s="36">
        <f>SUMIFS(СВЦЭМ!$D$39:$D$782,СВЦЭМ!$A$39:$A$782,$A18,СВЦЭМ!$B$39:$B$782,M$11)+'СЕТ СН'!$F$14+СВЦЭМ!$D$10+'СЕТ СН'!$F$8*'СЕТ СН'!$F$9-'СЕТ СН'!$F$26</f>
        <v>1800.2708545200001</v>
      </c>
      <c r="N18" s="36">
        <f>SUMIFS(СВЦЭМ!$D$39:$D$782,СВЦЭМ!$A$39:$A$782,$A18,СВЦЭМ!$B$39:$B$782,N$11)+'СЕТ СН'!$F$14+СВЦЭМ!$D$10+'СЕТ СН'!$F$8*'СЕТ СН'!$F$9-'СЕТ СН'!$F$26</f>
        <v>1803.4477300200001</v>
      </c>
      <c r="O18" s="36">
        <f>SUMIFS(СВЦЭМ!$D$39:$D$782,СВЦЭМ!$A$39:$A$782,$A18,СВЦЭМ!$B$39:$B$782,O$11)+'СЕТ СН'!$F$14+СВЦЭМ!$D$10+'СЕТ СН'!$F$8*'СЕТ СН'!$F$9-'СЕТ СН'!$F$26</f>
        <v>1807.42939011</v>
      </c>
      <c r="P18" s="36">
        <f>SUMIFS(СВЦЭМ!$D$39:$D$782,СВЦЭМ!$A$39:$A$782,$A18,СВЦЭМ!$B$39:$B$782,P$11)+'СЕТ СН'!$F$14+СВЦЭМ!$D$10+'СЕТ СН'!$F$8*'СЕТ СН'!$F$9-'СЕТ СН'!$F$26</f>
        <v>1779.1001909700001</v>
      </c>
      <c r="Q18" s="36">
        <f>SUMIFS(СВЦЭМ!$D$39:$D$782,СВЦЭМ!$A$39:$A$782,$A18,СВЦЭМ!$B$39:$B$782,Q$11)+'СЕТ СН'!$F$14+СВЦЭМ!$D$10+'СЕТ СН'!$F$8*'СЕТ СН'!$F$9-'СЕТ СН'!$F$26</f>
        <v>1788.7741926200001</v>
      </c>
      <c r="R18" s="36">
        <f>SUMIFS(СВЦЭМ!$D$39:$D$782,СВЦЭМ!$A$39:$A$782,$A18,СВЦЭМ!$B$39:$B$782,R$11)+'СЕТ СН'!$F$14+СВЦЭМ!$D$10+'СЕТ СН'!$F$8*'СЕТ СН'!$F$9-'СЕТ СН'!$F$26</f>
        <v>1810.99929537</v>
      </c>
      <c r="S18" s="36">
        <f>SUMIFS(СВЦЭМ!$D$39:$D$782,СВЦЭМ!$A$39:$A$782,$A18,СВЦЭМ!$B$39:$B$782,S$11)+'СЕТ СН'!$F$14+СВЦЭМ!$D$10+'СЕТ СН'!$F$8*'СЕТ СН'!$F$9-'СЕТ СН'!$F$26</f>
        <v>1768.84213047</v>
      </c>
      <c r="T18" s="36">
        <f>SUMIFS(СВЦЭМ!$D$39:$D$782,СВЦЭМ!$A$39:$A$782,$A18,СВЦЭМ!$B$39:$B$782,T$11)+'СЕТ СН'!$F$14+СВЦЭМ!$D$10+'СЕТ СН'!$F$8*'СЕТ СН'!$F$9-'СЕТ СН'!$F$26</f>
        <v>1770.1244866300001</v>
      </c>
      <c r="U18" s="36">
        <f>SUMIFS(СВЦЭМ!$D$39:$D$782,СВЦЭМ!$A$39:$A$782,$A18,СВЦЭМ!$B$39:$B$782,U$11)+'СЕТ СН'!$F$14+СВЦЭМ!$D$10+'СЕТ СН'!$F$8*'СЕТ СН'!$F$9-'СЕТ СН'!$F$26</f>
        <v>1755.37752546</v>
      </c>
      <c r="V18" s="36">
        <f>SUMIFS(СВЦЭМ!$D$39:$D$782,СВЦЭМ!$A$39:$A$782,$A18,СВЦЭМ!$B$39:$B$782,V$11)+'СЕТ СН'!$F$14+СВЦЭМ!$D$10+'СЕТ СН'!$F$8*'СЕТ СН'!$F$9-'СЕТ СН'!$F$26</f>
        <v>1725.8505215500002</v>
      </c>
      <c r="W18" s="36">
        <f>SUMIFS(СВЦЭМ!$D$39:$D$782,СВЦЭМ!$A$39:$A$782,$A18,СВЦЭМ!$B$39:$B$782,W$11)+'СЕТ СН'!$F$14+СВЦЭМ!$D$10+'СЕТ СН'!$F$8*'СЕТ СН'!$F$9-'СЕТ СН'!$F$26</f>
        <v>1741.9494282100002</v>
      </c>
      <c r="X18" s="36">
        <f>SUMIFS(СВЦЭМ!$D$39:$D$782,СВЦЭМ!$A$39:$A$782,$A18,СВЦЭМ!$B$39:$B$782,X$11)+'СЕТ СН'!$F$14+СВЦЭМ!$D$10+'СЕТ СН'!$F$8*'СЕТ СН'!$F$9-'СЕТ СН'!$F$26</f>
        <v>1811.4721058700002</v>
      </c>
      <c r="Y18" s="36">
        <f>SUMIFS(СВЦЭМ!$D$39:$D$782,СВЦЭМ!$A$39:$A$782,$A18,СВЦЭМ!$B$39:$B$782,Y$11)+'СЕТ СН'!$F$14+СВЦЭМ!$D$10+'СЕТ СН'!$F$8*'СЕТ СН'!$F$9-'СЕТ СН'!$F$26</f>
        <v>1892.6621983300001</v>
      </c>
    </row>
    <row r="19" spans="1:25" ht="15.75" x14ac:dyDescent="0.2">
      <c r="A19" s="35">
        <f t="shared" si="0"/>
        <v>45177</v>
      </c>
      <c r="B19" s="36">
        <f>SUMIFS(СВЦЭМ!$D$39:$D$782,СВЦЭМ!$A$39:$A$782,$A19,СВЦЭМ!$B$39:$B$782,B$11)+'СЕТ СН'!$F$14+СВЦЭМ!$D$10+'СЕТ СН'!$F$8*'СЕТ СН'!$F$9-'СЕТ СН'!$F$26</f>
        <v>1934.7512714400002</v>
      </c>
      <c r="C19" s="36">
        <f>SUMIFS(СВЦЭМ!$D$39:$D$782,СВЦЭМ!$A$39:$A$782,$A19,СВЦЭМ!$B$39:$B$782,C$11)+'СЕТ СН'!$F$14+СВЦЭМ!$D$10+'СЕТ СН'!$F$8*'СЕТ СН'!$F$9-'СЕТ СН'!$F$26</f>
        <v>1990.18492855</v>
      </c>
      <c r="D19" s="36">
        <f>SUMIFS(СВЦЭМ!$D$39:$D$782,СВЦЭМ!$A$39:$A$782,$A19,СВЦЭМ!$B$39:$B$782,D$11)+'СЕТ СН'!$F$14+СВЦЭМ!$D$10+'СЕТ СН'!$F$8*'СЕТ СН'!$F$9-'СЕТ СН'!$F$26</f>
        <v>1986.7857404900001</v>
      </c>
      <c r="E19" s="36">
        <f>SUMIFS(СВЦЭМ!$D$39:$D$782,СВЦЭМ!$A$39:$A$782,$A19,СВЦЭМ!$B$39:$B$782,E$11)+'СЕТ СН'!$F$14+СВЦЭМ!$D$10+'СЕТ СН'!$F$8*'СЕТ СН'!$F$9-'СЕТ СН'!$F$26</f>
        <v>2002.5909840900001</v>
      </c>
      <c r="F19" s="36">
        <f>SUMIFS(СВЦЭМ!$D$39:$D$782,СВЦЭМ!$A$39:$A$782,$A19,СВЦЭМ!$B$39:$B$782,F$11)+'СЕТ СН'!$F$14+СВЦЭМ!$D$10+'СЕТ СН'!$F$8*'СЕТ СН'!$F$9-'СЕТ СН'!$F$26</f>
        <v>2012.6312482300002</v>
      </c>
      <c r="G19" s="36">
        <f>SUMIFS(СВЦЭМ!$D$39:$D$782,СВЦЭМ!$A$39:$A$782,$A19,СВЦЭМ!$B$39:$B$782,G$11)+'СЕТ СН'!$F$14+СВЦЭМ!$D$10+'СЕТ СН'!$F$8*'СЕТ СН'!$F$9-'СЕТ СН'!$F$26</f>
        <v>2030.0747574700001</v>
      </c>
      <c r="H19" s="36">
        <f>SUMIFS(СВЦЭМ!$D$39:$D$782,СВЦЭМ!$A$39:$A$782,$A19,СВЦЭМ!$B$39:$B$782,H$11)+'СЕТ СН'!$F$14+СВЦЭМ!$D$10+'СЕТ СН'!$F$8*'СЕТ СН'!$F$9-'СЕТ СН'!$F$26</f>
        <v>1971.2660533100002</v>
      </c>
      <c r="I19" s="36">
        <f>SUMIFS(СВЦЭМ!$D$39:$D$782,СВЦЭМ!$A$39:$A$782,$A19,СВЦЭМ!$B$39:$B$782,I$11)+'СЕТ СН'!$F$14+СВЦЭМ!$D$10+'СЕТ СН'!$F$8*'СЕТ СН'!$F$9-'СЕТ СН'!$F$26</f>
        <v>1872.5579989300002</v>
      </c>
      <c r="J19" s="36">
        <f>SUMIFS(СВЦЭМ!$D$39:$D$782,СВЦЭМ!$A$39:$A$782,$A19,СВЦЭМ!$B$39:$B$782,J$11)+'СЕТ СН'!$F$14+СВЦЭМ!$D$10+'СЕТ СН'!$F$8*'СЕТ СН'!$F$9-'СЕТ СН'!$F$26</f>
        <v>1800.2555773500001</v>
      </c>
      <c r="K19" s="36">
        <f>SUMIFS(СВЦЭМ!$D$39:$D$782,СВЦЭМ!$A$39:$A$782,$A19,СВЦЭМ!$B$39:$B$782,K$11)+'СЕТ СН'!$F$14+СВЦЭМ!$D$10+'СЕТ СН'!$F$8*'СЕТ СН'!$F$9-'СЕТ СН'!$F$26</f>
        <v>1735.1754454100001</v>
      </c>
      <c r="L19" s="36">
        <f>SUMIFS(СВЦЭМ!$D$39:$D$782,СВЦЭМ!$A$39:$A$782,$A19,СВЦЭМ!$B$39:$B$782,L$11)+'СЕТ СН'!$F$14+СВЦЭМ!$D$10+'СЕТ СН'!$F$8*'СЕТ СН'!$F$9-'СЕТ СН'!$F$26</f>
        <v>1765.2349987</v>
      </c>
      <c r="M19" s="36">
        <f>SUMIFS(СВЦЭМ!$D$39:$D$782,СВЦЭМ!$A$39:$A$782,$A19,СВЦЭМ!$B$39:$B$782,M$11)+'СЕТ СН'!$F$14+СВЦЭМ!$D$10+'СЕТ СН'!$F$8*'СЕТ СН'!$F$9-'СЕТ СН'!$F$26</f>
        <v>1770.75530931</v>
      </c>
      <c r="N19" s="36">
        <f>SUMIFS(СВЦЭМ!$D$39:$D$782,СВЦЭМ!$A$39:$A$782,$A19,СВЦЭМ!$B$39:$B$782,N$11)+'СЕТ СН'!$F$14+СВЦЭМ!$D$10+'СЕТ СН'!$F$8*'СЕТ СН'!$F$9-'СЕТ СН'!$F$26</f>
        <v>1796.8256178300001</v>
      </c>
      <c r="O19" s="36">
        <f>SUMIFS(СВЦЭМ!$D$39:$D$782,СВЦЭМ!$A$39:$A$782,$A19,СВЦЭМ!$B$39:$B$782,O$11)+'СЕТ СН'!$F$14+СВЦЭМ!$D$10+'СЕТ СН'!$F$8*'СЕТ СН'!$F$9-'СЕТ СН'!$F$26</f>
        <v>1779.2413535400001</v>
      </c>
      <c r="P19" s="36">
        <f>SUMIFS(СВЦЭМ!$D$39:$D$782,СВЦЭМ!$A$39:$A$782,$A19,СВЦЭМ!$B$39:$B$782,P$11)+'СЕТ СН'!$F$14+СВЦЭМ!$D$10+'СЕТ СН'!$F$8*'СЕТ СН'!$F$9-'СЕТ СН'!$F$26</f>
        <v>1761.5195610400001</v>
      </c>
      <c r="Q19" s="36">
        <f>SUMIFS(СВЦЭМ!$D$39:$D$782,СВЦЭМ!$A$39:$A$782,$A19,СВЦЭМ!$B$39:$B$782,Q$11)+'СЕТ СН'!$F$14+СВЦЭМ!$D$10+'СЕТ СН'!$F$8*'СЕТ СН'!$F$9-'СЕТ СН'!$F$26</f>
        <v>1761.2508768100001</v>
      </c>
      <c r="R19" s="36">
        <f>SUMIFS(СВЦЭМ!$D$39:$D$782,СВЦЭМ!$A$39:$A$782,$A19,СВЦЭМ!$B$39:$B$782,R$11)+'СЕТ СН'!$F$14+СВЦЭМ!$D$10+'СЕТ СН'!$F$8*'СЕТ СН'!$F$9-'СЕТ СН'!$F$26</f>
        <v>1807.73564609</v>
      </c>
      <c r="S19" s="36">
        <f>SUMIFS(СВЦЭМ!$D$39:$D$782,СВЦЭМ!$A$39:$A$782,$A19,СВЦЭМ!$B$39:$B$782,S$11)+'СЕТ СН'!$F$14+СВЦЭМ!$D$10+'СЕТ СН'!$F$8*'СЕТ СН'!$F$9-'СЕТ СН'!$F$26</f>
        <v>1806.23354511</v>
      </c>
      <c r="T19" s="36">
        <f>SUMIFS(СВЦЭМ!$D$39:$D$782,СВЦЭМ!$A$39:$A$782,$A19,СВЦЭМ!$B$39:$B$782,T$11)+'СЕТ СН'!$F$14+СВЦЭМ!$D$10+'СЕТ СН'!$F$8*'СЕТ СН'!$F$9-'СЕТ СН'!$F$26</f>
        <v>1790.1730587200002</v>
      </c>
      <c r="U19" s="36">
        <f>SUMIFS(СВЦЭМ!$D$39:$D$782,СВЦЭМ!$A$39:$A$782,$A19,СВЦЭМ!$B$39:$B$782,U$11)+'СЕТ СН'!$F$14+СВЦЭМ!$D$10+'СЕТ СН'!$F$8*'СЕТ СН'!$F$9-'СЕТ СН'!$F$26</f>
        <v>1783.6979164300001</v>
      </c>
      <c r="V19" s="36">
        <f>SUMIFS(СВЦЭМ!$D$39:$D$782,СВЦЭМ!$A$39:$A$782,$A19,СВЦЭМ!$B$39:$B$782,V$11)+'СЕТ СН'!$F$14+СВЦЭМ!$D$10+'СЕТ СН'!$F$8*'СЕТ СН'!$F$9-'СЕТ СН'!$F$26</f>
        <v>1771.1699168800001</v>
      </c>
      <c r="W19" s="36">
        <f>SUMIFS(СВЦЭМ!$D$39:$D$782,СВЦЭМ!$A$39:$A$782,$A19,СВЦЭМ!$B$39:$B$782,W$11)+'СЕТ СН'!$F$14+СВЦЭМ!$D$10+'СЕТ СН'!$F$8*'СЕТ СН'!$F$9-'СЕТ СН'!$F$26</f>
        <v>1763.2427615700001</v>
      </c>
      <c r="X19" s="36">
        <f>SUMIFS(СВЦЭМ!$D$39:$D$782,СВЦЭМ!$A$39:$A$782,$A19,СВЦЭМ!$B$39:$B$782,X$11)+'СЕТ СН'!$F$14+СВЦЭМ!$D$10+'СЕТ СН'!$F$8*'СЕТ СН'!$F$9-'СЕТ СН'!$F$26</f>
        <v>1779.9069904300002</v>
      </c>
      <c r="Y19" s="36">
        <f>SUMIFS(СВЦЭМ!$D$39:$D$782,СВЦЭМ!$A$39:$A$782,$A19,СВЦЭМ!$B$39:$B$782,Y$11)+'СЕТ СН'!$F$14+СВЦЭМ!$D$10+'СЕТ СН'!$F$8*'СЕТ СН'!$F$9-'СЕТ СН'!$F$26</f>
        <v>1873.1492159300001</v>
      </c>
    </row>
    <row r="20" spans="1:25" ht="15.75" x14ac:dyDescent="0.2">
      <c r="A20" s="35">
        <f t="shared" si="0"/>
        <v>45178</v>
      </c>
      <c r="B20" s="36">
        <f>SUMIFS(СВЦЭМ!$D$39:$D$782,СВЦЭМ!$A$39:$A$782,$A20,СВЦЭМ!$B$39:$B$782,B$11)+'СЕТ СН'!$F$14+СВЦЭМ!$D$10+'СЕТ СН'!$F$8*'СЕТ СН'!$F$9-'СЕТ СН'!$F$26</f>
        <v>1934.6746110800002</v>
      </c>
      <c r="C20" s="36">
        <f>SUMIFS(СВЦЭМ!$D$39:$D$782,СВЦЭМ!$A$39:$A$782,$A20,СВЦЭМ!$B$39:$B$782,C$11)+'СЕТ СН'!$F$14+СВЦЭМ!$D$10+'СЕТ СН'!$F$8*'СЕТ СН'!$F$9-'СЕТ СН'!$F$26</f>
        <v>1985.56884001</v>
      </c>
      <c r="D20" s="36">
        <f>SUMIFS(СВЦЭМ!$D$39:$D$782,СВЦЭМ!$A$39:$A$782,$A20,СВЦЭМ!$B$39:$B$782,D$11)+'СЕТ СН'!$F$14+СВЦЭМ!$D$10+'СЕТ СН'!$F$8*'СЕТ СН'!$F$9-'СЕТ СН'!$F$26</f>
        <v>2033.8176333500001</v>
      </c>
      <c r="E20" s="36">
        <f>SUMIFS(СВЦЭМ!$D$39:$D$782,СВЦЭМ!$A$39:$A$782,$A20,СВЦЭМ!$B$39:$B$782,E$11)+'СЕТ СН'!$F$14+СВЦЭМ!$D$10+'СЕТ СН'!$F$8*'СЕТ СН'!$F$9-'СЕТ СН'!$F$26</f>
        <v>2065.7019068200002</v>
      </c>
      <c r="F20" s="36">
        <f>SUMIFS(СВЦЭМ!$D$39:$D$782,СВЦЭМ!$A$39:$A$782,$A20,СВЦЭМ!$B$39:$B$782,F$11)+'СЕТ СН'!$F$14+СВЦЭМ!$D$10+'СЕТ СН'!$F$8*'СЕТ СН'!$F$9-'СЕТ СН'!$F$26</f>
        <v>2087.4264705599999</v>
      </c>
      <c r="G20" s="36">
        <f>SUMIFS(СВЦЭМ!$D$39:$D$782,СВЦЭМ!$A$39:$A$782,$A20,СВЦЭМ!$B$39:$B$782,G$11)+'СЕТ СН'!$F$14+СВЦЭМ!$D$10+'СЕТ СН'!$F$8*'СЕТ СН'!$F$9-'СЕТ СН'!$F$26</f>
        <v>2078.7691464700001</v>
      </c>
      <c r="H20" s="36">
        <f>SUMIFS(СВЦЭМ!$D$39:$D$782,СВЦЭМ!$A$39:$A$782,$A20,СВЦЭМ!$B$39:$B$782,H$11)+'СЕТ СН'!$F$14+СВЦЭМ!$D$10+'СЕТ СН'!$F$8*'СЕТ СН'!$F$9-'СЕТ СН'!$F$26</f>
        <v>2051.0415002700001</v>
      </c>
      <c r="I20" s="36">
        <f>SUMIFS(СВЦЭМ!$D$39:$D$782,СВЦЭМ!$A$39:$A$782,$A20,СВЦЭМ!$B$39:$B$782,I$11)+'СЕТ СН'!$F$14+СВЦЭМ!$D$10+'СЕТ СН'!$F$8*'СЕТ СН'!$F$9-'СЕТ СН'!$F$26</f>
        <v>1984.6592219400002</v>
      </c>
      <c r="J20" s="36">
        <f>SUMIFS(СВЦЭМ!$D$39:$D$782,СВЦЭМ!$A$39:$A$782,$A20,СВЦЭМ!$B$39:$B$782,J$11)+'СЕТ СН'!$F$14+СВЦЭМ!$D$10+'СЕТ СН'!$F$8*'СЕТ СН'!$F$9-'СЕТ СН'!$F$26</f>
        <v>1874.7252912800002</v>
      </c>
      <c r="K20" s="36">
        <f>SUMIFS(СВЦЭМ!$D$39:$D$782,СВЦЭМ!$A$39:$A$782,$A20,СВЦЭМ!$B$39:$B$782,K$11)+'СЕТ СН'!$F$14+СВЦЭМ!$D$10+'СЕТ СН'!$F$8*'СЕТ СН'!$F$9-'СЕТ СН'!$F$26</f>
        <v>1774.32046631</v>
      </c>
      <c r="L20" s="36">
        <f>SUMIFS(СВЦЭМ!$D$39:$D$782,СВЦЭМ!$A$39:$A$782,$A20,СВЦЭМ!$B$39:$B$782,L$11)+'СЕТ СН'!$F$14+СВЦЭМ!$D$10+'СЕТ СН'!$F$8*'СЕТ СН'!$F$9-'СЕТ СН'!$F$26</f>
        <v>1737.7460327700001</v>
      </c>
      <c r="M20" s="36">
        <f>SUMIFS(СВЦЭМ!$D$39:$D$782,СВЦЭМ!$A$39:$A$782,$A20,СВЦЭМ!$B$39:$B$782,M$11)+'СЕТ СН'!$F$14+СВЦЭМ!$D$10+'СЕТ СН'!$F$8*'СЕТ СН'!$F$9-'СЕТ СН'!$F$26</f>
        <v>1721.3084363700002</v>
      </c>
      <c r="N20" s="36">
        <f>SUMIFS(СВЦЭМ!$D$39:$D$782,СВЦЭМ!$A$39:$A$782,$A20,СВЦЭМ!$B$39:$B$782,N$11)+'СЕТ СН'!$F$14+СВЦЭМ!$D$10+'СЕТ СН'!$F$8*'СЕТ СН'!$F$9-'СЕТ СН'!$F$26</f>
        <v>1721.3517871800002</v>
      </c>
      <c r="O20" s="36">
        <f>SUMIFS(СВЦЭМ!$D$39:$D$782,СВЦЭМ!$A$39:$A$782,$A20,СВЦЭМ!$B$39:$B$782,O$11)+'СЕТ СН'!$F$14+СВЦЭМ!$D$10+'СЕТ СН'!$F$8*'СЕТ СН'!$F$9-'СЕТ СН'!$F$26</f>
        <v>1737.1303797400001</v>
      </c>
      <c r="P20" s="36">
        <f>SUMIFS(СВЦЭМ!$D$39:$D$782,СВЦЭМ!$A$39:$A$782,$A20,СВЦЭМ!$B$39:$B$782,P$11)+'СЕТ СН'!$F$14+СВЦЭМ!$D$10+'СЕТ СН'!$F$8*'СЕТ СН'!$F$9-'СЕТ СН'!$F$26</f>
        <v>1734.2824194900002</v>
      </c>
      <c r="Q20" s="36">
        <f>SUMIFS(СВЦЭМ!$D$39:$D$782,СВЦЭМ!$A$39:$A$782,$A20,СВЦЭМ!$B$39:$B$782,Q$11)+'СЕТ СН'!$F$14+СВЦЭМ!$D$10+'СЕТ СН'!$F$8*'СЕТ СН'!$F$9-'СЕТ СН'!$F$26</f>
        <v>1742.7879110800002</v>
      </c>
      <c r="R20" s="36">
        <f>SUMIFS(СВЦЭМ!$D$39:$D$782,СВЦЭМ!$A$39:$A$782,$A20,СВЦЭМ!$B$39:$B$782,R$11)+'СЕТ СН'!$F$14+СВЦЭМ!$D$10+'СЕТ СН'!$F$8*'СЕТ СН'!$F$9-'СЕТ СН'!$F$26</f>
        <v>1750.2172226500002</v>
      </c>
      <c r="S20" s="36">
        <f>SUMIFS(СВЦЭМ!$D$39:$D$782,СВЦЭМ!$A$39:$A$782,$A20,СВЦЭМ!$B$39:$B$782,S$11)+'СЕТ СН'!$F$14+СВЦЭМ!$D$10+'СЕТ СН'!$F$8*'СЕТ СН'!$F$9-'СЕТ СН'!$F$26</f>
        <v>1722.4179037000001</v>
      </c>
      <c r="T20" s="36">
        <f>SUMIFS(СВЦЭМ!$D$39:$D$782,СВЦЭМ!$A$39:$A$782,$A20,СВЦЭМ!$B$39:$B$782,T$11)+'СЕТ СН'!$F$14+СВЦЭМ!$D$10+'СЕТ СН'!$F$8*'СЕТ СН'!$F$9-'СЕТ СН'!$F$26</f>
        <v>1726.6897586600001</v>
      </c>
      <c r="U20" s="36">
        <f>SUMIFS(СВЦЭМ!$D$39:$D$782,СВЦЭМ!$A$39:$A$782,$A20,СВЦЭМ!$B$39:$B$782,U$11)+'СЕТ СН'!$F$14+СВЦЭМ!$D$10+'СЕТ СН'!$F$8*'СЕТ СН'!$F$9-'СЕТ СН'!$F$26</f>
        <v>1727.7464665900002</v>
      </c>
      <c r="V20" s="36">
        <f>SUMIFS(СВЦЭМ!$D$39:$D$782,СВЦЭМ!$A$39:$A$782,$A20,СВЦЭМ!$B$39:$B$782,V$11)+'СЕТ СН'!$F$14+СВЦЭМ!$D$10+'СЕТ СН'!$F$8*'СЕТ СН'!$F$9-'СЕТ СН'!$F$26</f>
        <v>1696.9412758800001</v>
      </c>
      <c r="W20" s="36">
        <f>SUMIFS(СВЦЭМ!$D$39:$D$782,СВЦЭМ!$A$39:$A$782,$A20,СВЦЭМ!$B$39:$B$782,W$11)+'СЕТ СН'!$F$14+СВЦЭМ!$D$10+'СЕТ СН'!$F$8*'СЕТ СН'!$F$9-'СЕТ СН'!$F$26</f>
        <v>1702.07180341</v>
      </c>
      <c r="X20" s="36">
        <f>SUMIFS(СВЦЭМ!$D$39:$D$782,СВЦЭМ!$A$39:$A$782,$A20,СВЦЭМ!$B$39:$B$782,X$11)+'СЕТ СН'!$F$14+СВЦЭМ!$D$10+'СЕТ СН'!$F$8*'СЕТ СН'!$F$9-'СЕТ СН'!$F$26</f>
        <v>1773.2855953400001</v>
      </c>
      <c r="Y20" s="36">
        <f>SUMIFS(СВЦЭМ!$D$39:$D$782,СВЦЭМ!$A$39:$A$782,$A20,СВЦЭМ!$B$39:$B$782,Y$11)+'СЕТ СН'!$F$14+СВЦЭМ!$D$10+'СЕТ СН'!$F$8*'СЕТ СН'!$F$9-'СЕТ СН'!$F$26</f>
        <v>1867.4030043500002</v>
      </c>
    </row>
    <row r="21" spans="1:25" ht="15.75" x14ac:dyDescent="0.2">
      <c r="A21" s="35">
        <f t="shared" si="0"/>
        <v>45179</v>
      </c>
      <c r="B21" s="36">
        <f>SUMIFS(СВЦЭМ!$D$39:$D$782,СВЦЭМ!$A$39:$A$782,$A21,СВЦЭМ!$B$39:$B$782,B$11)+'СЕТ СН'!$F$14+СВЦЭМ!$D$10+'СЕТ СН'!$F$8*'СЕТ СН'!$F$9-'СЕТ СН'!$F$26</f>
        <v>1885.83258907</v>
      </c>
      <c r="C21" s="36">
        <f>SUMIFS(СВЦЭМ!$D$39:$D$782,СВЦЭМ!$A$39:$A$782,$A21,СВЦЭМ!$B$39:$B$782,C$11)+'СЕТ СН'!$F$14+СВЦЭМ!$D$10+'СЕТ СН'!$F$8*'СЕТ СН'!$F$9-'СЕТ СН'!$F$26</f>
        <v>1961.3596475900001</v>
      </c>
      <c r="D21" s="36">
        <f>SUMIFS(СВЦЭМ!$D$39:$D$782,СВЦЭМ!$A$39:$A$782,$A21,СВЦЭМ!$B$39:$B$782,D$11)+'СЕТ СН'!$F$14+СВЦЭМ!$D$10+'СЕТ СН'!$F$8*'СЕТ СН'!$F$9-'СЕТ СН'!$F$26</f>
        <v>1998.93401829</v>
      </c>
      <c r="E21" s="36">
        <f>SUMIFS(СВЦЭМ!$D$39:$D$782,СВЦЭМ!$A$39:$A$782,$A21,СВЦЭМ!$B$39:$B$782,E$11)+'СЕТ СН'!$F$14+СВЦЭМ!$D$10+'СЕТ СН'!$F$8*'СЕТ СН'!$F$9-'СЕТ СН'!$F$26</f>
        <v>2013.8450113000001</v>
      </c>
      <c r="F21" s="36">
        <f>SUMIFS(СВЦЭМ!$D$39:$D$782,СВЦЭМ!$A$39:$A$782,$A21,СВЦЭМ!$B$39:$B$782,F$11)+'СЕТ СН'!$F$14+СВЦЭМ!$D$10+'СЕТ СН'!$F$8*'СЕТ СН'!$F$9-'СЕТ СН'!$F$26</f>
        <v>2017.08063683</v>
      </c>
      <c r="G21" s="36">
        <f>SUMIFS(СВЦЭМ!$D$39:$D$782,СВЦЭМ!$A$39:$A$782,$A21,СВЦЭМ!$B$39:$B$782,G$11)+'СЕТ СН'!$F$14+СВЦЭМ!$D$10+'СЕТ СН'!$F$8*'СЕТ СН'!$F$9-'СЕТ СН'!$F$26</f>
        <v>1990.30758025</v>
      </c>
      <c r="H21" s="36">
        <f>SUMIFS(СВЦЭМ!$D$39:$D$782,СВЦЭМ!$A$39:$A$782,$A21,СВЦЭМ!$B$39:$B$782,H$11)+'СЕТ СН'!$F$14+СВЦЭМ!$D$10+'СЕТ СН'!$F$8*'СЕТ СН'!$F$9-'СЕТ СН'!$F$26</f>
        <v>1972.78214845</v>
      </c>
      <c r="I21" s="36">
        <f>SUMIFS(СВЦЭМ!$D$39:$D$782,СВЦЭМ!$A$39:$A$782,$A21,СВЦЭМ!$B$39:$B$782,I$11)+'СЕТ СН'!$F$14+СВЦЭМ!$D$10+'СЕТ СН'!$F$8*'СЕТ СН'!$F$9-'СЕТ СН'!$F$26</f>
        <v>1943.8466831800001</v>
      </c>
      <c r="J21" s="36">
        <f>SUMIFS(СВЦЭМ!$D$39:$D$782,СВЦЭМ!$A$39:$A$782,$A21,СВЦЭМ!$B$39:$B$782,J$11)+'СЕТ СН'!$F$14+СВЦЭМ!$D$10+'СЕТ СН'!$F$8*'СЕТ СН'!$F$9-'СЕТ СН'!$F$26</f>
        <v>1856.48547177</v>
      </c>
      <c r="K21" s="36">
        <f>SUMIFS(СВЦЭМ!$D$39:$D$782,СВЦЭМ!$A$39:$A$782,$A21,СВЦЭМ!$B$39:$B$782,K$11)+'СЕТ СН'!$F$14+СВЦЭМ!$D$10+'СЕТ СН'!$F$8*'СЕТ СН'!$F$9-'СЕТ СН'!$F$26</f>
        <v>1755.3504031</v>
      </c>
      <c r="L21" s="36">
        <f>SUMIFS(СВЦЭМ!$D$39:$D$782,СВЦЭМ!$A$39:$A$782,$A21,СВЦЭМ!$B$39:$B$782,L$11)+'СЕТ СН'!$F$14+СВЦЭМ!$D$10+'СЕТ СН'!$F$8*'СЕТ СН'!$F$9-'СЕТ СН'!$F$26</f>
        <v>1721.0516857300001</v>
      </c>
      <c r="M21" s="36">
        <f>SUMIFS(СВЦЭМ!$D$39:$D$782,СВЦЭМ!$A$39:$A$782,$A21,СВЦЭМ!$B$39:$B$782,M$11)+'СЕТ СН'!$F$14+СВЦЭМ!$D$10+'СЕТ СН'!$F$8*'СЕТ СН'!$F$9-'СЕТ СН'!$F$26</f>
        <v>1719.28484099</v>
      </c>
      <c r="N21" s="36">
        <f>SUMIFS(СВЦЭМ!$D$39:$D$782,СВЦЭМ!$A$39:$A$782,$A21,СВЦЭМ!$B$39:$B$782,N$11)+'СЕТ СН'!$F$14+СВЦЭМ!$D$10+'СЕТ СН'!$F$8*'СЕТ СН'!$F$9-'СЕТ СН'!$F$26</f>
        <v>1725.82069269</v>
      </c>
      <c r="O21" s="36">
        <f>SUMIFS(СВЦЭМ!$D$39:$D$782,СВЦЭМ!$A$39:$A$782,$A21,СВЦЭМ!$B$39:$B$782,O$11)+'СЕТ СН'!$F$14+СВЦЭМ!$D$10+'СЕТ СН'!$F$8*'СЕТ СН'!$F$9-'СЕТ СН'!$F$26</f>
        <v>1743.17886318</v>
      </c>
      <c r="P21" s="36">
        <f>SUMIFS(СВЦЭМ!$D$39:$D$782,СВЦЭМ!$A$39:$A$782,$A21,СВЦЭМ!$B$39:$B$782,P$11)+'СЕТ СН'!$F$14+СВЦЭМ!$D$10+'СЕТ СН'!$F$8*'СЕТ СН'!$F$9-'СЕТ СН'!$F$26</f>
        <v>1749.7907786400001</v>
      </c>
      <c r="Q21" s="36">
        <f>SUMIFS(СВЦЭМ!$D$39:$D$782,СВЦЭМ!$A$39:$A$782,$A21,СВЦЭМ!$B$39:$B$782,Q$11)+'СЕТ СН'!$F$14+СВЦЭМ!$D$10+'СЕТ СН'!$F$8*'СЕТ СН'!$F$9-'СЕТ СН'!$F$26</f>
        <v>1751.66662279</v>
      </c>
      <c r="R21" s="36">
        <f>SUMIFS(СВЦЭМ!$D$39:$D$782,СВЦЭМ!$A$39:$A$782,$A21,СВЦЭМ!$B$39:$B$782,R$11)+'СЕТ СН'!$F$14+СВЦЭМ!$D$10+'СЕТ СН'!$F$8*'СЕТ СН'!$F$9-'СЕТ СН'!$F$26</f>
        <v>1755.80519458</v>
      </c>
      <c r="S21" s="36">
        <f>SUMIFS(СВЦЭМ!$D$39:$D$782,СВЦЭМ!$A$39:$A$782,$A21,СВЦЭМ!$B$39:$B$782,S$11)+'СЕТ СН'!$F$14+СВЦЭМ!$D$10+'СЕТ СН'!$F$8*'СЕТ СН'!$F$9-'СЕТ СН'!$F$26</f>
        <v>1736.8587295900002</v>
      </c>
      <c r="T21" s="36">
        <f>SUMIFS(СВЦЭМ!$D$39:$D$782,СВЦЭМ!$A$39:$A$782,$A21,СВЦЭМ!$B$39:$B$782,T$11)+'СЕТ СН'!$F$14+СВЦЭМ!$D$10+'СЕТ СН'!$F$8*'СЕТ СН'!$F$9-'СЕТ СН'!$F$26</f>
        <v>1732.7888751400001</v>
      </c>
      <c r="U21" s="36">
        <f>SUMIFS(СВЦЭМ!$D$39:$D$782,СВЦЭМ!$A$39:$A$782,$A21,СВЦЭМ!$B$39:$B$782,U$11)+'СЕТ СН'!$F$14+СВЦЭМ!$D$10+'СЕТ СН'!$F$8*'СЕТ СН'!$F$9-'СЕТ СН'!$F$26</f>
        <v>1715.1510347200001</v>
      </c>
      <c r="V21" s="36">
        <f>SUMIFS(СВЦЭМ!$D$39:$D$782,СВЦЭМ!$A$39:$A$782,$A21,СВЦЭМ!$B$39:$B$782,V$11)+'СЕТ СН'!$F$14+СВЦЭМ!$D$10+'СЕТ СН'!$F$8*'СЕТ СН'!$F$9-'СЕТ СН'!$F$26</f>
        <v>1688.4836705800001</v>
      </c>
      <c r="W21" s="36">
        <f>SUMIFS(СВЦЭМ!$D$39:$D$782,СВЦЭМ!$A$39:$A$782,$A21,СВЦЭМ!$B$39:$B$782,W$11)+'СЕТ СН'!$F$14+СВЦЭМ!$D$10+'СЕТ СН'!$F$8*'СЕТ СН'!$F$9-'СЕТ СН'!$F$26</f>
        <v>1699.1178429800002</v>
      </c>
      <c r="X21" s="36">
        <f>SUMIFS(СВЦЭМ!$D$39:$D$782,СВЦЭМ!$A$39:$A$782,$A21,СВЦЭМ!$B$39:$B$782,X$11)+'СЕТ СН'!$F$14+СВЦЭМ!$D$10+'СЕТ СН'!$F$8*'СЕТ СН'!$F$9-'СЕТ СН'!$F$26</f>
        <v>1779.6464260700002</v>
      </c>
      <c r="Y21" s="36">
        <f>SUMIFS(СВЦЭМ!$D$39:$D$782,СВЦЭМ!$A$39:$A$782,$A21,СВЦЭМ!$B$39:$B$782,Y$11)+'СЕТ СН'!$F$14+СВЦЭМ!$D$10+'СЕТ СН'!$F$8*'СЕТ СН'!$F$9-'СЕТ СН'!$F$26</f>
        <v>1836.47483332</v>
      </c>
    </row>
    <row r="22" spans="1:25" ht="15.75" x14ac:dyDescent="0.2">
      <c r="A22" s="35">
        <f t="shared" si="0"/>
        <v>45180</v>
      </c>
      <c r="B22" s="36">
        <f>SUMIFS(СВЦЭМ!$D$39:$D$782,СВЦЭМ!$A$39:$A$782,$A22,СВЦЭМ!$B$39:$B$782,B$11)+'СЕТ СН'!$F$14+СВЦЭМ!$D$10+'СЕТ СН'!$F$8*'СЕТ СН'!$F$9-'СЕТ СН'!$F$26</f>
        <v>1900.3635744300002</v>
      </c>
      <c r="C22" s="36">
        <f>SUMIFS(СВЦЭМ!$D$39:$D$782,СВЦЭМ!$A$39:$A$782,$A22,СВЦЭМ!$B$39:$B$782,C$11)+'СЕТ СН'!$F$14+СВЦЭМ!$D$10+'СЕТ СН'!$F$8*'СЕТ СН'!$F$9-'СЕТ СН'!$F$26</f>
        <v>1970.3679939800002</v>
      </c>
      <c r="D22" s="36">
        <f>SUMIFS(СВЦЭМ!$D$39:$D$782,СВЦЭМ!$A$39:$A$782,$A22,СВЦЭМ!$B$39:$B$782,D$11)+'СЕТ СН'!$F$14+СВЦЭМ!$D$10+'СЕТ СН'!$F$8*'СЕТ СН'!$F$9-'СЕТ СН'!$F$26</f>
        <v>1972.0154620400001</v>
      </c>
      <c r="E22" s="36">
        <f>SUMIFS(СВЦЭМ!$D$39:$D$782,СВЦЭМ!$A$39:$A$782,$A22,СВЦЭМ!$B$39:$B$782,E$11)+'СЕТ СН'!$F$14+СВЦЭМ!$D$10+'СЕТ СН'!$F$8*'СЕТ СН'!$F$9-'СЕТ СН'!$F$26</f>
        <v>1990.5056094900001</v>
      </c>
      <c r="F22" s="36">
        <f>SUMIFS(СВЦЭМ!$D$39:$D$782,СВЦЭМ!$A$39:$A$782,$A22,СВЦЭМ!$B$39:$B$782,F$11)+'СЕТ СН'!$F$14+СВЦЭМ!$D$10+'СЕТ СН'!$F$8*'СЕТ СН'!$F$9-'СЕТ СН'!$F$26</f>
        <v>2027.20223048</v>
      </c>
      <c r="G22" s="36">
        <f>SUMIFS(СВЦЭМ!$D$39:$D$782,СВЦЭМ!$A$39:$A$782,$A22,СВЦЭМ!$B$39:$B$782,G$11)+'СЕТ СН'!$F$14+СВЦЭМ!$D$10+'СЕТ СН'!$F$8*'СЕТ СН'!$F$9-'СЕТ СН'!$F$26</f>
        <v>2004.44637403</v>
      </c>
      <c r="H22" s="36">
        <f>SUMIFS(СВЦЭМ!$D$39:$D$782,СВЦЭМ!$A$39:$A$782,$A22,СВЦЭМ!$B$39:$B$782,H$11)+'СЕТ СН'!$F$14+СВЦЭМ!$D$10+'СЕТ СН'!$F$8*'СЕТ СН'!$F$9-'СЕТ СН'!$F$26</f>
        <v>1946.2242181000001</v>
      </c>
      <c r="I22" s="36">
        <f>SUMIFS(СВЦЭМ!$D$39:$D$782,СВЦЭМ!$A$39:$A$782,$A22,СВЦЭМ!$B$39:$B$782,I$11)+'СЕТ СН'!$F$14+СВЦЭМ!$D$10+'СЕТ СН'!$F$8*'СЕТ СН'!$F$9-'СЕТ СН'!$F$26</f>
        <v>1827.10294808</v>
      </c>
      <c r="J22" s="36">
        <f>SUMIFS(СВЦЭМ!$D$39:$D$782,СВЦЭМ!$A$39:$A$782,$A22,СВЦЭМ!$B$39:$B$782,J$11)+'СЕТ СН'!$F$14+СВЦЭМ!$D$10+'СЕТ СН'!$F$8*'СЕТ СН'!$F$9-'СЕТ СН'!$F$26</f>
        <v>1745.6861538200001</v>
      </c>
      <c r="K22" s="36">
        <f>SUMIFS(СВЦЭМ!$D$39:$D$782,СВЦЭМ!$A$39:$A$782,$A22,СВЦЭМ!$B$39:$B$782,K$11)+'СЕТ СН'!$F$14+СВЦЭМ!$D$10+'СЕТ СН'!$F$8*'СЕТ СН'!$F$9-'СЕТ СН'!$F$26</f>
        <v>1708.87088612</v>
      </c>
      <c r="L22" s="36">
        <f>SUMIFS(СВЦЭМ!$D$39:$D$782,СВЦЭМ!$A$39:$A$782,$A22,СВЦЭМ!$B$39:$B$782,L$11)+'СЕТ СН'!$F$14+СВЦЭМ!$D$10+'СЕТ СН'!$F$8*'СЕТ СН'!$F$9-'СЕТ СН'!$F$26</f>
        <v>1681.7144355100002</v>
      </c>
      <c r="M22" s="36">
        <f>SUMIFS(СВЦЭМ!$D$39:$D$782,СВЦЭМ!$A$39:$A$782,$A22,СВЦЭМ!$B$39:$B$782,M$11)+'СЕТ СН'!$F$14+СВЦЭМ!$D$10+'СЕТ СН'!$F$8*'СЕТ СН'!$F$9-'СЕТ СН'!$F$26</f>
        <v>1667.5901351500002</v>
      </c>
      <c r="N22" s="36">
        <f>SUMIFS(СВЦЭМ!$D$39:$D$782,СВЦЭМ!$A$39:$A$782,$A22,СВЦЭМ!$B$39:$B$782,N$11)+'СЕТ СН'!$F$14+СВЦЭМ!$D$10+'СЕТ СН'!$F$8*'СЕТ СН'!$F$9-'СЕТ СН'!$F$26</f>
        <v>1680.8933040100001</v>
      </c>
      <c r="O22" s="36">
        <f>SUMIFS(СВЦЭМ!$D$39:$D$782,СВЦЭМ!$A$39:$A$782,$A22,СВЦЭМ!$B$39:$B$782,O$11)+'СЕТ СН'!$F$14+СВЦЭМ!$D$10+'СЕТ СН'!$F$8*'СЕТ СН'!$F$9-'СЕТ СН'!$F$26</f>
        <v>1670.4806226200001</v>
      </c>
      <c r="P22" s="36">
        <f>SUMIFS(СВЦЭМ!$D$39:$D$782,СВЦЭМ!$A$39:$A$782,$A22,СВЦЭМ!$B$39:$B$782,P$11)+'СЕТ СН'!$F$14+СВЦЭМ!$D$10+'СЕТ СН'!$F$8*'СЕТ СН'!$F$9-'СЕТ СН'!$F$26</f>
        <v>1655.6694304800001</v>
      </c>
      <c r="Q22" s="36">
        <f>SUMIFS(СВЦЭМ!$D$39:$D$782,СВЦЭМ!$A$39:$A$782,$A22,СВЦЭМ!$B$39:$B$782,Q$11)+'СЕТ СН'!$F$14+СВЦЭМ!$D$10+'СЕТ СН'!$F$8*'СЕТ СН'!$F$9-'СЕТ СН'!$F$26</f>
        <v>1659.8939562300002</v>
      </c>
      <c r="R22" s="36">
        <f>SUMIFS(СВЦЭМ!$D$39:$D$782,СВЦЭМ!$A$39:$A$782,$A22,СВЦЭМ!$B$39:$B$782,R$11)+'СЕТ СН'!$F$14+СВЦЭМ!$D$10+'СЕТ СН'!$F$8*'СЕТ СН'!$F$9-'СЕТ СН'!$F$26</f>
        <v>1704.8116546200001</v>
      </c>
      <c r="S22" s="36">
        <f>SUMIFS(СВЦЭМ!$D$39:$D$782,СВЦЭМ!$A$39:$A$782,$A22,СВЦЭМ!$B$39:$B$782,S$11)+'СЕТ СН'!$F$14+СВЦЭМ!$D$10+'СЕТ СН'!$F$8*'СЕТ СН'!$F$9-'СЕТ СН'!$F$26</f>
        <v>1705.4423772700002</v>
      </c>
      <c r="T22" s="36">
        <f>SUMIFS(СВЦЭМ!$D$39:$D$782,СВЦЭМ!$A$39:$A$782,$A22,СВЦЭМ!$B$39:$B$782,T$11)+'СЕТ СН'!$F$14+СВЦЭМ!$D$10+'СЕТ СН'!$F$8*'СЕТ СН'!$F$9-'СЕТ СН'!$F$26</f>
        <v>1710.36315044</v>
      </c>
      <c r="U22" s="36">
        <f>SUMIFS(СВЦЭМ!$D$39:$D$782,СВЦЭМ!$A$39:$A$782,$A22,СВЦЭМ!$B$39:$B$782,U$11)+'СЕТ СН'!$F$14+СВЦЭМ!$D$10+'СЕТ СН'!$F$8*'СЕТ СН'!$F$9-'СЕТ СН'!$F$26</f>
        <v>1691.7782964300002</v>
      </c>
      <c r="V22" s="36">
        <f>SUMIFS(СВЦЭМ!$D$39:$D$782,СВЦЭМ!$A$39:$A$782,$A22,СВЦЭМ!$B$39:$B$782,V$11)+'СЕТ СН'!$F$14+СВЦЭМ!$D$10+'СЕТ СН'!$F$8*'СЕТ СН'!$F$9-'СЕТ СН'!$F$26</f>
        <v>1660.2522515500002</v>
      </c>
      <c r="W22" s="36">
        <f>SUMIFS(СВЦЭМ!$D$39:$D$782,СВЦЭМ!$A$39:$A$782,$A22,СВЦЭМ!$B$39:$B$782,W$11)+'СЕТ СН'!$F$14+СВЦЭМ!$D$10+'СЕТ СН'!$F$8*'СЕТ СН'!$F$9-'СЕТ СН'!$F$26</f>
        <v>1667.51918892</v>
      </c>
      <c r="X22" s="36">
        <f>SUMIFS(СВЦЭМ!$D$39:$D$782,СВЦЭМ!$A$39:$A$782,$A22,СВЦЭМ!$B$39:$B$782,X$11)+'СЕТ СН'!$F$14+СВЦЭМ!$D$10+'СЕТ СН'!$F$8*'СЕТ СН'!$F$9-'СЕТ СН'!$F$26</f>
        <v>1739.9769287300001</v>
      </c>
      <c r="Y22" s="36">
        <f>SUMIFS(СВЦЭМ!$D$39:$D$782,СВЦЭМ!$A$39:$A$782,$A22,СВЦЭМ!$B$39:$B$782,Y$11)+'СЕТ СН'!$F$14+СВЦЭМ!$D$10+'СЕТ СН'!$F$8*'СЕТ СН'!$F$9-'СЕТ СН'!$F$26</f>
        <v>1837.6994998700002</v>
      </c>
    </row>
    <row r="23" spans="1:25" ht="15.75" x14ac:dyDescent="0.2">
      <c r="A23" s="35">
        <f t="shared" si="0"/>
        <v>45181</v>
      </c>
      <c r="B23" s="36">
        <f>SUMIFS(СВЦЭМ!$D$39:$D$782,СВЦЭМ!$A$39:$A$782,$A23,СВЦЭМ!$B$39:$B$782,B$11)+'СЕТ СН'!$F$14+СВЦЭМ!$D$10+'СЕТ СН'!$F$8*'СЕТ СН'!$F$9-'СЕТ СН'!$F$26</f>
        <v>1804.5992767300002</v>
      </c>
      <c r="C23" s="36">
        <f>SUMIFS(СВЦЭМ!$D$39:$D$782,СВЦЭМ!$A$39:$A$782,$A23,СВЦЭМ!$B$39:$B$782,C$11)+'СЕТ СН'!$F$14+СВЦЭМ!$D$10+'СЕТ СН'!$F$8*'СЕТ СН'!$F$9-'СЕТ СН'!$F$26</f>
        <v>1848.0495142700001</v>
      </c>
      <c r="D23" s="36">
        <f>SUMIFS(СВЦЭМ!$D$39:$D$782,СВЦЭМ!$A$39:$A$782,$A23,СВЦЭМ!$B$39:$B$782,D$11)+'СЕТ СН'!$F$14+СВЦЭМ!$D$10+'СЕТ СН'!$F$8*'СЕТ СН'!$F$9-'СЕТ СН'!$F$26</f>
        <v>1880.3585904900001</v>
      </c>
      <c r="E23" s="36">
        <f>SUMIFS(СВЦЭМ!$D$39:$D$782,СВЦЭМ!$A$39:$A$782,$A23,СВЦЭМ!$B$39:$B$782,E$11)+'СЕТ СН'!$F$14+СВЦЭМ!$D$10+'СЕТ СН'!$F$8*'СЕТ СН'!$F$9-'СЕТ СН'!$F$26</f>
        <v>1896.5911176000002</v>
      </c>
      <c r="F23" s="36">
        <f>SUMIFS(СВЦЭМ!$D$39:$D$782,СВЦЭМ!$A$39:$A$782,$A23,СВЦЭМ!$B$39:$B$782,F$11)+'СЕТ СН'!$F$14+СВЦЭМ!$D$10+'СЕТ СН'!$F$8*'СЕТ СН'!$F$9-'СЕТ СН'!$F$26</f>
        <v>1921.93897528</v>
      </c>
      <c r="G23" s="36">
        <f>SUMIFS(СВЦЭМ!$D$39:$D$782,СВЦЭМ!$A$39:$A$782,$A23,СВЦЭМ!$B$39:$B$782,G$11)+'СЕТ СН'!$F$14+СВЦЭМ!$D$10+'СЕТ СН'!$F$8*'СЕТ СН'!$F$9-'СЕТ СН'!$F$26</f>
        <v>1885.1021580500001</v>
      </c>
      <c r="H23" s="36">
        <f>SUMIFS(СВЦЭМ!$D$39:$D$782,СВЦЭМ!$A$39:$A$782,$A23,СВЦЭМ!$B$39:$B$782,H$11)+'СЕТ СН'!$F$14+СВЦЭМ!$D$10+'СЕТ СН'!$F$8*'СЕТ СН'!$F$9-'СЕТ СН'!$F$26</f>
        <v>1815.85289749</v>
      </c>
      <c r="I23" s="36">
        <f>SUMIFS(СВЦЭМ!$D$39:$D$782,СВЦЭМ!$A$39:$A$782,$A23,СВЦЭМ!$B$39:$B$782,I$11)+'СЕТ СН'!$F$14+СВЦЭМ!$D$10+'СЕТ СН'!$F$8*'СЕТ СН'!$F$9-'СЕТ СН'!$F$26</f>
        <v>1732.3202944000002</v>
      </c>
      <c r="J23" s="36">
        <f>SUMIFS(СВЦЭМ!$D$39:$D$782,СВЦЭМ!$A$39:$A$782,$A23,СВЦЭМ!$B$39:$B$782,J$11)+'СЕТ СН'!$F$14+СВЦЭМ!$D$10+'СЕТ СН'!$F$8*'СЕТ СН'!$F$9-'СЕТ СН'!$F$26</f>
        <v>1656.6566033500001</v>
      </c>
      <c r="K23" s="36">
        <f>SUMIFS(СВЦЭМ!$D$39:$D$782,СВЦЭМ!$A$39:$A$782,$A23,СВЦЭМ!$B$39:$B$782,K$11)+'СЕТ СН'!$F$14+СВЦЭМ!$D$10+'СЕТ СН'!$F$8*'СЕТ СН'!$F$9-'СЕТ СН'!$F$26</f>
        <v>1613.20185266</v>
      </c>
      <c r="L23" s="36">
        <f>SUMIFS(СВЦЭМ!$D$39:$D$782,СВЦЭМ!$A$39:$A$782,$A23,СВЦЭМ!$B$39:$B$782,L$11)+'СЕТ СН'!$F$14+СВЦЭМ!$D$10+'СЕТ СН'!$F$8*'СЕТ СН'!$F$9-'СЕТ СН'!$F$26</f>
        <v>1632.15858125</v>
      </c>
      <c r="M23" s="36">
        <f>SUMIFS(СВЦЭМ!$D$39:$D$782,СВЦЭМ!$A$39:$A$782,$A23,СВЦЭМ!$B$39:$B$782,M$11)+'СЕТ СН'!$F$14+СВЦЭМ!$D$10+'СЕТ СН'!$F$8*'СЕТ СН'!$F$9-'СЕТ СН'!$F$26</f>
        <v>1643.6159600000001</v>
      </c>
      <c r="N23" s="36">
        <f>SUMIFS(СВЦЭМ!$D$39:$D$782,СВЦЭМ!$A$39:$A$782,$A23,СВЦЭМ!$B$39:$B$782,N$11)+'СЕТ СН'!$F$14+СВЦЭМ!$D$10+'СЕТ СН'!$F$8*'СЕТ СН'!$F$9-'СЕТ СН'!$F$26</f>
        <v>1686.9093454400002</v>
      </c>
      <c r="O23" s="36">
        <f>SUMIFS(СВЦЭМ!$D$39:$D$782,СВЦЭМ!$A$39:$A$782,$A23,СВЦЭМ!$B$39:$B$782,O$11)+'СЕТ СН'!$F$14+СВЦЭМ!$D$10+'СЕТ СН'!$F$8*'СЕТ СН'!$F$9-'СЕТ СН'!$F$26</f>
        <v>1714.0363789100002</v>
      </c>
      <c r="P23" s="36">
        <f>SUMIFS(СВЦЭМ!$D$39:$D$782,СВЦЭМ!$A$39:$A$782,$A23,СВЦЭМ!$B$39:$B$782,P$11)+'СЕТ СН'!$F$14+СВЦЭМ!$D$10+'СЕТ СН'!$F$8*'СЕТ СН'!$F$9-'СЕТ СН'!$F$26</f>
        <v>1699.4470621200001</v>
      </c>
      <c r="Q23" s="36">
        <f>SUMIFS(СВЦЭМ!$D$39:$D$782,СВЦЭМ!$A$39:$A$782,$A23,СВЦЭМ!$B$39:$B$782,Q$11)+'СЕТ СН'!$F$14+СВЦЭМ!$D$10+'СЕТ СН'!$F$8*'СЕТ СН'!$F$9-'СЕТ СН'!$F$26</f>
        <v>1712.17570234</v>
      </c>
      <c r="R23" s="36">
        <f>SUMIFS(СВЦЭМ!$D$39:$D$782,СВЦЭМ!$A$39:$A$782,$A23,СВЦЭМ!$B$39:$B$782,R$11)+'СЕТ СН'!$F$14+СВЦЭМ!$D$10+'СЕТ СН'!$F$8*'СЕТ СН'!$F$9-'СЕТ СН'!$F$26</f>
        <v>1752.3265066200001</v>
      </c>
      <c r="S23" s="36">
        <f>SUMIFS(СВЦЭМ!$D$39:$D$782,СВЦЭМ!$A$39:$A$782,$A23,СВЦЭМ!$B$39:$B$782,S$11)+'СЕТ СН'!$F$14+СВЦЭМ!$D$10+'СЕТ СН'!$F$8*'СЕТ СН'!$F$9-'СЕТ СН'!$F$26</f>
        <v>1751.08055012</v>
      </c>
      <c r="T23" s="36">
        <f>SUMIFS(СВЦЭМ!$D$39:$D$782,СВЦЭМ!$A$39:$A$782,$A23,СВЦЭМ!$B$39:$B$782,T$11)+'СЕТ СН'!$F$14+СВЦЭМ!$D$10+'СЕТ СН'!$F$8*'СЕТ СН'!$F$9-'СЕТ СН'!$F$26</f>
        <v>1741.1250074900001</v>
      </c>
      <c r="U23" s="36">
        <f>SUMIFS(СВЦЭМ!$D$39:$D$782,СВЦЭМ!$A$39:$A$782,$A23,СВЦЭМ!$B$39:$B$782,U$11)+'СЕТ СН'!$F$14+СВЦЭМ!$D$10+'СЕТ СН'!$F$8*'СЕТ СН'!$F$9-'СЕТ СН'!$F$26</f>
        <v>1725.2345974700002</v>
      </c>
      <c r="V23" s="36">
        <f>SUMIFS(СВЦЭМ!$D$39:$D$782,СВЦЭМ!$A$39:$A$782,$A23,СВЦЭМ!$B$39:$B$782,V$11)+'СЕТ СН'!$F$14+СВЦЭМ!$D$10+'СЕТ СН'!$F$8*'СЕТ СН'!$F$9-'СЕТ СН'!$F$26</f>
        <v>1686.1527739800001</v>
      </c>
      <c r="W23" s="36">
        <f>SUMIFS(СВЦЭМ!$D$39:$D$782,СВЦЭМ!$A$39:$A$782,$A23,СВЦЭМ!$B$39:$B$782,W$11)+'СЕТ СН'!$F$14+СВЦЭМ!$D$10+'СЕТ СН'!$F$8*'СЕТ СН'!$F$9-'СЕТ СН'!$F$26</f>
        <v>1717.87629597</v>
      </c>
      <c r="X23" s="36">
        <f>SUMIFS(СВЦЭМ!$D$39:$D$782,СВЦЭМ!$A$39:$A$782,$A23,СВЦЭМ!$B$39:$B$782,X$11)+'СЕТ СН'!$F$14+СВЦЭМ!$D$10+'СЕТ СН'!$F$8*'СЕТ СН'!$F$9-'СЕТ СН'!$F$26</f>
        <v>1790.2726858800002</v>
      </c>
      <c r="Y23" s="36">
        <f>SUMIFS(СВЦЭМ!$D$39:$D$782,СВЦЭМ!$A$39:$A$782,$A23,СВЦЭМ!$B$39:$B$782,Y$11)+'СЕТ СН'!$F$14+СВЦЭМ!$D$10+'СЕТ СН'!$F$8*'СЕТ СН'!$F$9-'СЕТ СН'!$F$26</f>
        <v>1885.70271933</v>
      </c>
    </row>
    <row r="24" spans="1:25" ht="15.75" x14ac:dyDescent="0.2">
      <c r="A24" s="35">
        <f t="shared" si="0"/>
        <v>45182</v>
      </c>
      <c r="B24" s="36">
        <f>SUMIFS(СВЦЭМ!$D$39:$D$782,СВЦЭМ!$A$39:$A$782,$A24,СВЦЭМ!$B$39:$B$782,B$11)+'СЕТ СН'!$F$14+СВЦЭМ!$D$10+'СЕТ СН'!$F$8*'СЕТ СН'!$F$9-'СЕТ СН'!$F$26</f>
        <v>2065.1828158799999</v>
      </c>
      <c r="C24" s="36">
        <f>SUMIFS(СВЦЭМ!$D$39:$D$782,СВЦЭМ!$A$39:$A$782,$A24,СВЦЭМ!$B$39:$B$782,C$11)+'СЕТ СН'!$F$14+СВЦЭМ!$D$10+'СЕТ СН'!$F$8*'СЕТ СН'!$F$9-'СЕТ СН'!$F$26</f>
        <v>2170.4485231600001</v>
      </c>
      <c r="D24" s="36">
        <f>SUMIFS(СВЦЭМ!$D$39:$D$782,СВЦЭМ!$A$39:$A$782,$A24,СВЦЭМ!$B$39:$B$782,D$11)+'СЕТ СН'!$F$14+СВЦЭМ!$D$10+'СЕТ СН'!$F$8*'СЕТ СН'!$F$9-'СЕТ СН'!$F$26</f>
        <v>2244.6798808399999</v>
      </c>
      <c r="E24" s="36">
        <f>SUMIFS(СВЦЭМ!$D$39:$D$782,СВЦЭМ!$A$39:$A$782,$A24,СВЦЭМ!$B$39:$B$782,E$11)+'СЕТ СН'!$F$14+СВЦЭМ!$D$10+'СЕТ СН'!$F$8*'СЕТ СН'!$F$9-'СЕТ СН'!$F$26</f>
        <v>2272.7215101799998</v>
      </c>
      <c r="F24" s="36">
        <f>SUMIFS(СВЦЭМ!$D$39:$D$782,СВЦЭМ!$A$39:$A$782,$A24,СВЦЭМ!$B$39:$B$782,F$11)+'СЕТ СН'!$F$14+СВЦЭМ!$D$10+'СЕТ СН'!$F$8*'СЕТ СН'!$F$9-'СЕТ СН'!$F$26</f>
        <v>2311.2467266799999</v>
      </c>
      <c r="G24" s="36">
        <f>SUMIFS(СВЦЭМ!$D$39:$D$782,СВЦЭМ!$A$39:$A$782,$A24,СВЦЭМ!$B$39:$B$782,G$11)+'СЕТ СН'!$F$14+СВЦЭМ!$D$10+'СЕТ СН'!$F$8*'СЕТ СН'!$F$9-'СЕТ СН'!$F$26</f>
        <v>2263.0323088499999</v>
      </c>
      <c r="H24" s="36">
        <f>SUMIFS(СВЦЭМ!$D$39:$D$782,СВЦЭМ!$A$39:$A$782,$A24,СВЦЭМ!$B$39:$B$782,H$11)+'СЕТ СН'!$F$14+СВЦЭМ!$D$10+'СЕТ СН'!$F$8*'СЕТ СН'!$F$9-'СЕТ СН'!$F$26</f>
        <v>2134.1977729999999</v>
      </c>
      <c r="I24" s="36">
        <f>SUMIFS(СВЦЭМ!$D$39:$D$782,СВЦЭМ!$A$39:$A$782,$A24,СВЦЭМ!$B$39:$B$782,I$11)+'СЕТ СН'!$F$14+СВЦЭМ!$D$10+'СЕТ СН'!$F$8*'СЕТ СН'!$F$9-'СЕТ СН'!$F$26</f>
        <v>1999.20218705</v>
      </c>
      <c r="J24" s="36">
        <f>SUMIFS(СВЦЭМ!$D$39:$D$782,СВЦЭМ!$A$39:$A$782,$A24,СВЦЭМ!$B$39:$B$782,J$11)+'СЕТ СН'!$F$14+СВЦЭМ!$D$10+'СЕТ СН'!$F$8*'СЕТ СН'!$F$9-'СЕТ СН'!$F$26</f>
        <v>1910.8756162000002</v>
      </c>
      <c r="K24" s="36">
        <f>SUMIFS(СВЦЭМ!$D$39:$D$782,СВЦЭМ!$A$39:$A$782,$A24,СВЦЭМ!$B$39:$B$782,K$11)+'СЕТ СН'!$F$14+СВЦЭМ!$D$10+'СЕТ СН'!$F$8*'СЕТ СН'!$F$9-'СЕТ СН'!$F$26</f>
        <v>1840.19054252</v>
      </c>
      <c r="L24" s="36">
        <f>SUMIFS(СВЦЭМ!$D$39:$D$782,СВЦЭМ!$A$39:$A$782,$A24,СВЦЭМ!$B$39:$B$782,L$11)+'СЕТ СН'!$F$14+СВЦЭМ!$D$10+'СЕТ СН'!$F$8*'СЕТ СН'!$F$9-'СЕТ СН'!$F$26</f>
        <v>1815.6729035400001</v>
      </c>
      <c r="M24" s="36">
        <f>SUMIFS(СВЦЭМ!$D$39:$D$782,СВЦЭМ!$A$39:$A$782,$A24,СВЦЭМ!$B$39:$B$782,M$11)+'СЕТ СН'!$F$14+СВЦЭМ!$D$10+'СЕТ СН'!$F$8*'СЕТ СН'!$F$9-'СЕТ СН'!$F$26</f>
        <v>1820.5342062000002</v>
      </c>
      <c r="N24" s="36">
        <f>SUMIFS(СВЦЭМ!$D$39:$D$782,СВЦЭМ!$A$39:$A$782,$A24,СВЦЭМ!$B$39:$B$782,N$11)+'СЕТ СН'!$F$14+СВЦЭМ!$D$10+'СЕТ СН'!$F$8*'СЕТ СН'!$F$9-'СЕТ СН'!$F$26</f>
        <v>1829.2435866100002</v>
      </c>
      <c r="O24" s="36">
        <f>SUMIFS(СВЦЭМ!$D$39:$D$782,СВЦЭМ!$A$39:$A$782,$A24,СВЦЭМ!$B$39:$B$782,O$11)+'СЕТ СН'!$F$14+СВЦЭМ!$D$10+'СЕТ СН'!$F$8*'СЕТ СН'!$F$9-'СЕТ СН'!$F$26</f>
        <v>1836.67129864</v>
      </c>
      <c r="P24" s="36">
        <f>SUMIFS(СВЦЭМ!$D$39:$D$782,СВЦЭМ!$A$39:$A$782,$A24,СВЦЭМ!$B$39:$B$782,P$11)+'СЕТ СН'!$F$14+СВЦЭМ!$D$10+'СЕТ СН'!$F$8*'СЕТ СН'!$F$9-'СЕТ СН'!$F$26</f>
        <v>1801.6993481200002</v>
      </c>
      <c r="Q24" s="36">
        <f>SUMIFS(СВЦЭМ!$D$39:$D$782,СВЦЭМ!$A$39:$A$782,$A24,СВЦЭМ!$B$39:$B$782,Q$11)+'СЕТ СН'!$F$14+СВЦЭМ!$D$10+'СЕТ СН'!$F$8*'СЕТ СН'!$F$9-'СЕТ СН'!$F$26</f>
        <v>1817.2321493400002</v>
      </c>
      <c r="R24" s="36">
        <f>SUMIFS(СВЦЭМ!$D$39:$D$782,СВЦЭМ!$A$39:$A$782,$A24,СВЦЭМ!$B$39:$B$782,R$11)+'СЕТ СН'!$F$14+СВЦЭМ!$D$10+'СЕТ СН'!$F$8*'СЕТ СН'!$F$9-'СЕТ СН'!$F$26</f>
        <v>1852.2967343800001</v>
      </c>
      <c r="S24" s="36">
        <f>SUMIFS(СВЦЭМ!$D$39:$D$782,СВЦЭМ!$A$39:$A$782,$A24,СВЦЭМ!$B$39:$B$782,S$11)+'СЕТ СН'!$F$14+СВЦЭМ!$D$10+'СЕТ СН'!$F$8*'СЕТ СН'!$F$9-'СЕТ СН'!$F$26</f>
        <v>1845.6386161300002</v>
      </c>
      <c r="T24" s="36">
        <f>SUMIFS(СВЦЭМ!$D$39:$D$782,СВЦЭМ!$A$39:$A$782,$A24,СВЦЭМ!$B$39:$B$782,T$11)+'СЕТ СН'!$F$14+СВЦЭМ!$D$10+'СЕТ СН'!$F$8*'СЕТ СН'!$F$9-'СЕТ СН'!$F$26</f>
        <v>1822.0814210600001</v>
      </c>
      <c r="U24" s="36">
        <f>SUMIFS(СВЦЭМ!$D$39:$D$782,СВЦЭМ!$A$39:$A$782,$A24,СВЦЭМ!$B$39:$B$782,U$11)+'СЕТ СН'!$F$14+СВЦЭМ!$D$10+'СЕТ СН'!$F$8*'СЕТ СН'!$F$9-'СЕТ СН'!$F$26</f>
        <v>1803.80646133</v>
      </c>
      <c r="V24" s="36">
        <f>SUMIFS(СВЦЭМ!$D$39:$D$782,СВЦЭМ!$A$39:$A$782,$A24,СВЦЭМ!$B$39:$B$782,V$11)+'СЕТ СН'!$F$14+СВЦЭМ!$D$10+'СЕТ СН'!$F$8*'СЕТ СН'!$F$9-'СЕТ СН'!$F$26</f>
        <v>1806.80854447</v>
      </c>
      <c r="W24" s="36">
        <f>SUMIFS(СВЦЭМ!$D$39:$D$782,СВЦЭМ!$A$39:$A$782,$A24,СВЦЭМ!$B$39:$B$782,W$11)+'СЕТ СН'!$F$14+СВЦЭМ!$D$10+'СЕТ СН'!$F$8*'СЕТ СН'!$F$9-'СЕТ СН'!$F$26</f>
        <v>1830.9325185300002</v>
      </c>
      <c r="X24" s="36">
        <f>SUMIFS(СВЦЭМ!$D$39:$D$782,СВЦЭМ!$A$39:$A$782,$A24,СВЦЭМ!$B$39:$B$782,X$11)+'СЕТ СН'!$F$14+СВЦЭМ!$D$10+'СЕТ СН'!$F$8*'СЕТ СН'!$F$9-'СЕТ СН'!$F$26</f>
        <v>1907.5370158800001</v>
      </c>
      <c r="Y24" s="36">
        <f>SUMIFS(СВЦЭМ!$D$39:$D$782,СВЦЭМ!$A$39:$A$782,$A24,СВЦЭМ!$B$39:$B$782,Y$11)+'СЕТ СН'!$F$14+СВЦЭМ!$D$10+'СЕТ СН'!$F$8*'СЕТ СН'!$F$9-'СЕТ СН'!$F$26</f>
        <v>2006.58311174</v>
      </c>
    </row>
    <row r="25" spans="1:25" ht="15.75" x14ac:dyDescent="0.2">
      <c r="A25" s="35">
        <f t="shared" si="0"/>
        <v>45183</v>
      </c>
      <c r="B25" s="36">
        <f>SUMIFS(СВЦЭМ!$D$39:$D$782,СВЦЭМ!$A$39:$A$782,$A25,СВЦЭМ!$B$39:$B$782,B$11)+'СЕТ СН'!$F$14+СВЦЭМ!$D$10+'СЕТ СН'!$F$8*'СЕТ СН'!$F$9-'СЕТ СН'!$F$26</f>
        <v>2045.7248916200001</v>
      </c>
      <c r="C25" s="36">
        <f>SUMIFS(СВЦЭМ!$D$39:$D$782,СВЦЭМ!$A$39:$A$782,$A25,СВЦЭМ!$B$39:$B$782,C$11)+'СЕТ СН'!$F$14+СВЦЭМ!$D$10+'СЕТ СН'!$F$8*'СЕТ СН'!$F$9-'СЕТ СН'!$F$26</f>
        <v>2180.0717570100001</v>
      </c>
      <c r="D25" s="36">
        <f>SUMIFS(СВЦЭМ!$D$39:$D$782,СВЦЭМ!$A$39:$A$782,$A25,СВЦЭМ!$B$39:$B$782,D$11)+'СЕТ СН'!$F$14+СВЦЭМ!$D$10+'СЕТ СН'!$F$8*'СЕТ СН'!$F$9-'СЕТ СН'!$F$26</f>
        <v>2224.3499925400001</v>
      </c>
      <c r="E25" s="36">
        <f>SUMIFS(СВЦЭМ!$D$39:$D$782,СВЦЭМ!$A$39:$A$782,$A25,СВЦЭМ!$B$39:$B$782,E$11)+'СЕТ СН'!$F$14+СВЦЭМ!$D$10+'СЕТ СН'!$F$8*'СЕТ СН'!$F$9-'СЕТ СН'!$F$26</f>
        <v>2263.1361161099999</v>
      </c>
      <c r="F25" s="36">
        <f>SUMIFS(СВЦЭМ!$D$39:$D$782,СВЦЭМ!$A$39:$A$782,$A25,СВЦЭМ!$B$39:$B$782,F$11)+'СЕТ СН'!$F$14+СВЦЭМ!$D$10+'СЕТ СН'!$F$8*'СЕТ СН'!$F$9-'СЕТ СН'!$F$26</f>
        <v>2303.0398610900002</v>
      </c>
      <c r="G25" s="36">
        <f>SUMIFS(СВЦЭМ!$D$39:$D$782,СВЦЭМ!$A$39:$A$782,$A25,СВЦЭМ!$B$39:$B$782,G$11)+'СЕТ СН'!$F$14+СВЦЭМ!$D$10+'СЕТ СН'!$F$8*'СЕТ СН'!$F$9-'СЕТ СН'!$F$26</f>
        <v>2262.2021811599998</v>
      </c>
      <c r="H25" s="36">
        <f>SUMIFS(СВЦЭМ!$D$39:$D$782,СВЦЭМ!$A$39:$A$782,$A25,СВЦЭМ!$B$39:$B$782,H$11)+'СЕТ СН'!$F$14+СВЦЭМ!$D$10+'СЕТ СН'!$F$8*'СЕТ СН'!$F$9-'СЕТ СН'!$F$26</f>
        <v>2172.7021299899998</v>
      </c>
      <c r="I25" s="36">
        <f>SUMIFS(СВЦЭМ!$D$39:$D$782,СВЦЭМ!$A$39:$A$782,$A25,СВЦЭМ!$B$39:$B$782,I$11)+'СЕТ СН'!$F$14+СВЦЭМ!$D$10+'СЕТ СН'!$F$8*'СЕТ СН'!$F$9-'СЕТ СН'!$F$26</f>
        <v>2054.6554196100001</v>
      </c>
      <c r="J25" s="36">
        <f>SUMIFS(СВЦЭМ!$D$39:$D$782,СВЦЭМ!$A$39:$A$782,$A25,СВЦЭМ!$B$39:$B$782,J$11)+'СЕТ СН'!$F$14+СВЦЭМ!$D$10+'СЕТ СН'!$F$8*'СЕТ СН'!$F$9-'СЕТ СН'!$F$26</f>
        <v>1965.14755872</v>
      </c>
      <c r="K25" s="36">
        <f>SUMIFS(СВЦЭМ!$D$39:$D$782,СВЦЭМ!$A$39:$A$782,$A25,СВЦЭМ!$B$39:$B$782,K$11)+'СЕТ СН'!$F$14+СВЦЭМ!$D$10+'СЕТ СН'!$F$8*'СЕТ СН'!$F$9-'СЕТ СН'!$F$26</f>
        <v>1897.72031216</v>
      </c>
      <c r="L25" s="36">
        <f>SUMIFS(СВЦЭМ!$D$39:$D$782,СВЦЭМ!$A$39:$A$782,$A25,СВЦЭМ!$B$39:$B$782,L$11)+'СЕТ СН'!$F$14+СВЦЭМ!$D$10+'СЕТ СН'!$F$8*'СЕТ СН'!$F$9-'СЕТ СН'!$F$26</f>
        <v>1884.6927268900001</v>
      </c>
      <c r="M25" s="36">
        <f>SUMIFS(СВЦЭМ!$D$39:$D$782,СВЦЭМ!$A$39:$A$782,$A25,СВЦЭМ!$B$39:$B$782,M$11)+'СЕТ СН'!$F$14+СВЦЭМ!$D$10+'СЕТ СН'!$F$8*'СЕТ СН'!$F$9-'СЕТ СН'!$F$26</f>
        <v>1873.8163715000001</v>
      </c>
      <c r="N25" s="36">
        <f>SUMIFS(СВЦЭМ!$D$39:$D$782,СВЦЭМ!$A$39:$A$782,$A25,СВЦЭМ!$B$39:$B$782,N$11)+'СЕТ СН'!$F$14+СВЦЭМ!$D$10+'СЕТ СН'!$F$8*'СЕТ СН'!$F$9-'СЕТ СН'!$F$26</f>
        <v>1886.8979662900001</v>
      </c>
      <c r="O25" s="36">
        <f>SUMIFS(СВЦЭМ!$D$39:$D$782,СВЦЭМ!$A$39:$A$782,$A25,СВЦЭМ!$B$39:$B$782,O$11)+'СЕТ СН'!$F$14+СВЦЭМ!$D$10+'СЕТ СН'!$F$8*'СЕТ СН'!$F$9-'СЕТ СН'!$F$26</f>
        <v>1887.1864432</v>
      </c>
      <c r="P25" s="36">
        <f>SUMIFS(СВЦЭМ!$D$39:$D$782,СВЦЭМ!$A$39:$A$782,$A25,СВЦЭМ!$B$39:$B$782,P$11)+'СЕТ СН'!$F$14+СВЦЭМ!$D$10+'СЕТ СН'!$F$8*'СЕТ СН'!$F$9-'СЕТ СН'!$F$26</f>
        <v>1884.2961627900002</v>
      </c>
      <c r="Q25" s="36">
        <f>SUMIFS(СВЦЭМ!$D$39:$D$782,СВЦЭМ!$A$39:$A$782,$A25,СВЦЭМ!$B$39:$B$782,Q$11)+'СЕТ СН'!$F$14+СВЦЭМ!$D$10+'СЕТ СН'!$F$8*'СЕТ СН'!$F$9-'СЕТ СН'!$F$26</f>
        <v>1891.1674436300002</v>
      </c>
      <c r="R25" s="36">
        <f>SUMIFS(СВЦЭМ!$D$39:$D$782,СВЦЭМ!$A$39:$A$782,$A25,СВЦЭМ!$B$39:$B$782,R$11)+'СЕТ СН'!$F$14+СВЦЭМ!$D$10+'СЕТ СН'!$F$8*'СЕТ СН'!$F$9-'СЕТ СН'!$F$26</f>
        <v>1914.8875395300001</v>
      </c>
      <c r="S25" s="36">
        <f>SUMIFS(СВЦЭМ!$D$39:$D$782,СВЦЭМ!$A$39:$A$782,$A25,СВЦЭМ!$B$39:$B$782,S$11)+'СЕТ СН'!$F$14+СВЦЭМ!$D$10+'СЕТ СН'!$F$8*'СЕТ СН'!$F$9-'СЕТ СН'!$F$26</f>
        <v>1903.1237999800001</v>
      </c>
      <c r="T25" s="36">
        <f>SUMIFS(СВЦЭМ!$D$39:$D$782,СВЦЭМ!$A$39:$A$782,$A25,СВЦЭМ!$B$39:$B$782,T$11)+'СЕТ СН'!$F$14+СВЦЭМ!$D$10+'СЕТ СН'!$F$8*'СЕТ СН'!$F$9-'СЕТ СН'!$F$26</f>
        <v>1893.1742572800001</v>
      </c>
      <c r="U25" s="36">
        <f>SUMIFS(СВЦЭМ!$D$39:$D$782,СВЦЭМ!$A$39:$A$782,$A25,СВЦЭМ!$B$39:$B$782,U$11)+'СЕТ СН'!$F$14+СВЦЭМ!$D$10+'СЕТ СН'!$F$8*'СЕТ СН'!$F$9-'СЕТ СН'!$F$26</f>
        <v>1875.999043</v>
      </c>
      <c r="V25" s="36">
        <f>SUMIFS(СВЦЭМ!$D$39:$D$782,СВЦЭМ!$A$39:$A$782,$A25,СВЦЭМ!$B$39:$B$782,V$11)+'СЕТ СН'!$F$14+СВЦЭМ!$D$10+'СЕТ СН'!$F$8*'СЕТ СН'!$F$9-'СЕТ СН'!$F$26</f>
        <v>1848.7144713</v>
      </c>
      <c r="W25" s="36">
        <f>SUMIFS(СВЦЭМ!$D$39:$D$782,СВЦЭМ!$A$39:$A$782,$A25,СВЦЭМ!$B$39:$B$782,W$11)+'СЕТ СН'!$F$14+СВЦЭМ!$D$10+'СЕТ СН'!$F$8*'СЕТ СН'!$F$9-'СЕТ СН'!$F$26</f>
        <v>1865.9038225700001</v>
      </c>
      <c r="X25" s="36">
        <f>SUMIFS(СВЦЭМ!$D$39:$D$782,СВЦЭМ!$A$39:$A$782,$A25,СВЦЭМ!$B$39:$B$782,X$11)+'СЕТ СН'!$F$14+СВЦЭМ!$D$10+'СЕТ СН'!$F$8*'СЕТ СН'!$F$9-'СЕТ СН'!$F$26</f>
        <v>1956.3584156700001</v>
      </c>
      <c r="Y25" s="36">
        <f>SUMIFS(СВЦЭМ!$D$39:$D$782,СВЦЭМ!$A$39:$A$782,$A25,СВЦЭМ!$B$39:$B$782,Y$11)+'СЕТ СН'!$F$14+СВЦЭМ!$D$10+'СЕТ СН'!$F$8*'СЕТ СН'!$F$9-'СЕТ СН'!$F$26</f>
        <v>2065.6117215300001</v>
      </c>
    </row>
    <row r="26" spans="1:25" ht="15.75" x14ac:dyDescent="0.2">
      <c r="A26" s="35">
        <f t="shared" si="0"/>
        <v>45184</v>
      </c>
      <c r="B26" s="36">
        <f>SUMIFS(СВЦЭМ!$D$39:$D$782,СВЦЭМ!$A$39:$A$782,$A26,СВЦЭМ!$B$39:$B$782,B$11)+'СЕТ СН'!$F$14+СВЦЭМ!$D$10+'СЕТ СН'!$F$8*'СЕТ СН'!$F$9-'СЕТ СН'!$F$26</f>
        <v>2030.5117000700002</v>
      </c>
      <c r="C26" s="36">
        <f>SUMIFS(СВЦЭМ!$D$39:$D$782,СВЦЭМ!$A$39:$A$782,$A26,СВЦЭМ!$B$39:$B$782,C$11)+'СЕТ СН'!$F$14+СВЦЭМ!$D$10+'СЕТ СН'!$F$8*'СЕТ СН'!$F$9-'СЕТ СН'!$F$26</f>
        <v>2113.16550581</v>
      </c>
      <c r="D26" s="36">
        <f>SUMIFS(СВЦЭМ!$D$39:$D$782,СВЦЭМ!$A$39:$A$782,$A26,СВЦЭМ!$B$39:$B$782,D$11)+'СЕТ СН'!$F$14+СВЦЭМ!$D$10+'СЕТ СН'!$F$8*'СЕТ СН'!$F$9-'СЕТ СН'!$F$26</f>
        <v>2114.8531911099999</v>
      </c>
      <c r="E26" s="36">
        <f>SUMIFS(СВЦЭМ!$D$39:$D$782,СВЦЭМ!$A$39:$A$782,$A26,СВЦЭМ!$B$39:$B$782,E$11)+'СЕТ СН'!$F$14+СВЦЭМ!$D$10+'СЕТ СН'!$F$8*'СЕТ СН'!$F$9-'СЕТ СН'!$F$26</f>
        <v>2149.9055769199999</v>
      </c>
      <c r="F26" s="36">
        <f>SUMIFS(СВЦЭМ!$D$39:$D$782,СВЦЭМ!$A$39:$A$782,$A26,СВЦЭМ!$B$39:$B$782,F$11)+'СЕТ СН'!$F$14+СВЦЭМ!$D$10+'СЕТ СН'!$F$8*'СЕТ СН'!$F$9-'СЕТ СН'!$F$26</f>
        <v>2189.9460994800002</v>
      </c>
      <c r="G26" s="36">
        <f>SUMIFS(СВЦЭМ!$D$39:$D$782,СВЦЭМ!$A$39:$A$782,$A26,СВЦЭМ!$B$39:$B$782,G$11)+'СЕТ СН'!$F$14+СВЦЭМ!$D$10+'СЕТ СН'!$F$8*'СЕТ СН'!$F$9-'СЕТ СН'!$F$26</f>
        <v>2168.1194488599999</v>
      </c>
      <c r="H26" s="36">
        <f>SUMIFS(СВЦЭМ!$D$39:$D$782,СВЦЭМ!$A$39:$A$782,$A26,СВЦЭМ!$B$39:$B$782,H$11)+'СЕТ СН'!$F$14+СВЦЭМ!$D$10+'СЕТ СН'!$F$8*'СЕТ СН'!$F$9-'СЕТ СН'!$F$26</f>
        <v>2042.1445479200002</v>
      </c>
      <c r="I26" s="36">
        <f>SUMIFS(СВЦЭМ!$D$39:$D$782,СВЦЭМ!$A$39:$A$782,$A26,СВЦЭМ!$B$39:$B$782,I$11)+'СЕТ СН'!$F$14+СВЦЭМ!$D$10+'СЕТ СН'!$F$8*'СЕТ СН'!$F$9-'СЕТ СН'!$F$26</f>
        <v>1905.36038265</v>
      </c>
      <c r="J26" s="36">
        <f>SUMIFS(СВЦЭМ!$D$39:$D$782,СВЦЭМ!$A$39:$A$782,$A26,СВЦЭМ!$B$39:$B$782,J$11)+'СЕТ СН'!$F$14+СВЦЭМ!$D$10+'СЕТ СН'!$F$8*'СЕТ СН'!$F$9-'СЕТ СН'!$F$26</f>
        <v>1841.9156090000001</v>
      </c>
      <c r="K26" s="36">
        <f>SUMIFS(СВЦЭМ!$D$39:$D$782,СВЦЭМ!$A$39:$A$782,$A26,СВЦЭМ!$B$39:$B$782,K$11)+'СЕТ СН'!$F$14+СВЦЭМ!$D$10+'СЕТ СН'!$F$8*'СЕТ СН'!$F$9-'СЕТ СН'!$F$26</f>
        <v>1791.3023289100001</v>
      </c>
      <c r="L26" s="36">
        <f>SUMIFS(СВЦЭМ!$D$39:$D$782,СВЦЭМ!$A$39:$A$782,$A26,СВЦЭМ!$B$39:$B$782,L$11)+'СЕТ СН'!$F$14+СВЦЭМ!$D$10+'СЕТ СН'!$F$8*'СЕТ СН'!$F$9-'СЕТ СН'!$F$26</f>
        <v>1781.1333119600001</v>
      </c>
      <c r="M26" s="36">
        <f>SUMIFS(СВЦЭМ!$D$39:$D$782,СВЦЭМ!$A$39:$A$782,$A26,СВЦЭМ!$B$39:$B$782,M$11)+'СЕТ СН'!$F$14+СВЦЭМ!$D$10+'СЕТ СН'!$F$8*'СЕТ СН'!$F$9-'СЕТ СН'!$F$26</f>
        <v>1759.3407693400002</v>
      </c>
      <c r="N26" s="36">
        <f>SUMIFS(СВЦЭМ!$D$39:$D$782,СВЦЭМ!$A$39:$A$782,$A26,СВЦЭМ!$B$39:$B$782,N$11)+'СЕТ СН'!$F$14+СВЦЭМ!$D$10+'СЕТ СН'!$F$8*'СЕТ СН'!$F$9-'СЕТ СН'!$F$26</f>
        <v>1761.54817054</v>
      </c>
      <c r="O26" s="36">
        <f>SUMIFS(СВЦЭМ!$D$39:$D$782,СВЦЭМ!$A$39:$A$782,$A26,СВЦЭМ!$B$39:$B$782,O$11)+'СЕТ СН'!$F$14+СВЦЭМ!$D$10+'СЕТ СН'!$F$8*'СЕТ СН'!$F$9-'СЕТ СН'!$F$26</f>
        <v>1733.13370897</v>
      </c>
      <c r="P26" s="36">
        <f>SUMIFS(СВЦЭМ!$D$39:$D$782,СВЦЭМ!$A$39:$A$782,$A26,СВЦЭМ!$B$39:$B$782,P$11)+'СЕТ СН'!$F$14+СВЦЭМ!$D$10+'СЕТ СН'!$F$8*'СЕТ СН'!$F$9-'СЕТ СН'!$F$26</f>
        <v>1695.59127014</v>
      </c>
      <c r="Q26" s="36">
        <f>SUMIFS(СВЦЭМ!$D$39:$D$782,СВЦЭМ!$A$39:$A$782,$A26,СВЦЭМ!$B$39:$B$782,Q$11)+'СЕТ СН'!$F$14+СВЦЭМ!$D$10+'СЕТ СН'!$F$8*'СЕТ СН'!$F$9-'СЕТ СН'!$F$26</f>
        <v>1707.70784598</v>
      </c>
      <c r="R26" s="36">
        <f>SUMIFS(СВЦЭМ!$D$39:$D$782,СВЦЭМ!$A$39:$A$782,$A26,СВЦЭМ!$B$39:$B$782,R$11)+'СЕТ СН'!$F$14+СВЦЭМ!$D$10+'СЕТ СН'!$F$8*'СЕТ СН'!$F$9-'СЕТ СН'!$F$26</f>
        <v>1773.95434991</v>
      </c>
      <c r="S26" s="36">
        <f>SUMIFS(СВЦЭМ!$D$39:$D$782,СВЦЭМ!$A$39:$A$782,$A26,СВЦЭМ!$B$39:$B$782,S$11)+'СЕТ СН'!$F$14+СВЦЭМ!$D$10+'СЕТ СН'!$F$8*'СЕТ СН'!$F$9-'СЕТ СН'!$F$26</f>
        <v>1754.8406742100001</v>
      </c>
      <c r="T26" s="36">
        <f>SUMIFS(СВЦЭМ!$D$39:$D$782,СВЦЭМ!$A$39:$A$782,$A26,СВЦЭМ!$B$39:$B$782,T$11)+'СЕТ СН'!$F$14+СВЦЭМ!$D$10+'СЕТ СН'!$F$8*'СЕТ СН'!$F$9-'СЕТ СН'!$F$26</f>
        <v>1725.7951762700002</v>
      </c>
      <c r="U26" s="36">
        <f>SUMIFS(СВЦЭМ!$D$39:$D$782,СВЦЭМ!$A$39:$A$782,$A26,СВЦЭМ!$B$39:$B$782,U$11)+'СЕТ СН'!$F$14+СВЦЭМ!$D$10+'СЕТ СН'!$F$8*'СЕТ СН'!$F$9-'СЕТ СН'!$F$26</f>
        <v>1698.0883239700001</v>
      </c>
      <c r="V26" s="36">
        <f>SUMIFS(СВЦЭМ!$D$39:$D$782,СВЦЭМ!$A$39:$A$782,$A26,СВЦЭМ!$B$39:$B$782,V$11)+'СЕТ СН'!$F$14+СВЦЭМ!$D$10+'СЕТ СН'!$F$8*'СЕТ СН'!$F$9-'СЕТ СН'!$F$26</f>
        <v>1668.72052433</v>
      </c>
      <c r="W26" s="36">
        <f>SUMIFS(СВЦЭМ!$D$39:$D$782,СВЦЭМ!$A$39:$A$782,$A26,СВЦЭМ!$B$39:$B$782,W$11)+'СЕТ СН'!$F$14+СВЦЭМ!$D$10+'СЕТ СН'!$F$8*'СЕТ СН'!$F$9-'СЕТ СН'!$F$26</f>
        <v>1666.53104626</v>
      </c>
      <c r="X26" s="36">
        <f>SUMIFS(СВЦЭМ!$D$39:$D$782,СВЦЭМ!$A$39:$A$782,$A26,СВЦЭМ!$B$39:$B$782,X$11)+'СЕТ СН'!$F$14+СВЦЭМ!$D$10+'СЕТ СН'!$F$8*'СЕТ СН'!$F$9-'СЕТ СН'!$F$26</f>
        <v>1697.25013936</v>
      </c>
      <c r="Y26" s="36">
        <f>SUMIFS(СВЦЭМ!$D$39:$D$782,СВЦЭМ!$A$39:$A$782,$A26,СВЦЭМ!$B$39:$B$782,Y$11)+'СЕТ СН'!$F$14+СВЦЭМ!$D$10+'СЕТ СН'!$F$8*'СЕТ СН'!$F$9-'СЕТ СН'!$F$26</f>
        <v>1818.78853499</v>
      </c>
    </row>
    <row r="27" spans="1:25" ht="15.75" x14ac:dyDescent="0.2">
      <c r="A27" s="35">
        <f t="shared" si="0"/>
        <v>45185</v>
      </c>
      <c r="B27" s="36">
        <f>SUMIFS(СВЦЭМ!$D$39:$D$782,СВЦЭМ!$A$39:$A$782,$A27,СВЦЭМ!$B$39:$B$782,B$11)+'СЕТ СН'!$F$14+СВЦЭМ!$D$10+'СЕТ СН'!$F$8*'СЕТ СН'!$F$9-'СЕТ СН'!$F$26</f>
        <v>1901.9080119</v>
      </c>
      <c r="C27" s="36">
        <f>SUMIFS(СВЦЭМ!$D$39:$D$782,СВЦЭМ!$A$39:$A$782,$A27,СВЦЭМ!$B$39:$B$782,C$11)+'СЕТ СН'!$F$14+СВЦЭМ!$D$10+'СЕТ СН'!$F$8*'СЕТ СН'!$F$9-'СЕТ СН'!$F$26</f>
        <v>1927.95421923</v>
      </c>
      <c r="D27" s="36">
        <f>SUMIFS(СВЦЭМ!$D$39:$D$782,СВЦЭМ!$A$39:$A$782,$A27,СВЦЭМ!$B$39:$B$782,D$11)+'СЕТ СН'!$F$14+СВЦЭМ!$D$10+'СЕТ СН'!$F$8*'СЕТ СН'!$F$9-'СЕТ СН'!$F$26</f>
        <v>1934.9939527200002</v>
      </c>
      <c r="E27" s="36">
        <f>SUMIFS(СВЦЭМ!$D$39:$D$782,СВЦЭМ!$A$39:$A$782,$A27,СВЦЭМ!$B$39:$B$782,E$11)+'СЕТ СН'!$F$14+СВЦЭМ!$D$10+'СЕТ СН'!$F$8*'СЕТ СН'!$F$9-'СЕТ СН'!$F$26</f>
        <v>1972.3676783200001</v>
      </c>
      <c r="F27" s="36">
        <f>SUMIFS(СВЦЭМ!$D$39:$D$782,СВЦЭМ!$A$39:$A$782,$A27,СВЦЭМ!$B$39:$B$782,F$11)+'СЕТ СН'!$F$14+СВЦЭМ!$D$10+'СЕТ СН'!$F$8*'СЕТ СН'!$F$9-'СЕТ СН'!$F$26</f>
        <v>1996.42591885</v>
      </c>
      <c r="G27" s="36">
        <f>SUMIFS(СВЦЭМ!$D$39:$D$782,СВЦЭМ!$A$39:$A$782,$A27,СВЦЭМ!$B$39:$B$782,G$11)+'СЕТ СН'!$F$14+СВЦЭМ!$D$10+'СЕТ СН'!$F$8*'СЕТ СН'!$F$9-'СЕТ СН'!$F$26</f>
        <v>1972.84779082</v>
      </c>
      <c r="H27" s="36">
        <f>SUMIFS(СВЦЭМ!$D$39:$D$782,СВЦЭМ!$A$39:$A$782,$A27,СВЦЭМ!$B$39:$B$782,H$11)+'СЕТ СН'!$F$14+СВЦЭМ!$D$10+'СЕТ СН'!$F$8*'СЕТ СН'!$F$9-'СЕТ СН'!$F$26</f>
        <v>1943.1865706000001</v>
      </c>
      <c r="I27" s="36">
        <f>SUMIFS(СВЦЭМ!$D$39:$D$782,СВЦЭМ!$A$39:$A$782,$A27,СВЦЭМ!$B$39:$B$782,I$11)+'СЕТ СН'!$F$14+СВЦЭМ!$D$10+'СЕТ СН'!$F$8*'СЕТ СН'!$F$9-'СЕТ СН'!$F$26</f>
        <v>1907.3645261500001</v>
      </c>
      <c r="J27" s="36">
        <f>SUMIFS(СВЦЭМ!$D$39:$D$782,СВЦЭМ!$A$39:$A$782,$A27,СВЦЭМ!$B$39:$B$782,J$11)+'СЕТ СН'!$F$14+СВЦЭМ!$D$10+'СЕТ СН'!$F$8*'СЕТ СН'!$F$9-'СЕТ СН'!$F$26</f>
        <v>1811.78024411</v>
      </c>
      <c r="K27" s="36">
        <f>SUMIFS(СВЦЭМ!$D$39:$D$782,СВЦЭМ!$A$39:$A$782,$A27,СВЦЭМ!$B$39:$B$782,K$11)+'СЕТ СН'!$F$14+СВЦЭМ!$D$10+'СЕТ СН'!$F$8*'СЕТ СН'!$F$9-'СЕТ СН'!$F$26</f>
        <v>1746.6014236100002</v>
      </c>
      <c r="L27" s="36">
        <f>SUMIFS(СВЦЭМ!$D$39:$D$782,СВЦЭМ!$A$39:$A$782,$A27,СВЦЭМ!$B$39:$B$782,L$11)+'СЕТ СН'!$F$14+СВЦЭМ!$D$10+'СЕТ СН'!$F$8*'СЕТ СН'!$F$9-'СЕТ СН'!$F$26</f>
        <v>1708.4260621400001</v>
      </c>
      <c r="M27" s="36">
        <f>SUMIFS(СВЦЭМ!$D$39:$D$782,СВЦЭМ!$A$39:$A$782,$A27,СВЦЭМ!$B$39:$B$782,M$11)+'СЕТ СН'!$F$14+СВЦЭМ!$D$10+'СЕТ СН'!$F$8*'СЕТ СН'!$F$9-'СЕТ СН'!$F$26</f>
        <v>1705.30797622</v>
      </c>
      <c r="N27" s="36">
        <f>SUMIFS(СВЦЭМ!$D$39:$D$782,СВЦЭМ!$A$39:$A$782,$A27,СВЦЭМ!$B$39:$B$782,N$11)+'СЕТ СН'!$F$14+СВЦЭМ!$D$10+'СЕТ СН'!$F$8*'СЕТ СН'!$F$9-'СЕТ СН'!$F$26</f>
        <v>1711.4751443900002</v>
      </c>
      <c r="O27" s="36">
        <f>SUMIFS(СВЦЭМ!$D$39:$D$782,СВЦЭМ!$A$39:$A$782,$A27,СВЦЭМ!$B$39:$B$782,O$11)+'СЕТ СН'!$F$14+СВЦЭМ!$D$10+'СЕТ СН'!$F$8*'СЕТ СН'!$F$9-'СЕТ СН'!$F$26</f>
        <v>1727.4720285600001</v>
      </c>
      <c r="P27" s="36">
        <f>SUMIFS(СВЦЭМ!$D$39:$D$782,СВЦЭМ!$A$39:$A$782,$A27,СВЦЭМ!$B$39:$B$782,P$11)+'СЕТ СН'!$F$14+СВЦЭМ!$D$10+'СЕТ СН'!$F$8*'СЕТ СН'!$F$9-'СЕТ СН'!$F$26</f>
        <v>1708.807575</v>
      </c>
      <c r="Q27" s="36">
        <f>SUMIFS(СВЦЭМ!$D$39:$D$782,СВЦЭМ!$A$39:$A$782,$A27,СВЦЭМ!$B$39:$B$782,Q$11)+'СЕТ СН'!$F$14+СВЦЭМ!$D$10+'СЕТ СН'!$F$8*'СЕТ СН'!$F$9-'СЕТ СН'!$F$26</f>
        <v>1708.0479448800002</v>
      </c>
      <c r="R27" s="36">
        <f>SUMIFS(СВЦЭМ!$D$39:$D$782,СВЦЭМ!$A$39:$A$782,$A27,СВЦЭМ!$B$39:$B$782,R$11)+'СЕТ СН'!$F$14+СВЦЭМ!$D$10+'СЕТ СН'!$F$8*'СЕТ СН'!$F$9-'СЕТ СН'!$F$26</f>
        <v>1735.0510786100001</v>
      </c>
      <c r="S27" s="36">
        <f>SUMIFS(СВЦЭМ!$D$39:$D$782,СВЦЭМ!$A$39:$A$782,$A27,СВЦЭМ!$B$39:$B$782,S$11)+'СЕТ СН'!$F$14+СВЦЭМ!$D$10+'СЕТ СН'!$F$8*'СЕТ СН'!$F$9-'СЕТ СН'!$F$26</f>
        <v>1723.1027405500001</v>
      </c>
      <c r="T27" s="36">
        <f>SUMIFS(СВЦЭМ!$D$39:$D$782,СВЦЭМ!$A$39:$A$782,$A27,СВЦЭМ!$B$39:$B$782,T$11)+'СЕТ СН'!$F$14+СВЦЭМ!$D$10+'СЕТ СН'!$F$8*'СЕТ СН'!$F$9-'СЕТ СН'!$F$26</f>
        <v>1702.2925811300001</v>
      </c>
      <c r="U27" s="36">
        <f>SUMIFS(СВЦЭМ!$D$39:$D$782,СВЦЭМ!$A$39:$A$782,$A27,СВЦЭМ!$B$39:$B$782,U$11)+'СЕТ СН'!$F$14+СВЦЭМ!$D$10+'СЕТ СН'!$F$8*'СЕТ СН'!$F$9-'СЕТ СН'!$F$26</f>
        <v>1683.9434423100001</v>
      </c>
      <c r="V27" s="36">
        <f>SUMIFS(СВЦЭМ!$D$39:$D$782,СВЦЭМ!$A$39:$A$782,$A27,СВЦЭМ!$B$39:$B$782,V$11)+'СЕТ СН'!$F$14+СВЦЭМ!$D$10+'СЕТ СН'!$F$8*'СЕТ СН'!$F$9-'СЕТ СН'!$F$26</f>
        <v>1651.3968547000002</v>
      </c>
      <c r="W27" s="36">
        <f>SUMIFS(СВЦЭМ!$D$39:$D$782,СВЦЭМ!$A$39:$A$782,$A27,СВЦЭМ!$B$39:$B$782,W$11)+'СЕТ СН'!$F$14+СВЦЭМ!$D$10+'СЕТ СН'!$F$8*'СЕТ СН'!$F$9-'СЕТ СН'!$F$26</f>
        <v>1659.8548636600001</v>
      </c>
      <c r="X27" s="36">
        <f>SUMIFS(СВЦЭМ!$D$39:$D$782,СВЦЭМ!$A$39:$A$782,$A27,СВЦЭМ!$B$39:$B$782,X$11)+'СЕТ СН'!$F$14+СВЦЭМ!$D$10+'СЕТ СН'!$F$8*'СЕТ СН'!$F$9-'СЕТ СН'!$F$26</f>
        <v>1724.9221863800001</v>
      </c>
      <c r="Y27" s="36">
        <f>SUMIFS(СВЦЭМ!$D$39:$D$782,СВЦЭМ!$A$39:$A$782,$A27,СВЦЭМ!$B$39:$B$782,Y$11)+'СЕТ СН'!$F$14+СВЦЭМ!$D$10+'СЕТ СН'!$F$8*'СЕТ СН'!$F$9-'СЕТ СН'!$F$26</f>
        <v>1799.6430990900001</v>
      </c>
    </row>
    <row r="28" spans="1:25" ht="15.75" x14ac:dyDescent="0.2">
      <c r="A28" s="35">
        <f t="shared" si="0"/>
        <v>45186</v>
      </c>
      <c r="B28" s="36">
        <f>SUMIFS(СВЦЭМ!$D$39:$D$782,СВЦЭМ!$A$39:$A$782,$A28,СВЦЭМ!$B$39:$B$782,B$11)+'СЕТ СН'!$F$14+СВЦЭМ!$D$10+'СЕТ СН'!$F$8*'СЕТ СН'!$F$9-'СЕТ СН'!$F$26</f>
        <v>1777.1500904100001</v>
      </c>
      <c r="C28" s="36">
        <f>SUMIFS(СВЦЭМ!$D$39:$D$782,СВЦЭМ!$A$39:$A$782,$A28,СВЦЭМ!$B$39:$B$782,C$11)+'СЕТ СН'!$F$14+СВЦЭМ!$D$10+'СЕТ СН'!$F$8*'СЕТ СН'!$F$9-'СЕТ СН'!$F$26</f>
        <v>1852.3272028400002</v>
      </c>
      <c r="D28" s="36">
        <f>SUMIFS(СВЦЭМ!$D$39:$D$782,СВЦЭМ!$A$39:$A$782,$A28,СВЦЭМ!$B$39:$B$782,D$11)+'СЕТ СН'!$F$14+СВЦЭМ!$D$10+'СЕТ СН'!$F$8*'СЕТ СН'!$F$9-'СЕТ СН'!$F$26</f>
        <v>1869.3268931600001</v>
      </c>
      <c r="E28" s="36">
        <f>SUMIFS(СВЦЭМ!$D$39:$D$782,СВЦЭМ!$A$39:$A$782,$A28,СВЦЭМ!$B$39:$B$782,E$11)+'СЕТ СН'!$F$14+СВЦЭМ!$D$10+'СЕТ СН'!$F$8*'СЕТ СН'!$F$9-'СЕТ СН'!$F$26</f>
        <v>1886.9215853300002</v>
      </c>
      <c r="F28" s="36">
        <f>SUMIFS(СВЦЭМ!$D$39:$D$782,СВЦЭМ!$A$39:$A$782,$A28,СВЦЭМ!$B$39:$B$782,F$11)+'СЕТ СН'!$F$14+СВЦЭМ!$D$10+'СЕТ СН'!$F$8*'СЕТ СН'!$F$9-'СЕТ СН'!$F$26</f>
        <v>1928.1890888600001</v>
      </c>
      <c r="G28" s="36">
        <f>SUMIFS(СВЦЭМ!$D$39:$D$782,СВЦЭМ!$A$39:$A$782,$A28,СВЦЭМ!$B$39:$B$782,G$11)+'СЕТ СН'!$F$14+СВЦЭМ!$D$10+'СЕТ СН'!$F$8*'СЕТ СН'!$F$9-'СЕТ СН'!$F$26</f>
        <v>1906.20567351</v>
      </c>
      <c r="H28" s="36">
        <f>SUMIFS(СВЦЭМ!$D$39:$D$782,СВЦЭМ!$A$39:$A$782,$A28,СВЦЭМ!$B$39:$B$782,H$11)+'СЕТ СН'!$F$14+СВЦЭМ!$D$10+'СЕТ СН'!$F$8*'СЕТ СН'!$F$9-'СЕТ СН'!$F$26</f>
        <v>1864.8815246300001</v>
      </c>
      <c r="I28" s="36">
        <f>SUMIFS(СВЦЭМ!$D$39:$D$782,СВЦЭМ!$A$39:$A$782,$A28,СВЦЭМ!$B$39:$B$782,I$11)+'СЕТ СН'!$F$14+СВЦЭМ!$D$10+'СЕТ СН'!$F$8*'СЕТ СН'!$F$9-'СЕТ СН'!$F$26</f>
        <v>1813.0763789900002</v>
      </c>
      <c r="J28" s="36">
        <f>SUMIFS(СВЦЭМ!$D$39:$D$782,СВЦЭМ!$A$39:$A$782,$A28,СВЦЭМ!$B$39:$B$782,J$11)+'СЕТ СН'!$F$14+СВЦЭМ!$D$10+'СЕТ СН'!$F$8*'СЕТ СН'!$F$9-'СЕТ СН'!$F$26</f>
        <v>1689.46462969</v>
      </c>
      <c r="K28" s="36">
        <f>SUMIFS(СВЦЭМ!$D$39:$D$782,СВЦЭМ!$A$39:$A$782,$A28,СВЦЭМ!$B$39:$B$782,K$11)+'СЕТ СН'!$F$14+СВЦЭМ!$D$10+'СЕТ СН'!$F$8*'СЕТ СН'!$F$9-'СЕТ СН'!$F$26</f>
        <v>1609.9766289500001</v>
      </c>
      <c r="L28" s="36">
        <f>SUMIFS(СВЦЭМ!$D$39:$D$782,СВЦЭМ!$A$39:$A$782,$A28,СВЦЭМ!$B$39:$B$782,L$11)+'СЕТ СН'!$F$14+СВЦЭМ!$D$10+'СЕТ СН'!$F$8*'СЕТ СН'!$F$9-'СЕТ СН'!$F$26</f>
        <v>1583.59677607</v>
      </c>
      <c r="M28" s="36">
        <f>SUMIFS(СВЦЭМ!$D$39:$D$782,СВЦЭМ!$A$39:$A$782,$A28,СВЦЭМ!$B$39:$B$782,M$11)+'СЕТ СН'!$F$14+СВЦЭМ!$D$10+'СЕТ СН'!$F$8*'СЕТ СН'!$F$9-'СЕТ СН'!$F$26</f>
        <v>1583.66264028</v>
      </c>
      <c r="N28" s="36">
        <f>SUMIFS(СВЦЭМ!$D$39:$D$782,СВЦЭМ!$A$39:$A$782,$A28,СВЦЭМ!$B$39:$B$782,N$11)+'СЕТ СН'!$F$14+СВЦЭМ!$D$10+'СЕТ СН'!$F$8*'СЕТ СН'!$F$9-'СЕТ СН'!$F$26</f>
        <v>1613.67601962</v>
      </c>
      <c r="O28" s="36">
        <f>SUMIFS(СВЦЭМ!$D$39:$D$782,СВЦЭМ!$A$39:$A$782,$A28,СВЦЭМ!$B$39:$B$782,O$11)+'СЕТ СН'!$F$14+СВЦЭМ!$D$10+'СЕТ СН'!$F$8*'СЕТ СН'!$F$9-'СЕТ СН'!$F$26</f>
        <v>1657.7470050500001</v>
      </c>
      <c r="P28" s="36">
        <f>SUMIFS(СВЦЭМ!$D$39:$D$782,СВЦЭМ!$A$39:$A$782,$A28,СВЦЭМ!$B$39:$B$782,P$11)+'СЕТ СН'!$F$14+СВЦЭМ!$D$10+'СЕТ СН'!$F$8*'СЕТ СН'!$F$9-'СЕТ СН'!$F$26</f>
        <v>1648.7048725300001</v>
      </c>
      <c r="Q28" s="36">
        <f>SUMIFS(СВЦЭМ!$D$39:$D$782,СВЦЭМ!$A$39:$A$782,$A28,СВЦЭМ!$B$39:$B$782,Q$11)+'СЕТ СН'!$F$14+СВЦЭМ!$D$10+'СЕТ СН'!$F$8*'СЕТ СН'!$F$9-'СЕТ СН'!$F$26</f>
        <v>1652.5949750100001</v>
      </c>
      <c r="R28" s="36">
        <f>SUMIFS(СВЦЭМ!$D$39:$D$782,СВЦЭМ!$A$39:$A$782,$A28,СВЦЭМ!$B$39:$B$782,R$11)+'СЕТ СН'!$F$14+СВЦЭМ!$D$10+'СЕТ СН'!$F$8*'СЕТ СН'!$F$9-'СЕТ СН'!$F$26</f>
        <v>1690.0269089000001</v>
      </c>
      <c r="S28" s="36">
        <f>SUMIFS(СВЦЭМ!$D$39:$D$782,СВЦЭМ!$A$39:$A$782,$A28,СВЦЭМ!$B$39:$B$782,S$11)+'СЕТ СН'!$F$14+СВЦЭМ!$D$10+'СЕТ СН'!$F$8*'СЕТ СН'!$F$9-'СЕТ СН'!$F$26</f>
        <v>1692.1977461800002</v>
      </c>
      <c r="T28" s="36">
        <f>SUMIFS(СВЦЭМ!$D$39:$D$782,СВЦЭМ!$A$39:$A$782,$A28,СВЦЭМ!$B$39:$B$782,T$11)+'СЕТ СН'!$F$14+СВЦЭМ!$D$10+'СЕТ СН'!$F$8*'СЕТ СН'!$F$9-'СЕТ СН'!$F$26</f>
        <v>1693.1890965800001</v>
      </c>
      <c r="U28" s="36">
        <f>SUMIFS(СВЦЭМ!$D$39:$D$782,СВЦЭМ!$A$39:$A$782,$A28,СВЦЭМ!$B$39:$B$782,U$11)+'СЕТ СН'!$F$14+СВЦЭМ!$D$10+'СЕТ СН'!$F$8*'СЕТ СН'!$F$9-'СЕТ СН'!$F$26</f>
        <v>1680.0350423100001</v>
      </c>
      <c r="V28" s="36">
        <f>SUMIFS(СВЦЭМ!$D$39:$D$782,СВЦЭМ!$A$39:$A$782,$A28,СВЦЭМ!$B$39:$B$782,V$11)+'СЕТ СН'!$F$14+СВЦЭМ!$D$10+'СЕТ СН'!$F$8*'СЕТ СН'!$F$9-'СЕТ СН'!$F$26</f>
        <v>1658.3928249200001</v>
      </c>
      <c r="W28" s="36">
        <f>SUMIFS(СВЦЭМ!$D$39:$D$782,СВЦЭМ!$A$39:$A$782,$A28,СВЦЭМ!$B$39:$B$782,W$11)+'СЕТ СН'!$F$14+СВЦЭМ!$D$10+'СЕТ СН'!$F$8*'СЕТ СН'!$F$9-'СЕТ СН'!$F$26</f>
        <v>1674.5495527100002</v>
      </c>
      <c r="X28" s="36">
        <f>SUMIFS(СВЦЭМ!$D$39:$D$782,СВЦЭМ!$A$39:$A$782,$A28,СВЦЭМ!$B$39:$B$782,X$11)+'СЕТ СН'!$F$14+СВЦЭМ!$D$10+'СЕТ СН'!$F$8*'СЕТ СН'!$F$9-'СЕТ СН'!$F$26</f>
        <v>1738.44643683</v>
      </c>
      <c r="Y28" s="36">
        <f>SUMIFS(СВЦЭМ!$D$39:$D$782,СВЦЭМ!$A$39:$A$782,$A28,СВЦЭМ!$B$39:$B$782,Y$11)+'СЕТ СН'!$F$14+СВЦЭМ!$D$10+'СЕТ СН'!$F$8*'СЕТ СН'!$F$9-'СЕТ СН'!$F$26</f>
        <v>1802.1664658300001</v>
      </c>
    </row>
    <row r="29" spans="1:25" ht="15.75" x14ac:dyDescent="0.2">
      <c r="A29" s="35">
        <f t="shared" si="0"/>
        <v>45187</v>
      </c>
      <c r="B29" s="36">
        <f>SUMIFS(СВЦЭМ!$D$39:$D$782,СВЦЭМ!$A$39:$A$782,$A29,СВЦЭМ!$B$39:$B$782,B$11)+'СЕТ СН'!$F$14+СВЦЭМ!$D$10+'СЕТ СН'!$F$8*'СЕТ СН'!$F$9-'СЕТ СН'!$F$26</f>
        <v>1897.2933139000002</v>
      </c>
      <c r="C29" s="36">
        <f>SUMIFS(СВЦЭМ!$D$39:$D$782,СВЦЭМ!$A$39:$A$782,$A29,СВЦЭМ!$B$39:$B$782,C$11)+'СЕТ СН'!$F$14+СВЦЭМ!$D$10+'СЕТ СН'!$F$8*'СЕТ СН'!$F$9-'СЕТ СН'!$F$26</f>
        <v>1987.0593103000001</v>
      </c>
      <c r="D29" s="36">
        <f>SUMIFS(СВЦЭМ!$D$39:$D$782,СВЦЭМ!$A$39:$A$782,$A29,СВЦЭМ!$B$39:$B$782,D$11)+'СЕТ СН'!$F$14+СВЦЭМ!$D$10+'СЕТ СН'!$F$8*'СЕТ СН'!$F$9-'СЕТ СН'!$F$26</f>
        <v>2027.4577649400001</v>
      </c>
      <c r="E29" s="36">
        <f>SUMIFS(СВЦЭМ!$D$39:$D$782,СВЦЭМ!$A$39:$A$782,$A29,СВЦЭМ!$B$39:$B$782,E$11)+'СЕТ СН'!$F$14+СВЦЭМ!$D$10+'СЕТ СН'!$F$8*'СЕТ СН'!$F$9-'СЕТ СН'!$F$26</f>
        <v>2046.8285435400001</v>
      </c>
      <c r="F29" s="36">
        <f>SUMIFS(СВЦЭМ!$D$39:$D$782,СВЦЭМ!$A$39:$A$782,$A29,СВЦЭМ!$B$39:$B$782,F$11)+'СЕТ СН'!$F$14+СВЦЭМ!$D$10+'СЕТ СН'!$F$8*'СЕТ СН'!$F$9-'СЕТ СН'!$F$26</f>
        <v>2052.32177486</v>
      </c>
      <c r="G29" s="36">
        <f>SUMIFS(СВЦЭМ!$D$39:$D$782,СВЦЭМ!$A$39:$A$782,$A29,СВЦЭМ!$B$39:$B$782,G$11)+'СЕТ СН'!$F$14+СВЦЭМ!$D$10+'СЕТ СН'!$F$8*'СЕТ СН'!$F$9-'СЕТ СН'!$F$26</f>
        <v>2025.8749528400001</v>
      </c>
      <c r="H29" s="36">
        <f>SUMIFS(СВЦЭМ!$D$39:$D$782,СВЦЭМ!$A$39:$A$782,$A29,СВЦЭМ!$B$39:$B$782,H$11)+'СЕТ СН'!$F$14+СВЦЭМ!$D$10+'СЕТ СН'!$F$8*'СЕТ СН'!$F$9-'СЕТ СН'!$F$26</f>
        <v>1921.57077237</v>
      </c>
      <c r="I29" s="36">
        <f>SUMIFS(СВЦЭМ!$D$39:$D$782,СВЦЭМ!$A$39:$A$782,$A29,СВЦЭМ!$B$39:$B$782,I$11)+'СЕТ СН'!$F$14+СВЦЭМ!$D$10+'СЕТ СН'!$F$8*'СЕТ СН'!$F$9-'СЕТ СН'!$F$26</f>
        <v>1804.5190116200001</v>
      </c>
      <c r="J29" s="36">
        <f>SUMIFS(СВЦЭМ!$D$39:$D$782,СВЦЭМ!$A$39:$A$782,$A29,СВЦЭМ!$B$39:$B$782,J$11)+'СЕТ СН'!$F$14+СВЦЭМ!$D$10+'СЕТ СН'!$F$8*'СЕТ СН'!$F$9-'СЕТ СН'!$F$26</f>
        <v>1753.5079266</v>
      </c>
      <c r="K29" s="36">
        <f>SUMIFS(СВЦЭМ!$D$39:$D$782,СВЦЭМ!$A$39:$A$782,$A29,СВЦЭМ!$B$39:$B$782,K$11)+'СЕТ СН'!$F$14+СВЦЭМ!$D$10+'СЕТ СН'!$F$8*'СЕТ СН'!$F$9-'СЕТ СН'!$F$26</f>
        <v>1673.93538777</v>
      </c>
      <c r="L29" s="36">
        <f>SUMIFS(СВЦЭМ!$D$39:$D$782,СВЦЭМ!$A$39:$A$782,$A29,СВЦЭМ!$B$39:$B$782,L$11)+'СЕТ СН'!$F$14+СВЦЭМ!$D$10+'СЕТ СН'!$F$8*'СЕТ СН'!$F$9-'СЕТ СН'!$F$26</f>
        <v>1614.5054639700002</v>
      </c>
      <c r="M29" s="36">
        <f>SUMIFS(СВЦЭМ!$D$39:$D$782,СВЦЭМ!$A$39:$A$782,$A29,СВЦЭМ!$B$39:$B$782,M$11)+'СЕТ СН'!$F$14+СВЦЭМ!$D$10+'СЕТ СН'!$F$8*'СЕТ СН'!$F$9-'СЕТ СН'!$F$26</f>
        <v>1621.6738969100002</v>
      </c>
      <c r="N29" s="36">
        <f>SUMIFS(СВЦЭМ!$D$39:$D$782,СВЦЭМ!$A$39:$A$782,$A29,СВЦЭМ!$B$39:$B$782,N$11)+'СЕТ СН'!$F$14+СВЦЭМ!$D$10+'СЕТ СН'!$F$8*'СЕТ СН'!$F$9-'СЕТ СН'!$F$26</f>
        <v>1638.61377313</v>
      </c>
      <c r="O29" s="36">
        <f>SUMIFS(СВЦЭМ!$D$39:$D$782,СВЦЭМ!$A$39:$A$782,$A29,СВЦЭМ!$B$39:$B$782,O$11)+'СЕТ СН'!$F$14+СВЦЭМ!$D$10+'СЕТ СН'!$F$8*'СЕТ СН'!$F$9-'СЕТ СН'!$F$26</f>
        <v>1633.8157273100001</v>
      </c>
      <c r="P29" s="36">
        <f>SUMIFS(СВЦЭМ!$D$39:$D$782,СВЦЭМ!$A$39:$A$782,$A29,СВЦЭМ!$B$39:$B$782,P$11)+'СЕТ СН'!$F$14+СВЦЭМ!$D$10+'СЕТ СН'!$F$8*'СЕТ СН'!$F$9-'СЕТ СН'!$F$26</f>
        <v>1637.55617437</v>
      </c>
      <c r="Q29" s="36">
        <f>SUMIFS(СВЦЭМ!$D$39:$D$782,СВЦЭМ!$A$39:$A$782,$A29,СВЦЭМ!$B$39:$B$782,Q$11)+'СЕТ СН'!$F$14+СВЦЭМ!$D$10+'СЕТ СН'!$F$8*'СЕТ СН'!$F$9-'СЕТ СН'!$F$26</f>
        <v>1653.79348355</v>
      </c>
      <c r="R29" s="36">
        <f>SUMIFS(СВЦЭМ!$D$39:$D$782,СВЦЭМ!$A$39:$A$782,$A29,СВЦЭМ!$B$39:$B$782,R$11)+'СЕТ СН'!$F$14+СВЦЭМ!$D$10+'СЕТ СН'!$F$8*'СЕТ СН'!$F$9-'СЕТ СН'!$F$26</f>
        <v>1691.9426022300001</v>
      </c>
      <c r="S29" s="36">
        <f>SUMIFS(СВЦЭМ!$D$39:$D$782,СВЦЭМ!$A$39:$A$782,$A29,СВЦЭМ!$B$39:$B$782,S$11)+'СЕТ СН'!$F$14+СВЦЭМ!$D$10+'СЕТ СН'!$F$8*'СЕТ СН'!$F$9-'СЕТ СН'!$F$26</f>
        <v>1666.9358424700001</v>
      </c>
      <c r="T29" s="36">
        <f>SUMIFS(СВЦЭМ!$D$39:$D$782,СВЦЭМ!$A$39:$A$782,$A29,СВЦЭМ!$B$39:$B$782,T$11)+'СЕТ СН'!$F$14+СВЦЭМ!$D$10+'СЕТ СН'!$F$8*'СЕТ СН'!$F$9-'СЕТ СН'!$F$26</f>
        <v>1639.8471268400001</v>
      </c>
      <c r="U29" s="36">
        <f>SUMIFS(СВЦЭМ!$D$39:$D$782,СВЦЭМ!$A$39:$A$782,$A29,СВЦЭМ!$B$39:$B$782,U$11)+'СЕТ СН'!$F$14+СВЦЭМ!$D$10+'СЕТ СН'!$F$8*'СЕТ СН'!$F$9-'СЕТ СН'!$F$26</f>
        <v>1608.08677979</v>
      </c>
      <c r="V29" s="36">
        <f>SUMIFS(СВЦЭМ!$D$39:$D$782,СВЦЭМ!$A$39:$A$782,$A29,СВЦЭМ!$B$39:$B$782,V$11)+'СЕТ СН'!$F$14+СВЦЭМ!$D$10+'СЕТ СН'!$F$8*'СЕТ СН'!$F$9-'СЕТ СН'!$F$26</f>
        <v>1592.14893551</v>
      </c>
      <c r="W29" s="36">
        <f>SUMIFS(СВЦЭМ!$D$39:$D$782,СВЦЭМ!$A$39:$A$782,$A29,СВЦЭМ!$B$39:$B$782,W$11)+'СЕТ СН'!$F$14+СВЦЭМ!$D$10+'СЕТ СН'!$F$8*'СЕТ СН'!$F$9-'СЕТ СН'!$F$26</f>
        <v>1606.2746707800002</v>
      </c>
      <c r="X29" s="36">
        <f>SUMIFS(СВЦЭМ!$D$39:$D$782,СВЦЭМ!$A$39:$A$782,$A29,СВЦЭМ!$B$39:$B$782,X$11)+'СЕТ СН'!$F$14+СВЦЭМ!$D$10+'СЕТ СН'!$F$8*'СЕТ СН'!$F$9-'СЕТ СН'!$F$26</f>
        <v>1662.1997561800001</v>
      </c>
      <c r="Y29" s="36">
        <f>SUMIFS(СВЦЭМ!$D$39:$D$782,СВЦЭМ!$A$39:$A$782,$A29,СВЦЭМ!$B$39:$B$782,Y$11)+'СЕТ СН'!$F$14+СВЦЭМ!$D$10+'СЕТ СН'!$F$8*'СЕТ СН'!$F$9-'СЕТ СН'!$F$26</f>
        <v>1737.6789995200002</v>
      </c>
    </row>
    <row r="30" spans="1:25" ht="15.75" x14ac:dyDescent="0.2">
      <c r="A30" s="35">
        <f t="shared" si="0"/>
        <v>45188</v>
      </c>
      <c r="B30" s="36">
        <f>SUMIFS(СВЦЭМ!$D$39:$D$782,СВЦЭМ!$A$39:$A$782,$A30,СВЦЭМ!$B$39:$B$782,B$11)+'СЕТ СН'!$F$14+СВЦЭМ!$D$10+'СЕТ СН'!$F$8*'СЕТ СН'!$F$9-'СЕТ СН'!$F$26</f>
        <v>1800.23573938</v>
      </c>
      <c r="C30" s="36">
        <f>SUMIFS(СВЦЭМ!$D$39:$D$782,СВЦЭМ!$A$39:$A$782,$A30,СВЦЭМ!$B$39:$B$782,C$11)+'СЕТ СН'!$F$14+СВЦЭМ!$D$10+'СЕТ СН'!$F$8*'СЕТ СН'!$F$9-'СЕТ СН'!$F$26</f>
        <v>1867.59495945</v>
      </c>
      <c r="D30" s="36">
        <f>SUMIFS(СВЦЭМ!$D$39:$D$782,СВЦЭМ!$A$39:$A$782,$A30,СВЦЭМ!$B$39:$B$782,D$11)+'СЕТ СН'!$F$14+СВЦЭМ!$D$10+'СЕТ СН'!$F$8*'СЕТ СН'!$F$9-'СЕТ СН'!$F$26</f>
        <v>1872.91452931</v>
      </c>
      <c r="E30" s="36">
        <f>SUMIFS(СВЦЭМ!$D$39:$D$782,СВЦЭМ!$A$39:$A$782,$A30,СВЦЭМ!$B$39:$B$782,E$11)+'СЕТ СН'!$F$14+СВЦЭМ!$D$10+'СЕТ СН'!$F$8*'СЕТ СН'!$F$9-'СЕТ СН'!$F$26</f>
        <v>1883.7696267700001</v>
      </c>
      <c r="F30" s="36">
        <f>SUMIFS(СВЦЭМ!$D$39:$D$782,СВЦЭМ!$A$39:$A$782,$A30,СВЦЭМ!$B$39:$B$782,F$11)+'СЕТ СН'!$F$14+СВЦЭМ!$D$10+'СЕТ СН'!$F$8*'СЕТ СН'!$F$9-'СЕТ СН'!$F$26</f>
        <v>1894.97709003</v>
      </c>
      <c r="G30" s="36">
        <f>SUMIFS(СВЦЭМ!$D$39:$D$782,СВЦЭМ!$A$39:$A$782,$A30,СВЦЭМ!$B$39:$B$782,G$11)+'СЕТ СН'!$F$14+СВЦЭМ!$D$10+'СЕТ СН'!$F$8*'СЕТ СН'!$F$9-'СЕТ СН'!$F$26</f>
        <v>1856.0300851700001</v>
      </c>
      <c r="H30" s="36">
        <f>SUMIFS(СВЦЭМ!$D$39:$D$782,СВЦЭМ!$A$39:$A$782,$A30,СВЦЭМ!$B$39:$B$782,H$11)+'СЕТ СН'!$F$14+СВЦЭМ!$D$10+'СЕТ СН'!$F$8*'СЕТ СН'!$F$9-'СЕТ СН'!$F$26</f>
        <v>1803.0608851100001</v>
      </c>
      <c r="I30" s="36">
        <f>SUMIFS(СВЦЭМ!$D$39:$D$782,СВЦЭМ!$A$39:$A$782,$A30,СВЦЭМ!$B$39:$B$782,I$11)+'СЕТ СН'!$F$14+СВЦЭМ!$D$10+'СЕТ СН'!$F$8*'СЕТ СН'!$F$9-'СЕТ СН'!$F$26</f>
        <v>1733.9804429100002</v>
      </c>
      <c r="J30" s="36">
        <f>SUMIFS(СВЦЭМ!$D$39:$D$782,СВЦЭМ!$A$39:$A$782,$A30,СВЦЭМ!$B$39:$B$782,J$11)+'СЕТ СН'!$F$14+СВЦЭМ!$D$10+'СЕТ СН'!$F$8*'СЕТ СН'!$F$9-'СЕТ СН'!$F$26</f>
        <v>1685.80612064</v>
      </c>
      <c r="K30" s="36">
        <f>SUMIFS(СВЦЭМ!$D$39:$D$782,СВЦЭМ!$A$39:$A$782,$A30,СВЦЭМ!$B$39:$B$782,K$11)+'СЕТ СН'!$F$14+СВЦЭМ!$D$10+'СЕТ СН'!$F$8*'СЕТ СН'!$F$9-'СЕТ СН'!$F$26</f>
        <v>1655.8038425700001</v>
      </c>
      <c r="L30" s="36">
        <f>SUMIFS(СВЦЭМ!$D$39:$D$782,СВЦЭМ!$A$39:$A$782,$A30,СВЦЭМ!$B$39:$B$782,L$11)+'СЕТ СН'!$F$14+СВЦЭМ!$D$10+'СЕТ СН'!$F$8*'СЕТ СН'!$F$9-'СЕТ СН'!$F$26</f>
        <v>1651.58329011</v>
      </c>
      <c r="M30" s="36">
        <f>SUMIFS(СВЦЭМ!$D$39:$D$782,СВЦЭМ!$A$39:$A$782,$A30,СВЦЭМ!$B$39:$B$782,M$11)+'СЕТ СН'!$F$14+СВЦЭМ!$D$10+'СЕТ СН'!$F$8*'СЕТ СН'!$F$9-'СЕТ СН'!$F$26</f>
        <v>1678.3933395900001</v>
      </c>
      <c r="N30" s="36">
        <f>SUMIFS(СВЦЭМ!$D$39:$D$782,СВЦЭМ!$A$39:$A$782,$A30,СВЦЭМ!$B$39:$B$782,N$11)+'СЕТ СН'!$F$14+СВЦЭМ!$D$10+'СЕТ СН'!$F$8*'СЕТ СН'!$F$9-'СЕТ СН'!$F$26</f>
        <v>1693.0568807300001</v>
      </c>
      <c r="O30" s="36">
        <f>SUMIFS(СВЦЭМ!$D$39:$D$782,СВЦЭМ!$A$39:$A$782,$A30,СВЦЭМ!$B$39:$B$782,O$11)+'СЕТ СН'!$F$14+СВЦЭМ!$D$10+'СЕТ СН'!$F$8*'СЕТ СН'!$F$9-'СЕТ СН'!$F$26</f>
        <v>1696.5542403100001</v>
      </c>
      <c r="P30" s="36">
        <f>SUMIFS(СВЦЭМ!$D$39:$D$782,СВЦЭМ!$A$39:$A$782,$A30,СВЦЭМ!$B$39:$B$782,P$11)+'СЕТ СН'!$F$14+СВЦЭМ!$D$10+'СЕТ СН'!$F$8*'СЕТ СН'!$F$9-'СЕТ СН'!$F$26</f>
        <v>1683.77158405</v>
      </c>
      <c r="Q30" s="36">
        <f>SUMIFS(СВЦЭМ!$D$39:$D$782,СВЦЭМ!$A$39:$A$782,$A30,СВЦЭМ!$B$39:$B$782,Q$11)+'СЕТ СН'!$F$14+СВЦЭМ!$D$10+'СЕТ СН'!$F$8*'СЕТ СН'!$F$9-'СЕТ СН'!$F$26</f>
        <v>1692.4358420600001</v>
      </c>
      <c r="R30" s="36">
        <f>SUMIFS(СВЦЭМ!$D$39:$D$782,СВЦЭМ!$A$39:$A$782,$A30,СВЦЭМ!$B$39:$B$782,R$11)+'СЕТ СН'!$F$14+СВЦЭМ!$D$10+'СЕТ СН'!$F$8*'СЕТ СН'!$F$9-'СЕТ СН'!$F$26</f>
        <v>1723.9719838200001</v>
      </c>
      <c r="S30" s="36">
        <f>SUMIFS(СВЦЭМ!$D$39:$D$782,СВЦЭМ!$A$39:$A$782,$A30,СВЦЭМ!$B$39:$B$782,S$11)+'СЕТ СН'!$F$14+СВЦЭМ!$D$10+'СЕТ СН'!$F$8*'СЕТ СН'!$F$9-'СЕТ СН'!$F$26</f>
        <v>1679.7562810300001</v>
      </c>
      <c r="T30" s="36">
        <f>SUMIFS(СВЦЭМ!$D$39:$D$782,СВЦЭМ!$A$39:$A$782,$A30,СВЦЭМ!$B$39:$B$782,T$11)+'СЕТ СН'!$F$14+СВЦЭМ!$D$10+'СЕТ СН'!$F$8*'СЕТ СН'!$F$9-'СЕТ СН'!$F$26</f>
        <v>1625.59446626</v>
      </c>
      <c r="U30" s="36">
        <f>SUMIFS(СВЦЭМ!$D$39:$D$782,СВЦЭМ!$A$39:$A$782,$A30,СВЦЭМ!$B$39:$B$782,U$11)+'СЕТ СН'!$F$14+СВЦЭМ!$D$10+'СЕТ СН'!$F$8*'СЕТ СН'!$F$9-'СЕТ СН'!$F$26</f>
        <v>1588.3873214400001</v>
      </c>
      <c r="V30" s="36">
        <f>SUMIFS(СВЦЭМ!$D$39:$D$782,СВЦЭМ!$A$39:$A$782,$A30,СВЦЭМ!$B$39:$B$782,V$11)+'СЕТ СН'!$F$14+СВЦЭМ!$D$10+'СЕТ СН'!$F$8*'СЕТ СН'!$F$9-'СЕТ СН'!$F$26</f>
        <v>1559.8246128300002</v>
      </c>
      <c r="W30" s="36">
        <f>SUMIFS(СВЦЭМ!$D$39:$D$782,СВЦЭМ!$A$39:$A$782,$A30,СВЦЭМ!$B$39:$B$782,W$11)+'СЕТ СН'!$F$14+СВЦЭМ!$D$10+'СЕТ СН'!$F$8*'СЕТ СН'!$F$9-'СЕТ СН'!$F$26</f>
        <v>1549.4637111100001</v>
      </c>
      <c r="X30" s="36">
        <f>SUMIFS(СВЦЭМ!$D$39:$D$782,СВЦЭМ!$A$39:$A$782,$A30,СВЦЭМ!$B$39:$B$782,X$11)+'СЕТ СН'!$F$14+СВЦЭМ!$D$10+'СЕТ СН'!$F$8*'СЕТ СН'!$F$9-'СЕТ СН'!$F$26</f>
        <v>1612.85001033</v>
      </c>
      <c r="Y30" s="36">
        <f>SUMIFS(СВЦЭМ!$D$39:$D$782,СВЦЭМ!$A$39:$A$782,$A30,СВЦЭМ!$B$39:$B$782,Y$11)+'СЕТ СН'!$F$14+СВЦЭМ!$D$10+'СЕТ СН'!$F$8*'СЕТ СН'!$F$9-'СЕТ СН'!$F$26</f>
        <v>1699.9684462700002</v>
      </c>
    </row>
    <row r="31" spans="1:25" ht="15.75" x14ac:dyDescent="0.2">
      <c r="A31" s="35">
        <f t="shared" si="0"/>
        <v>45189</v>
      </c>
      <c r="B31" s="36">
        <f>SUMIFS(СВЦЭМ!$D$39:$D$782,СВЦЭМ!$A$39:$A$782,$A31,СВЦЭМ!$B$39:$B$782,B$11)+'СЕТ СН'!$F$14+СВЦЭМ!$D$10+'СЕТ СН'!$F$8*'СЕТ СН'!$F$9-'СЕТ СН'!$F$26</f>
        <v>1793.3931638700001</v>
      </c>
      <c r="C31" s="36">
        <f>SUMIFS(СВЦЭМ!$D$39:$D$782,СВЦЭМ!$A$39:$A$782,$A31,СВЦЭМ!$B$39:$B$782,C$11)+'СЕТ СН'!$F$14+СВЦЭМ!$D$10+'СЕТ СН'!$F$8*'СЕТ СН'!$F$9-'СЕТ СН'!$F$26</f>
        <v>1864.7641916</v>
      </c>
      <c r="D31" s="36">
        <f>SUMIFS(СВЦЭМ!$D$39:$D$782,СВЦЭМ!$A$39:$A$782,$A31,СВЦЭМ!$B$39:$B$782,D$11)+'СЕТ СН'!$F$14+СВЦЭМ!$D$10+'СЕТ СН'!$F$8*'СЕТ СН'!$F$9-'СЕТ СН'!$F$26</f>
        <v>1889.1021378</v>
      </c>
      <c r="E31" s="36">
        <f>SUMIFS(СВЦЭМ!$D$39:$D$782,СВЦЭМ!$A$39:$A$782,$A31,СВЦЭМ!$B$39:$B$782,E$11)+'СЕТ СН'!$F$14+СВЦЭМ!$D$10+'СЕТ СН'!$F$8*'СЕТ СН'!$F$9-'СЕТ СН'!$F$26</f>
        <v>1910.3613249500002</v>
      </c>
      <c r="F31" s="36">
        <f>SUMIFS(СВЦЭМ!$D$39:$D$782,СВЦЭМ!$A$39:$A$782,$A31,СВЦЭМ!$B$39:$B$782,F$11)+'СЕТ СН'!$F$14+СВЦЭМ!$D$10+'СЕТ СН'!$F$8*'СЕТ СН'!$F$9-'СЕТ СН'!$F$26</f>
        <v>1921.9388596400001</v>
      </c>
      <c r="G31" s="36">
        <f>SUMIFS(СВЦЭМ!$D$39:$D$782,СВЦЭМ!$A$39:$A$782,$A31,СВЦЭМ!$B$39:$B$782,G$11)+'СЕТ СН'!$F$14+СВЦЭМ!$D$10+'СЕТ СН'!$F$8*'СЕТ СН'!$F$9-'СЕТ СН'!$F$26</f>
        <v>1891.2167749800001</v>
      </c>
      <c r="H31" s="36">
        <f>SUMIFS(СВЦЭМ!$D$39:$D$782,СВЦЭМ!$A$39:$A$782,$A31,СВЦЭМ!$B$39:$B$782,H$11)+'СЕТ СН'!$F$14+СВЦЭМ!$D$10+'СЕТ СН'!$F$8*'СЕТ СН'!$F$9-'СЕТ СН'!$F$26</f>
        <v>1812.30167714</v>
      </c>
      <c r="I31" s="36">
        <f>SUMIFS(СВЦЭМ!$D$39:$D$782,СВЦЭМ!$A$39:$A$782,$A31,СВЦЭМ!$B$39:$B$782,I$11)+'СЕТ СН'!$F$14+СВЦЭМ!$D$10+'СЕТ СН'!$F$8*'СЕТ СН'!$F$9-'СЕТ СН'!$F$26</f>
        <v>1732.8885451400001</v>
      </c>
      <c r="J31" s="36">
        <f>SUMIFS(СВЦЭМ!$D$39:$D$782,СВЦЭМ!$A$39:$A$782,$A31,СВЦЭМ!$B$39:$B$782,J$11)+'СЕТ СН'!$F$14+СВЦЭМ!$D$10+'СЕТ СН'!$F$8*'СЕТ СН'!$F$9-'СЕТ СН'!$F$26</f>
        <v>1683.9085079700001</v>
      </c>
      <c r="K31" s="36">
        <f>SUMIFS(СВЦЭМ!$D$39:$D$782,СВЦЭМ!$A$39:$A$782,$A31,СВЦЭМ!$B$39:$B$782,K$11)+'СЕТ СН'!$F$14+СВЦЭМ!$D$10+'СЕТ СН'!$F$8*'СЕТ СН'!$F$9-'СЕТ СН'!$F$26</f>
        <v>1664.1341568100001</v>
      </c>
      <c r="L31" s="36">
        <f>SUMIFS(СВЦЭМ!$D$39:$D$782,СВЦЭМ!$A$39:$A$782,$A31,СВЦЭМ!$B$39:$B$782,L$11)+'СЕТ СН'!$F$14+СВЦЭМ!$D$10+'СЕТ СН'!$F$8*'СЕТ СН'!$F$9-'СЕТ СН'!$F$26</f>
        <v>1661.2515477100001</v>
      </c>
      <c r="M31" s="36">
        <f>SUMIFS(СВЦЭМ!$D$39:$D$782,СВЦЭМ!$A$39:$A$782,$A31,СВЦЭМ!$B$39:$B$782,M$11)+'СЕТ СН'!$F$14+СВЦЭМ!$D$10+'СЕТ СН'!$F$8*'СЕТ СН'!$F$9-'СЕТ СН'!$F$26</f>
        <v>1654.3151486100001</v>
      </c>
      <c r="N31" s="36">
        <f>SUMIFS(СВЦЭМ!$D$39:$D$782,СВЦЭМ!$A$39:$A$782,$A31,СВЦЭМ!$B$39:$B$782,N$11)+'СЕТ СН'!$F$14+СВЦЭМ!$D$10+'СЕТ СН'!$F$8*'СЕТ СН'!$F$9-'СЕТ СН'!$F$26</f>
        <v>1656.8685466900001</v>
      </c>
      <c r="O31" s="36">
        <f>SUMIFS(СВЦЭМ!$D$39:$D$782,СВЦЭМ!$A$39:$A$782,$A31,СВЦЭМ!$B$39:$B$782,O$11)+'СЕТ СН'!$F$14+СВЦЭМ!$D$10+'СЕТ СН'!$F$8*'СЕТ СН'!$F$9-'СЕТ СН'!$F$26</f>
        <v>1660.47572311</v>
      </c>
      <c r="P31" s="36">
        <f>SUMIFS(СВЦЭМ!$D$39:$D$782,СВЦЭМ!$A$39:$A$782,$A31,СВЦЭМ!$B$39:$B$782,P$11)+'СЕТ СН'!$F$14+СВЦЭМ!$D$10+'СЕТ СН'!$F$8*'СЕТ СН'!$F$9-'СЕТ СН'!$F$26</f>
        <v>1674.5904212800001</v>
      </c>
      <c r="Q31" s="36">
        <f>SUMIFS(СВЦЭМ!$D$39:$D$782,СВЦЭМ!$A$39:$A$782,$A31,СВЦЭМ!$B$39:$B$782,Q$11)+'СЕТ СН'!$F$14+СВЦЭМ!$D$10+'СЕТ СН'!$F$8*'СЕТ СН'!$F$9-'СЕТ СН'!$F$26</f>
        <v>1683.1827276000001</v>
      </c>
      <c r="R31" s="36">
        <f>SUMIFS(СВЦЭМ!$D$39:$D$782,СВЦЭМ!$A$39:$A$782,$A31,СВЦЭМ!$B$39:$B$782,R$11)+'СЕТ СН'!$F$14+СВЦЭМ!$D$10+'СЕТ СН'!$F$8*'СЕТ СН'!$F$9-'СЕТ СН'!$F$26</f>
        <v>1709.76318711</v>
      </c>
      <c r="S31" s="36">
        <f>SUMIFS(СВЦЭМ!$D$39:$D$782,СВЦЭМ!$A$39:$A$782,$A31,СВЦЭМ!$B$39:$B$782,S$11)+'СЕТ СН'!$F$14+СВЦЭМ!$D$10+'СЕТ СН'!$F$8*'СЕТ СН'!$F$9-'СЕТ СН'!$F$26</f>
        <v>1695.54787996</v>
      </c>
      <c r="T31" s="36">
        <f>SUMIFS(СВЦЭМ!$D$39:$D$782,СВЦЭМ!$A$39:$A$782,$A31,СВЦЭМ!$B$39:$B$782,T$11)+'СЕТ СН'!$F$14+СВЦЭМ!$D$10+'СЕТ СН'!$F$8*'СЕТ СН'!$F$9-'СЕТ СН'!$F$26</f>
        <v>1660.0827010500002</v>
      </c>
      <c r="U31" s="36">
        <f>SUMIFS(СВЦЭМ!$D$39:$D$782,СВЦЭМ!$A$39:$A$782,$A31,СВЦЭМ!$B$39:$B$782,U$11)+'СЕТ СН'!$F$14+СВЦЭМ!$D$10+'СЕТ СН'!$F$8*'СЕТ СН'!$F$9-'СЕТ СН'!$F$26</f>
        <v>1591.06610026</v>
      </c>
      <c r="V31" s="36">
        <f>SUMIFS(СВЦЭМ!$D$39:$D$782,СВЦЭМ!$A$39:$A$782,$A31,СВЦЭМ!$B$39:$B$782,V$11)+'СЕТ СН'!$F$14+СВЦЭМ!$D$10+'СЕТ СН'!$F$8*'СЕТ СН'!$F$9-'СЕТ СН'!$F$26</f>
        <v>1568.8823161900002</v>
      </c>
      <c r="W31" s="36">
        <f>SUMIFS(СВЦЭМ!$D$39:$D$782,СВЦЭМ!$A$39:$A$782,$A31,СВЦЭМ!$B$39:$B$782,W$11)+'СЕТ СН'!$F$14+СВЦЭМ!$D$10+'СЕТ СН'!$F$8*'СЕТ СН'!$F$9-'СЕТ СН'!$F$26</f>
        <v>1579.28763039</v>
      </c>
      <c r="X31" s="36">
        <f>SUMIFS(СВЦЭМ!$D$39:$D$782,СВЦЭМ!$A$39:$A$782,$A31,СВЦЭМ!$B$39:$B$782,X$11)+'СЕТ СН'!$F$14+СВЦЭМ!$D$10+'СЕТ СН'!$F$8*'СЕТ СН'!$F$9-'СЕТ СН'!$F$26</f>
        <v>1623.2302342600001</v>
      </c>
      <c r="Y31" s="36">
        <f>SUMIFS(СВЦЭМ!$D$39:$D$782,СВЦЭМ!$A$39:$A$782,$A31,СВЦЭМ!$B$39:$B$782,Y$11)+'СЕТ СН'!$F$14+СВЦЭМ!$D$10+'СЕТ СН'!$F$8*'СЕТ СН'!$F$9-'СЕТ СН'!$F$26</f>
        <v>1705.6695360000001</v>
      </c>
    </row>
    <row r="32" spans="1:25" ht="15.75" x14ac:dyDescent="0.2">
      <c r="A32" s="35">
        <f t="shared" si="0"/>
        <v>45190</v>
      </c>
      <c r="B32" s="36">
        <f>SUMIFS(СВЦЭМ!$D$39:$D$782,СВЦЭМ!$A$39:$A$782,$A32,СВЦЭМ!$B$39:$B$782,B$11)+'СЕТ СН'!$F$14+СВЦЭМ!$D$10+'СЕТ СН'!$F$8*'СЕТ СН'!$F$9-'СЕТ СН'!$F$26</f>
        <v>1855.1341856200002</v>
      </c>
      <c r="C32" s="36">
        <f>SUMIFS(СВЦЭМ!$D$39:$D$782,СВЦЭМ!$A$39:$A$782,$A32,СВЦЭМ!$B$39:$B$782,C$11)+'СЕТ СН'!$F$14+СВЦЭМ!$D$10+'СЕТ СН'!$F$8*'СЕТ СН'!$F$9-'СЕТ СН'!$F$26</f>
        <v>1946.41689275</v>
      </c>
      <c r="D32" s="36">
        <f>SUMIFS(СВЦЭМ!$D$39:$D$782,СВЦЭМ!$A$39:$A$782,$A32,СВЦЭМ!$B$39:$B$782,D$11)+'СЕТ СН'!$F$14+СВЦЭМ!$D$10+'СЕТ СН'!$F$8*'СЕТ СН'!$F$9-'СЕТ СН'!$F$26</f>
        <v>2055.4311905099999</v>
      </c>
      <c r="E32" s="36">
        <f>SUMIFS(СВЦЭМ!$D$39:$D$782,СВЦЭМ!$A$39:$A$782,$A32,СВЦЭМ!$B$39:$B$782,E$11)+'СЕТ СН'!$F$14+СВЦЭМ!$D$10+'СЕТ СН'!$F$8*'СЕТ СН'!$F$9-'СЕТ СН'!$F$26</f>
        <v>2118.7808573299999</v>
      </c>
      <c r="F32" s="36">
        <f>SUMIFS(СВЦЭМ!$D$39:$D$782,СВЦЭМ!$A$39:$A$782,$A32,СВЦЭМ!$B$39:$B$782,F$11)+'СЕТ СН'!$F$14+СВЦЭМ!$D$10+'СЕТ СН'!$F$8*'СЕТ СН'!$F$9-'СЕТ СН'!$F$26</f>
        <v>2131.57089778</v>
      </c>
      <c r="G32" s="36">
        <f>SUMIFS(СВЦЭМ!$D$39:$D$782,СВЦЭМ!$A$39:$A$782,$A32,СВЦЭМ!$B$39:$B$782,G$11)+'СЕТ СН'!$F$14+СВЦЭМ!$D$10+'СЕТ СН'!$F$8*'СЕТ СН'!$F$9-'СЕТ СН'!$F$26</f>
        <v>2106.6252124600001</v>
      </c>
      <c r="H32" s="36">
        <f>SUMIFS(СВЦЭМ!$D$39:$D$782,СВЦЭМ!$A$39:$A$782,$A32,СВЦЭМ!$B$39:$B$782,H$11)+'СЕТ СН'!$F$14+СВЦЭМ!$D$10+'СЕТ СН'!$F$8*'СЕТ СН'!$F$9-'СЕТ СН'!$F$26</f>
        <v>2027.15465083</v>
      </c>
      <c r="I32" s="36">
        <f>SUMIFS(СВЦЭМ!$D$39:$D$782,СВЦЭМ!$A$39:$A$782,$A32,СВЦЭМ!$B$39:$B$782,I$11)+'СЕТ СН'!$F$14+СВЦЭМ!$D$10+'СЕТ СН'!$F$8*'СЕТ СН'!$F$9-'СЕТ СН'!$F$26</f>
        <v>1930.9767642400002</v>
      </c>
      <c r="J32" s="36">
        <f>SUMIFS(СВЦЭМ!$D$39:$D$782,СВЦЭМ!$A$39:$A$782,$A32,СВЦЭМ!$B$39:$B$782,J$11)+'СЕТ СН'!$F$14+СВЦЭМ!$D$10+'СЕТ СН'!$F$8*'СЕТ СН'!$F$9-'СЕТ СН'!$F$26</f>
        <v>1858.0956388200002</v>
      </c>
      <c r="K32" s="36">
        <f>SUMIFS(СВЦЭМ!$D$39:$D$782,СВЦЭМ!$A$39:$A$782,$A32,СВЦЭМ!$B$39:$B$782,K$11)+'СЕТ СН'!$F$14+СВЦЭМ!$D$10+'СЕТ СН'!$F$8*'СЕТ СН'!$F$9-'СЕТ СН'!$F$26</f>
        <v>1824.44708001</v>
      </c>
      <c r="L32" s="36">
        <f>SUMIFS(СВЦЭМ!$D$39:$D$782,СВЦЭМ!$A$39:$A$782,$A32,СВЦЭМ!$B$39:$B$782,L$11)+'СЕТ СН'!$F$14+СВЦЭМ!$D$10+'СЕТ СН'!$F$8*'СЕТ СН'!$F$9-'СЕТ СН'!$F$26</f>
        <v>1818.5202298500001</v>
      </c>
      <c r="M32" s="36">
        <f>SUMIFS(СВЦЭМ!$D$39:$D$782,СВЦЭМ!$A$39:$A$782,$A32,СВЦЭМ!$B$39:$B$782,M$11)+'СЕТ СН'!$F$14+СВЦЭМ!$D$10+'СЕТ СН'!$F$8*'СЕТ СН'!$F$9-'СЕТ СН'!$F$26</f>
        <v>1816.3534908000001</v>
      </c>
      <c r="N32" s="36">
        <f>SUMIFS(СВЦЭМ!$D$39:$D$782,СВЦЭМ!$A$39:$A$782,$A32,СВЦЭМ!$B$39:$B$782,N$11)+'СЕТ СН'!$F$14+СВЦЭМ!$D$10+'СЕТ СН'!$F$8*'СЕТ СН'!$F$9-'СЕТ СН'!$F$26</f>
        <v>1818.52973606</v>
      </c>
      <c r="O32" s="36">
        <f>SUMIFS(СВЦЭМ!$D$39:$D$782,СВЦЭМ!$A$39:$A$782,$A32,СВЦЭМ!$B$39:$B$782,O$11)+'СЕТ СН'!$F$14+СВЦЭМ!$D$10+'СЕТ СН'!$F$8*'СЕТ СН'!$F$9-'СЕТ СН'!$F$26</f>
        <v>1849.24312981</v>
      </c>
      <c r="P32" s="36">
        <f>SUMIFS(СВЦЭМ!$D$39:$D$782,СВЦЭМ!$A$39:$A$782,$A32,СВЦЭМ!$B$39:$B$782,P$11)+'СЕТ СН'!$F$14+СВЦЭМ!$D$10+'СЕТ СН'!$F$8*'СЕТ СН'!$F$9-'СЕТ СН'!$F$26</f>
        <v>1908.78845501</v>
      </c>
      <c r="Q32" s="36">
        <f>SUMIFS(СВЦЭМ!$D$39:$D$782,СВЦЭМ!$A$39:$A$782,$A32,СВЦЭМ!$B$39:$B$782,Q$11)+'СЕТ СН'!$F$14+СВЦЭМ!$D$10+'СЕТ СН'!$F$8*'СЕТ СН'!$F$9-'СЕТ СН'!$F$26</f>
        <v>1903.74266605</v>
      </c>
      <c r="R32" s="36">
        <f>SUMIFS(СВЦЭМ!$D$39:$D$782,СВЦЭМ!$A$39:$A$782,$A32,СВЦЭМ!$B$39:$B$782,R$11)+'СЕТ СН'!$F$14+СВЦЭМ!$D$10+'СЕТ СН'!$F$8*'СЕТ СН'!$F$9-'СЕТ СН'!$F$26</f>
        <v>1903.3027018700002</v>
      </c>
      <c r="S32" s="36">
        <f>SUMIFS(СВЦЭМ!$D$39:$D$782,СВЦЭМ!$A$39:$A$782,$A32,СВЦЭМ!$B$39:$B$782,S$11)+'СЕТ СН'!$F$14+СВЦЭМ!$D$10+'СЕТ СН'!$F$8*'СЕТ СН'!$F$9-'СЕТ СН'!$F$26</f>
        <v>1917.1348472700001</v>
      </c>
      <c r="T32" s="36">
        <f>SUMIFS(СВЦЭМ!$D$39:$D$782,СВЦЭМ!$A$39:$A$782,$A32,СВЦЭМ!$B$39:$B$782,T$11)+'СЕТ СН'!$F$14+СВЦЭМ!$D$10+'СЕТ СН'!$F$8*'СЕТ СН'!$F$9-'СЕТ СН'!$F$26</f>
        <v>1846.23418928</v>
      </c>
      <c r="U32" s="36">
        <f>SUMIFS(СВЦЭМ!$D$39:$D$782,СВЦЭМ!$A$39:$A$782,$A32,СВЦЭМ!$B$39:$B$782,U$11)+'СЕТ СН'!$F$14+СВЦЭМ!$D$10+'СЕТ СН'!$F$8*'СЕТ СН'!$F$9-'СЕТ СН'!$F$26</f>
        <v>1799.24364704</v>
      </c>
      <c r="V32" s="36">
        <f>SUMIFS(СВЦЭМ!$D$39:$D$782,СВЦЭМ!$A$39:$A$782,$A32,СВЦЭМ!$B$39:$B$782,V$11)+'СЕТ СН'!$F$14+СВЦЭМ!$D$10+'СЕТ СН'!$F$8*'СЕТ СН'!$F$9-'СЕТ СН'!$F$26</f>
        <v>1778.8705048700001</v>
      </c>
      <c r="W32" s="36">
        <f>SUMIFS(СВЦЭМ!$D$39:$D$782,СВЦЭМ!$A$39:$A$782,$A32,СВЦЭМ!$B$39:$B$782,W$11)+'СЕТ СН'!$F$14+СВЦЭМ!$D$10+'СЕТ СН'!$F$8*'СЕТ СН'!$F$9-'СЕТ СН'!$F$26</f>
        <v>1791.1550323700001</v>
      </c>
      <c r="X32" s="36">
        <f>SUMIFS(СВЦЭМ!$D$39:$D$782,СВЦЭМ!$A$39:$A$782,$A32,СВЦЭМ!$B$39:$B$782,X$11)+'СЕТ СН'!$F$14+СВЦЭМ!$D$10+'СЕТ СН'!$F$8*'СЕТ СН'!$F$9-'СЕТ СН'!$F$26</f>
        <v>1848.1324060900001</v>
      </c>
      <c r="Y32" s="36">
        <f>SUMIFS(СВЦЭМ!$D$39:$D$782,СВЦЭМ!$A$39:$A$782,$A32,СВЦЭМ!$B$39:$B$782,Y$11)+'СЕТ СН'!$F$14+СВЦЭМ!$D$10+'СЕТ СН'!$F$8*'СЕТ СН'!$F$9-'СЕТ СН'!$F$26</f>
        <v>1930.9358901800001</v>
      </c>
    </row>
    <row r="33" spans="1:27" ht="15.75" x14ac:dyDescent="0.2">
      <c r="A33" s="35">
        <f t="shared" si="0"/>
        <v>45191</v>
      </c>
      <c r="B33" s="36">
        <f>SUMIFS(СВЦЭМ!$D$39:$D$782,СВЦЭМ!$A$39:$A$782,$A33,СВЦЭМ!$B$39:$B$782,B$11)+'СЕТ СН'!$F$14+СВЦЭМ!$D$10+'СЕТ СН'!$F$8*'СЕТ СН'!$F$9-'СЕТ СН'!$F$26</f>
        <v>1965.9281869400002</v>
      </c>
      <c r="C33" s="36">
        <f>SUMIFS(СВЦЭМ!$D$39:$D$782,СВЦЭМ!$A$39:$A$782,$A33,СВЦЭМ!$B$39:$B$782,C$11)+'СЕТ СН'!$F$14+СВЦЭМ!$D$10+'СЕТ СН'!$F$8*'СЕТ СН'!$F$9-'СЕТ СН'!$F$26</f>
        <v>2053.9222105600002</v>
      </c>
      <c r="D33" s="36">
        <f>SUMIFS(СВЦЭМ!$D$39:$D$782,СВЦЭМ!$A$39:$A$782,$A33,СВЦЭМ!$B$39:$B$782,D$11)+'СЕТ СН'!$F$14+СВЦЭМ!$D$10+'СЕТ СН'!$F$8*'СЕТ СН'!$F$9-'СЕТ СН'!$F$26</f>
        <v>2143.0955622400002</v>
      </c>
      <c r="E33" s="36">
        <f>SUMIFS(СВЦЭМ!$D$39:$D$782,СВЦЭМ!$A$39:$A$782,$A33,СВЦЭМ!$B$39:$B$782,E$11)+'СЕТ СН'!$F$14+СВЦЭМ!$D$10+'СЕТ СН'!$F$8*'СЕТ СН'!$F$9-'СЕТ СН'!$F$26</f>
        <v>2139.42566257</v>
      </c>
      <c r="F33" s="36">
        <f>SUMIFS(СВЦЭМ!$D$39:$D$782,СВЦЭМ!$A$39:$A$782,$A33,СВЦЭМ!$B$39:$B$782,F$11)+'СЕТ СН'!$F$14+СВЦЭМ!$D$10+'СЕТ СН'!$F$8*'СЕТ СН'!$F$9-'СЕТ СН'!$F$26</f>
        <v>2112.9448808399998</v>
      </c>
      <c r="G33" s="36">
        <f>SUMIFS(СВЦЭМ!$D$39:$D$782,СВЦЭМ!$A$39:$A$782,$A33,СВЦЭМ!$B$39:$B$782,G$11)+'СЕТ СН'!$F$14+СВЦЭМ!$D$10+'СЕТ СН'!$F$8*'СЕТ СН'!$F$9-'СЕТ СН'!$F$26</f>
        <v>2125.0222750299999</v>
      </c>
      <c r="H33" s="36">
        <f>SUMIFS(СВЦЭМ!$D$39:$D$782,СВЦЭМ!$A$39:$A$782,$A33,СВЦЭМ!$B$39:$B$782,H$11)+'СЕТ СН'!$F$14+СВЦЭМ!$D$10+'СЕТ СН'!$F$8*'СЕТ СН'!$F$9-'СЕТ СН'!$F$26</f>
        <v>2032.90181865</v>
      </c>
      <c r="I33" s="36">
        <f>SUMIFS(СВЦЭМ!$D$39:$D$782,СВЦЭМ!$A$39:$A$782,$A33,СВЦЭМ!$B$39:$B$782,I$11)+'СЕТ СН'!$F$14+СВЦЭМ!$D$10+'СЕТ СН'!$F$8*'СЕТ СН'!$F$9-'СЕТ СН'!$F$26</f>
        <v>1914.0973103000001</v>
      </c>
      <c r="J33" s="36">
        <f>SUMIFS(СВЦЭМ!$D$39:$D$782,СВЦЭМ!$A$39:$A$782,$A33,СВЦЭМ!$B$39:$B$782,J$11)+'СЕТ СН'!$F$14+СВЦЭМ!$D$10+'СЕТ СН'!$F$8*'СЕТ СН'!$F$9-'СЕТ СН'!$F$26</f>
        <v>1829.19930774</v>
      </c>
      <c r="K33" s="36">
        <f>SUMIFS(СВЦЭМ!$D$39:$D$782,СВЦЭМ!$A$39:$A$782,$A33,СВЦЭМ!$B$39:$B$782,K$11)+'СЕТ СН'!$F$14+СВЦЭМ!$D$10+'СЕТ СН'!$F$8*'СЕТ СН'!$F$9-'СЕТ СН'!$F$26</f>
        <v>1801.96994122</v>
      </c>
      <c r="L33" s="36">
        <f>SUMIFS(СВЦЭМ!$D$39:$D$782,СВЦЭМ!$A$39:$A$782,$A33,СВЦЭМ!$B$39:$B$782,L$11)+'СЕТ СН'!$F$14+СВЦЭМ!$D$10+'СЕТ СН'!$F$8*'СЕТ СН'!$F$9-'СЕТ СН'!$F$26</f>
        <v>1792.50903221</v>
      </c>
      <c r="M33" s="36">
        <f>SUMIFS(СВЦЭМ!$D$39:$D$782,СВЦЭМ!$A$39:$A$782,$A33,СВЦЭМ!$B$39:$B$782,M$11)+'СЕТ СН'!$F$14+СВЦЭМ!$D$10+'СЕТ СН'!$F$8*'СЕТ СН'!$F$9-'СЕТ СН'!$F$26</f>
        <v>1788.59169791</v>
      </c>
      <c r="N33" s="36">
        <f>SUMIFS(СВЦЭМ!$D$39:$D$782,СВЦЭМ!$A$39:$A$782,$A33,СВЦЭМ!$B$39:$B$782,N$11)+'СЕТ СН'!$F$14+СВЦЭМ!$D$10+'СЕТ СН'!$F$8*'СЕТ СН'!$F$9-'СЕТ СН'!$F$26</f>
        <v>1781.9976523800001</v>
      </c>
      <c r="O33" s="36">
        <f>SUMIFS(СВЦЭМ!$D$39:$D$782,СВЦЭМ!$A$39:$A$782,$A33,СВЦЭМ!$B$39:$B$782,O$11)+'СЕТ СН'!$F$14+СВЦЭМ!$D$10+'СЕТ СН'!$F$8*'СЕТ СН'!$F$9-'СЕТ СН'!$F$26</f>
        <v>1793.2630179400001</v>
      </c>
      <c r="P33" s="36">
        <f>SUMIFS(СВЦЭМ!$D$39:$D$782,СВЦЭМ!$A$39:$A$782,$A33,СВЦЭМ!$B$39:$B$782,P$11)+'СЕТ СН'!$F$14+СВЦЭМ!$D$10+'СЕТ СН'!$F$8*'СЕТ СН'!$F$9-'СЕТ СН'!$F$26</f>
        <v>1834.1301928</v>
      </c>
      <c r="Q33" s="36">
        <f>SUMIFS(СВЦЭМ!$D$39:$D$782,СВЦЭМ!$A$39:$A$782,$A33,СВЦЭМ!$B$39:$B$782,Q$11)+'СЕТ СН'!$F$14+СВЦЭМ!$D$10+'СЕТ СН'!$F$8*'СЕТ СН'!$F$9-'СЕТ СН'!$F$26</f>
        <v>1821.92701508</v>
      </c>
      <c r="R33" s="36">
        <f>SUMIFS(СВЦЭМ!$D$39:$D$782,СВЦЭМ!$A$39:$A$782,$A33,СВЦЭМ!$B$39:$B$782,R$11)+'СЕТ СН'!$F$14+СВЦЭМ!$D$10+'СЕТ СН'!$F$8*'СЕТ СН'!$F$9-'СЕТ СН'!$F$26</f>
        <v>1841.13323517</v>
      </c>
      <c r="S33" s="36">
        <f>SUMIFS(СВЦЭМ!$D$39:$D$782,СВЦЭМ!$A$39:$A$782,$A33,СВЦЭМ!$B$39:$B$782,S$11)+'СЕТ СН'!$F$14+СВЦЭМ!$D$10+'СЕТ СН'!$F$8*'СЕТ СН'!$F$9-'СЕТ СН'!$F$26</f>
        <v>1839.6882254100001</v>
      </c>
      <c r="T33" s="36">
        <f>SUMIFS(СВЦЭМ!$D$39:$D$782,СВЦЭМ!$A$39:$A$782,$A33,СВЦЭМ!$B$39:$B$782,T$11)+'СЕТ СН'!$F$14+СВЦЭМ!$D$10+'СЕТ СН'!$F$8*'СЕТ СН'!$F$9-'СЕТ СН'!$F$26</f>
        <v>1802.2040283900001</v>
      </c>
      <c r="U33" s="36">
        <f>SUMIFS(СВЦЭМ!$D$39:$D$782,СВЦЭМ!$A$39:$A$782,$A33,СВЦЭМ!$B$39:$B$782,U$11)+'СЕТ СН'!$F$14+СВЦЭМ!$D$10+'СЕТ СН'!$F$8*'СЕТ СН'!$F$9-'СЕТ СН'!$F$26</f>
        <v>1764.79177527</v>
      </c>
      <c r="V33" s="36">
        <f>SUMIFS(СВЦЭМ!$D$39:$D$782,СВЦЭМ!$A$39:$A$782,$A33,СВЦЭМ!$B$39:$B$782,V$11)+'СЕТ СН'!$F$14+СВЦЭМ!$D$10+'СЕТ СН'!$F$8*'СЕТ СН'!$F$9-'СЕТ СН'!$F$26</f>
        <v>1772.70452</v>
      </c>
      <c r="W33" s="36">
        <f>SUMIFS(СВЦЭМ!$D$39:$D$782,СВЦЭМ!$A$39:$A$782,$A33,СВЦЭМ!$B$39:$B$782,W$11)+'СЕТ СН'!$F$14+СВЦЭМ!$D$10+'СЕТ СН'!$F$8*'СЕТ СН'!$F$9-'СЕТ СН'!$F$26</f>
        <v>1811.6368238500002</v>
      </c>
      <c r="X33" s="36">
        <f>SUMIFS(СВЦЭМ!$D$39:$D$782,СВЦЭМ!$A$39:$A$782,$A33,СВЦЭМ!$B$39:$B$782,X$11)+'СЕТ СН'!$F$14+СВЦЭМ!$D$10+'СЕТ СН'!$F$8*'СЕТ СН'!$F$9-'СЕТ СН'!$F$26</f>
        <v>1905.94075245</v>
      </c>
      <c r="Y33" s="36">
        <f>SUMIFS(СВЦЭМ!$D$39:$D$782,СВЦЭМ!$A$39:$A$782,$A33,СВЦЭМ!$B$39:$B$782,Y$11)+'СЕТ СН'!$F$14+СВЦЭМ!$D$10+'СЕТ СН'!$F$8*'СЕТ СН'!$F$9-'СЕТ СН'!$F$26</f>
        <v>2009.0616876900001</v>
      </c>
    </row>
    <row r="34" spans="1:27" ht="15.75" x14ac:dyDescent="0.2">
      <c r="A34" s="35">
        <f t="shared" si="0"/>
        <v>45192</v>
      </c>
      <c r="B34" s="36">
        <f>SUMIFS(СВЦЭМ!$D$39:$D$782,СВЦЭМ!$A$39:$A$782,$A34,СВЦЭМ!$B$39:$B$782,B$11)+'СЕТ СН'!$F$14+СВЦЭМ!$D$10+'СЕТ СН'!$F$8*'СЕТ СН'!$F$9-'СЕТ СН'!$F$26</f>
        <v>1913.0347648000002</v>
      </c>
      <c r="C34" s="36">
        <f>SUMIFS(СВЦЭМ!$D$39:$D$782,СВЦЭМ!$A$39:$A$782,$A34,СВЦЭМ!$B$39:$B$782,C$11)+'СЕТ СН'!$F$14+СВЦЭМ!$D$10+'СЕТ СН'!$F$8*'СЕТ СН'!$F$9-'СЕТ СН'!$F$26</f>
        <v>1985.57881131</v>
      </c>
      <c r="D34" s="36">
        <f>SUMIFS(СВЦЭМ!$D$39:$D$782,СВЦЭМ!$A$39:$A$782,$A34,СВЦЭМ!$B$39:$B$782,D$11)+'СЕТ СН'!$F$14+СВЦЭМ!$D$10+'СЕТ СН'!$F$8*'СЕТ СН'!$F$9-'СЕТ СН'!$F$26</f>
        <v>1972.6130040200001</v>
      </c>
      <c r="E34" s="36">
        <f>SUMIFS(СВЦЭМ!$D$39:$D$782,СВЦЭМ!$A$39:$A$782,$A34,СВЦЭМ!$B$39:$B$782,E$11)+'СЕТ СН'!$F$14+СВЦЭМ!$D$10+'СЕТ СН'!$F$8*'СЕТ СН'!$F$9-'СЕТ СН'!$F$26</f>
        <v>1939.0400464500001</v>
      </c>
      <c r="F34" s="36">
        <f>SUMIFS(СВЦЭМ!$D$39:$D$782,СВЦЭМ!$A$39:$A$782,$A34,СВЦЭМ!$B$39:$B$782,F$11)+'СЕТ СН'!$F$14+СВЦЭМ!$D$10+'СЕТ СН'!$F$8*'СЕТ СН'!$F$9-'СЕТ СН'!$F$26</f>
        <v>1919.44424295</v>
      </c>
      <c r="G34" s="36">
        <f>SUMIFS(СВЦЭМ!$D$39:$D$782,СВЦЭМ!$A$39:$A$782,$A34,СВЦЭМ!$B$39:$B$782,G$11)+'СЕТ СН'!$F$14+СВЦЭМ!$D$10+'СЕТ СН'!$F$8*'СЕТ СН'!$F$9-'СЕТ СН'!$F$26</f>
        <v>1916.0903430100002</v>
      </c>
      <c r="H34" s="36">
        <f>SUMIFS(СВЦЭМ!$D$39:$D$782,СВЦЭМ!$A$39:$A$782,$A34,СВЦЭМ!$B$39:$B$782,H$11)+'СЕТ СН'!$F$14+СВЦЭМ!$D$10+'СЕТ СН'!$F$8*'СЕТ СН'!$F$9-'СЕТ СН'!$F$26</f>
        <v>1877.9275724200002</v>
      </c>
      <c r="I34" s="36">
        <f>SUMIFS(СВЦЭМ!$D$39:$D$782,СВЦЭМ!$A$39:$A$782,$A34,СВЦЭМ!$B$39:$B$782,I$11)+'СЕТ СН'!$F$14+СВЦЭМ!$D$10+'СЕТ СН'!$F$8*'СЕТ СН'!$F$9-'СЕТ СН'!$F$26</f>
        <v>1808.87637298</v>
      </c>
      <c r="J34" s="36">
        <f>SUMIFS(СВЦЭМ!$D$39:$D$782,СВЦЭМ!$A$39:$A$782,$A34,СВЦЭМ!$B$39:$B$782,J$11)+'СЕТ СН'!$F$14+СВЦЭМ!$D$10+'СЕТ СН'!$F$8*'СЕТ СН'!$F$9-'СЕТ СН'!$F$26</f>
        <v>1707.4625383100001</v>
      </c>
      <c r="K34" s="36">
        <f>SUMIFS(СВЦЭМ!$D$39:$D$782,СВЦЭМ!$A$39:$A$782,$A34,СВЦЭМ!$B$39:$B$782,K$11)+'СЕТ СН'!$F$14+СВЦЭМ!$D$10+'СЕТ СН'!$F$8*'СЕТ СН'!$F$9-'СЕТ СН'!$F$26</f>
        <v>1637.7069638800001</v>
      </c>
      <c r="L34" s="36">
        <f>SUMIFS(СВЦЭМ!$D$39:$D$782,СВЦЭМ!$A$39:$A$782,$A34,СВЦЭМ!$B$39:$B$782,L$11)+'СЕТ СН'!$F$14+СВЦЭМ!$D$10+'СЕТ СН'!$F$8*'СЕТ СН'!$F$9-'СЕТ СН'!$F$26</f>
        <v>1622.0607929700002</v>
      </c>
      <c r="M34" s="36">
        <f>SUMIFS(СВЦЭМ!$D$39:$D$782,СВЦЭМ!$A$39:$A$782,$A34,СВЦЭМ!$B$39:$B$782,M$11)+'СЕТ СН'!$F$14+СВЦЭМ!$D$10+'СЕТ СН'!$F$8*'СЕТ СН'!$F$9-'СЕТ СН'!$F$26</f>
        <v>1628.8782131100002</v>
      </c>
      <c r="N34" s="36">
        <f>SUMIFS(СВЦЭМ!$D$39:$D$782,СВЦЭМ!$A$39:$A$782,$A34,СВЦЭМ!$B$39:$B$782,N$11)+'СЕТ СН'!$F$14+СВЦЭМ!$D$10+'СЕТ СН'!$F$8*'СЕТ СН'!$F$9-'СЕТ СН'!$F$26</f>
        <v>1606.8937511400002</v>
      </c>
      <c r="O34" s="36">
        <f>SUMIFS(СВЦЭМ!$D$39:$D$782,СВЦЭМ!$A$39:$A$782,$A34,СВЦЭМ!$B$39:$B$782,O$11)+'СЕТ СН'!$F$14+СВЦЭМ!$D$10+'СЕТ СН'!$F$8*'СЕТ СН'!$F$9-'СЕТ СН'!$F$26</f>
        <v>1626.0379582200001</v>
      </c>
      <c r="P34" s="36">
        <f>SUMIFS(СВЦЭМ!$D$39:$D$782,СВЦЭМ!$A$39:$A$782,$A34,СВЦЭМ!$B$39:$B$782,P$11)+'СЕТ СН'!$F$14+СВЦЭМ!$D$10+'СЕТ СН'!$F$8*'СЕТ СН'!$F$9-'СЕТ СН'!$F$26</f>
        <v>1673.6547970600002</v>
      </c>
      <c r="Q34" s="36">
        <f>SUMIFS(СВЦЭМ!$D$39:$D$782,СВЦЭМ!$A$39:$A$782,$A34,СВЦЭМ!$B$39:$B$782,Q$11)+'СЕТ СН'!$F$14+СВЦЭМ!$D$10+'СЕТ СН'!$F$8*'СЕТ СН'!$F$9-'СЕТ СН'!$F$26</f>
        <v>1662.3278162400002</v>
      </c>
      <c r="R34" s="36">
        <f>SUMIFS(СВЦЭМ!$D$39:$D$782,СВЦЭМ!$A$39:$A$782,$A34,СВЦЭМ!$B$39:$B$782,R$11)+'СЕТ СН'!$F$14+СВЦЭМ!$D$10+'СЕТ СН'!$F$8*'СЕТ СН'!$F$9-'СЕТ СН'!$F$26</f>
        <v>1676.8469477600001</v>
      </c>
      <c r="S34" s="36">
        <f>SUMIFS(СВЦЭМ!$D$39:$D$782,СВЦЭМ!$A$39:$A$782,$A34,СВЦЭМ!$B$39:$B$782,S$11)+'СЕТ СН'!$F$14+СВЦЭМ!$D$10+'СЕТ СН'!$F$8*'СЕТ СН'!$F$9-'СЕТ СН'!$F$26</f>
        <v>1682.9906698500001</v>
      </c>
      <c r="T34" s="36">
        <f>SUMIFS(СВЦЭМ!$D$39:$D$782,СВЦЭМ!$A$39:$A$782,$A34,СВЦЭМ!$B$39:$B$782,T$11)+'СЕТ СН'!$F$14+СВЦЭМ!$D$10+'СЕТ СН'!$F$8*'СЕТ СН'!$F$9-'СЕТ СН'!$F$26</f>
        <v>1656.09511649</v>
      </c>
      <c r="U34" s="36">
        <f>SUMIFS(СВЦЭМ!$D$39:$D$782,СВЦЭМ!$A$39:$A$782,$A34,СВЦЭМ!$B$39:$B$782,U$11)+'СЕТ СН'!$F$14+СВЦЭМ!$D$10+'СЕТ СН'!$F$8*'СЕТ СН'!$F$9-'СЕТ СН'!$F$26</f>
        <v>1627.4961957200001</v>
      </c>
      <c r="V34" s="36">
        <f>SUMIFS(СВЦЭМ!$D$39:$D$782,СВЦЭМ!$A$39:$A$782,$A34,СВЦЭМ!$B$39:$B$782,V$11)+'СЕТ СН'!$F$14+СВЦЭМ!$D$10+'СЕТ СН'!$F$8*'СЕТ СН'!$F$9-'СЕТ СН'!$F$26</f>
        <v>1604.0215120500002</v>
      </c>
      <c r="W34" s="36">
        <f>SUMIFS(СВЦЭМ!$D$39:$D$782,СВЦЭМ!$A$39:$A$782,$A34,СВЦЭМ!$B$39:$B$782,W$11)+'СЕТ СН'!$F$14+СВЦЭМ!$D$10+'СЕТ СН'!$F$8*'СЕТ СН'!$F$9-'СЕТ СН'!$F$26</f>
        <v>1614.9028966100002</v>
      </c>
      <c r="X34" s="36">
        <f>SUMIFS(СВЦЭМ!$D$39:$D$782,СВЦЭМ!$A$39:$A$782,$A34,СВЦЭМ!$B$39:$B$782,X$11)+'СЕТ СН'!$F$14+СВЦЭМ!$D$10+'СЕТ СН'!$F$8*'СЕТ СН'!$F$9-'СЕТ СН'!$F$26</f>
        <v>1673.9058372000002</v>
      </c>
      <c r="Y34" s="36">
        <f>SUMIFS(СВЦЭМ!$D$39:$D$782,СВЦЭМ!$A$39:$A$782,$A34,СВЦЭМ!$B$39:$B$782,Y$11)+'СЕТ СН'!$F$14+СВЦЭМ!$D$10+'СЕТ СН'!$F$8*'СЕТ СН'!$F$9-'СЕТ СН'!$F$26</f>
        <v>1733.38281656</v>
      </c>
    </row>
    <row r="35" spans="1:27" ht="15.75" x14ac:dyDescent="0.2">
      <c r="A35" s="35">
        <f t="shared" si="0"/>
        <v>45193</v>
      </c>
      <c r="B35" s="36">
        <f>SUMIFS(СВЦЭМ!$D$39:$D$782,СВЦЭМ!$A$39:$A$782,$A35,СВЦЭМ!$B$39:$B$782,B$11)+'СЕТ СН'!$F$14+СВЦЭМ!$D$10+'СЕТ СН'!$F$8*'СЕТ СН'!$F$9-'СЕТ СН'!$F$26</f>
        <v>1777.3078358300002</v>
      </c>
      <c r="C35" s="36">
        <f>SUMIFS(СВЦЭМ!$D$39:$D$782,СВЦЭМ!$A$39:$A$782,$A35,СВЦЭМ!$B$39:$B$782,C$11)+'СЕТ СН'!$F$14+СВЦЭМ!$D$10+'СЕТ СН'!$F$8*'СЕТ СН'!$F$9-'СЕТ СН'!$F$26</f>
        <v>1847.9649916100002</v>
      </c>
      <c r="D35" s="36">
        <f>SUMIFS(СВЦЭМ!$D$39:$D$782,СВЦЭМ!$A$39:$A$782,$A35,СВЦЭМ!$B$39:$B$782,D$11)+'СЕТ СН'!$F$14+СВЦЭМ!$D$10+'СЕТ СН'!$F$8*'СЕТ СН'!$F$9-'СЕТ СН'!$F$26</f>
        <v>1931.0773948000001</v>
      </c>
      <c r="E35" s="36">
        <f>SUMIFS(СВЦЭМ!$D$39:$D$782,СВЦЭМ!$A$39:$A$782,$A35,СВЦЭМ!$B$39:$B$782,E$11)+'СЕТ СН'!$F$14+СВЦЭМ!$D$10+'СЕТ СН'!$F$8*'СЕТ СН'!$F$9-'СЕТ СН'!$F$26</f>
        <v>1934.5943399500002</v>
      </c>
      <c r="F35" s="36">
        <f>SUMIFS(СВЦЭМ!$D$39:$D$782,СВЦЭМ!$A$39:$A$782,$A35,СВЦЭМ!$B$39:$B$782,F$11)+'СЕТ СН'!$F$14+СВЦЭМ!$D$10+'СЕТ СН'!$F$8*'СЕТ СН'!$F$9-'СЕТ СН'!$F$26</f>
        <v>1936.4477934000001</v>
      </c>
      <c r="G35" s="36">
        <f>SUMIFS(СВЦЭМ!$D$39:$D$782,СВЦЭМ!$A$39:$A$782,$A35,СВЦЭМ!$B$39:$B$782,G$11)+'СЕТ СН'!$F$14+СВЦЭМ!$D$10+'СЕТ СН'!$F$8*'СЕТ СН'!$F$9-'СЕТ СН'!$F$26</f>
        <v>1937.1265961600002</v>
      </c>
      <c r="H35" s="36">
        <f>SUMIFS(СВЦЭМ!$D$39:$D$782,СВЦЭМ!$A$39:$A$782,$A35,СВЦЭМ!$B$39:$B$782,H$11)+'СЕТ СН'!$F$14+СВЦЭМ!$D$10+'СЕТ СН'!$F$8*'СЕТ СН'!$F$9-'СЕТ СН'!$F$26</f>
        <v>1906.7928608500001</v>
      </c>
      <c r="I35" s="36">
        <f>SUMIFS(СВЦЭМ!$D$39:$D$782,СВЦЭМ!$A$39:$A$782,$A35,СВЦЭМ!$B$39:$B$782,I$11)+'СЕТ СН'!$F$14+СВЦЭМ!$D$10+'СЕТ СН'!$F$8*'СЕТ СН'!$F$9-'СЕТ СН'!$F$26</f>
        <v>1902.6781198200001</v>
      </c>
      <c r="J35" s="36">
        <f>SUMIFS(СВЦЭМ!$D$39:$D$782,СВЦЭМ!$A$39:$A$782,$A35,СВЦЭМ!$B$39:$B$782,J$11)+'СЕТ СН'!$F$14+СВЦЭМ!$D$10+'СЕТ СН'!$F$8*'СЕТ СН'!$F$9-'СЕТ СН'!$F$26</f>
        <v>1814.09020596</v>
      </c>
      <c r="K35" s="36">
        <f>SUMIFS(СВЦЭМ!$D$39:$D$782,СВЦЭМ!$A$39:$A$782,$A35,СВЦЭМ!$B$39:$B$782,K$11)+'СЕТ СН'!$F$14+СВЦЭМ!$D$10+'СЕТ СН'!$F$8*'СЕТ СН'!$F$9-'СЕТ СН'!$F$26</f>
        <v>1727.8005886400001</v>
      </c>
      <c r="L35" s="36">
        <f>SUMIFS(СВЦЭМ!$D$39:$D$782,СВЦЭМ!$A$39:$A$782,$A35,СВЦЭМ!$B$39:$B$782,L$11)+'СЕТ СН'!$F$14+СВЦЭМ!$D$10+'СЕТ СН'!$F$8*'СЕТ СН'!$F$9-'СЕТ СН'!$F$26</f>
        <v>1690.34490355</v>
      </c>
      <c r="M35" s="36">
        <f>SUMIFS(СВЦЭМ!$D$39:$D$782,СВЦЭМ!$A$39:$A$782,$A35,СВЦЭМ!$B$39:$B$782,M$11)+'СЕТ СН'!$F$14+СВЦЭМ!$D$10+'СЕТ СН'!$F$8*'СЕТ СН'!$F$9-'СЕТ СН'!$F$26</f>
        <v>1695.09474378</v>
      </c>
      <c r="N35" s="36">
        <f>SUMIFS(СВЦЭМ!$D$39:$D$782,СВЦЭМ!$A$39:$A$782,$A35,СВЦЭМ!$B$39:$B$782,N$11)+'СЕТ СН'!$F$14+СВЦЭМ!$D$10+'СЕТ СН'!$F$8*'СЕТ СН'!$F$9-'СЕТ СН'!$F$26</f>
        <v>1664.5959552500001</v>
      </c>
      <c r="O35" s="36">
        <f>SUMIFS(СВЦЭМ!$D$39:$D$782,СВЦЭМ!$A$39:$A$782,$A35,СВЦЭМ!$B$39:$B$782,O$11)+'СЕТ СН'!$F$14+СВЦЭМ!$D$10+'СЕТ СН'!$F$8*'СЕТ СН'!$F$9-'СЕТ СН'!$F$26</f>
        <v>1689.8006874500002</v>
      </c>
      <c r="P35" s="36">
        <f>SUMIFS(СВЦЭМ!$D$39:$D$782,СВЦЭМ!$A$39:$A$782,$A35,СВЦЭМ!$B$39:$B$782,P$11)+'СЕТ СН'!$F$14+СВЦЭМ!$D$10+'СЕТ СН'!$F$8*'СЕТ СН'!$F$9-'СЕТ СН'!$F$26</f>
        <v>1741.4185957500001</v>
      </c>
      <c r="Q35" s="36">
        <f>SUMIFS(СВЦЭМ!$D$39:$D$782,СВЦЭМ!$A$39:$A$782,$A35,СВЦЭМ!$B$39:$B$782,Q$11)+'СЕТ СН'!$F$14+СВЦЭМ!$D$10+'СЕТ СН'!$F$8*'СЕТ СН'!$F$9-'СЕТ СН'!$F$26</f>
        <v>1724.30407988</v>
      </c>
      <c r="R35" s="36">
        <f>SUMIFS(СВЦЭМ!$D$39:$D$782,СВЦЭМ!$A$39:$A$782,$A35,СВЦЭМ!$B$39:$B$782,R$11)+'СЕТ СН'!$F$14+СВЦЭМ!$D$10+'СЕТ СН'!$F$8*'СЕТ СН'!$F$9-'СЕТ СН'!$F$26</f>
        <v>1728.5263099900001</v>
      </c>
      <c r="S35" s="36">
        <f>SUMIFS(СВЦЭМ!$D$39:$D$782,СВЦЭМ!$A$39:$A$782,$A35,СВЦЭМ!$B$39:$B$782,S$11)+'СЕТ СН'!$F$14+СВЦЭМ!$D$10+'СЕТ СН'!$F$8*'СЕТ СН'!$F$9-'СЕТ СН'!$F$26</f>
        <v>1735.5796489300001</v>
      </c>
      <c r="T35" s="36">
        <f>SUMIFS(СВЦЭМ!$D$39:$D$782,СВЦЭМ!$A$39:$A$782,$A35,СВЦЭМ!$B$39:$B$782,T$11)+'СЕТ СН'!$F$14+СВЦЭМ!$D$10+'СЕТ СН'!$F$8*'СЕТ СН'!$F$9-'СЕТ СН'!$F$26</f>
        <v>1706.7539118900002</v>
      </c>
      <c r="U35" s="36">
        <f>SUMIFS(СВЦЭМ!$D$39:$D$782,СВЦЭМ!$A$39:$A$782,$A35,СВЦЭМ!$B$39:$B$782,U$11)+'СЕТ СН'!$F$14+СВЦЭМ!$D$10+'СЕТ СН'!$F$8*'СЕТ СН'!$F$9-'СЕТ СН'!$F$26</f>
        <v>1657.36776983</v>
      </c>
      <c r="V35" s="36">
        <f>SUMIFS(СВЦЭМ!$D$39:$D$782,СВЦЭМ!$A$39:$A$782,$A35,СВЦЭМ!$B$39:$B$782,V$11)+'СЕТ СН'!$F$14+СВЦЭМ!$D$10+'СЕТ СН'!$F$8*'СЕТ СН'!$F$9-'СЕТ СН'!$F$26</f>
        <v>1627.87017025</v>
      </c>
      <c r="W35" s="36">
        <f>SUMIFS(СВЦЭМ!$D$39:$D$782,СВЦЭМ!$A$39:$A$782,$A35,СВЦЭМ!$B$39:$B$782,W$11)+'СЕТ СН'!$F$14+СВЦЭМ!$D$10+'СЕТ СН'!$F$8*'СЕТ СН'!$F$9-'СЕТ СН'!$F$26</f>
        <v>1638.1602515700001</v>
      </c>
      <c r="X35" s="36">
        <f>SUMIFS(СВЦЭМ!$D$39:$D$782,СВЦЭМ!$A$39:$A$782,$A35,СВЦЭМ!$B$39:$B$782,X$11)+'СЕТ СН'!$F$14+СВЦЭМ!$D$10+'СЕТ СН'!$F$8*'СЕТ СН'!$F$9-'СЕТ СН'!$F$26</f>
        <v>1712.6292168800001</v>
      </c>
      <c r="Y35" s="36">
        <f>SUMIFS(СВЦЭМ!$D$39:$D$782,СВЦЭМ!$A$39:$A$782,$A35,СВЦЭМ!$B$39:$B$782,Y$11)+'СЕТ СН'!$F$14+СВЦЭМ!$D$10+'СЕТ СН'!$F$8*'СЕТ СН'!$F$9-'СЕТ СН'!$F$26</f>
        <v>1782.8633711100001</v>
      </c>
    </row>
    <row r="36" spans="1:27" ht="15.75" x14ac:dyDescent="0.2">
      <c r="A36" s="35">
        <f t="shared" si="0"/>
        <v>45194</v>
      </c>
      <c r="B36" s="36">
        <f>SUMIFS(СВЦЭМ!$D$39:$D$782,СВЦЭМ!$A$39:$A$782,$A36,СВЦЭМ!$B$39:$B$782,B$11)+'СЕТ СН'!$F$14+СВЦЭМ!$D$10+'СЕТ СН'!$F$8*'СЕТ СН'!$F$9-'СЕТ СН'!$F$26</f>
        <v>1839.5622833300001</v>
      </c>
      <c r="C36" s="36">
        <f>SUMIFS(СВЦЭМ!$D$39:$D$782,СВЦЭМ!$A$39:$A$782,$A36,СВЦЭМ!$B$39:$B$782,C$11)+'СЕТ СН'!$F$14+СВЦЭМ!$D$10+'СЕТ СН'!$F$8*'СЕТ СН'!$F$9-'СЕТ СН'!$F$26</f>
        <v>1915.9231035700002</v>
      </c>
      <c r="D36" s="36">
        <f>SUMIFS(СВЦЭМ!$D$39:$D$782,СВЦЭМ!$A$39:$A$782,$A36,СВЦЭМ!$B$39:$B$782,D$11)+'СЕТ СН'!$F$14+СВЦЭМ!$D$10+'СЕТ СН'!$F$8*'СЕТ СН'!$F$9-'СЕТ СН'!$F$26</f>
        <v>2001.3790381800002</v>
      </c>
      <c r="E36" s="36">
        <f>SUMIFS(СВЦЭМ!$D$39:$D$782,СВЦЭМ!$A$39:$A$782,$A36,СВЦЭМ!$B$39:$B$782,E$11)+'СЕТ СН'!$F$14+СВЦЭМ!$D$10+'СЕТ СН'!$F$8*'СЕТ СН'!$F$9-'СЕТ СН'!$F$26</f>
        <v>2000.7733909900001</v>
      </c>
      <c r="F36" s="36">
        <f>SUMIFS(СВЦЭМ!$D$39:$D$782,СВЦЭМ!$A$39:$A$782,$A36,СВЦЭМ!$B$39:$B$782,F$11)+'СЕТ СН'!$F$14+СВЦЭМ!$D$10+'СЕТ СН'!$F$8*'СЕТ СН'!$F$9-'СЕТ СН'!$F$26</f>
        <v>1997.6174117500002</v>
      </c>
      <c r="G36" s="36">
        <f>SUMIFS(СВЦЭМ!$D$39:$D$782,СВЦЭМ!$A$39:$A$782,$A36,СВЦЭМ!$B$39:$B$782,G$11)+'СЕТ СН'!$F$14+СВЦЭМ!$D$10+'СЕТ СН'!$F$8*'СЕТ СН'!$F$9-'СЕТ СН'!$F$26</f>
        <v>2011.1802257200002</v>
      </c>
      <c r="H36" s="36">
        <f>SUMIFS(СВЦЭМ!$D$39:$D$782,СВЦЭМ!$A$39:$A$782,$A36,СВЦЭМ!$B$39:$B$782,H$11)+'СЕТ СН'!$F$14+СВЦЭМ!$D$10+'СЕТ СН'!$F$8*'СЕТ СН'!$F$9-'СЕТ СН'!$F$26</f>
        <v>1949.08640642</v>
      </c>
      <c r="I36" s="36">
        <f>SUMIFS(СВЦЭМ!$D$39:$D$782,СВЦЭМ!$A$39:$A$782,$A36,СВЦЭМ!$B$39:$B$782,I$11)+'СЕТ СН'!$F$14+СВЦЭМ!$D$10+'СЕТ СН'!$F$8*'СЕТ СН'!$F$9-'СЕТ СН'!$F$26</f>
        <v>1836.0358776</v>
      </c>
      <c r="J36" s="36">
        <f>SUMIFS(СВЦЭМ!$D$39:$D$782,СВЦЭМ!$A$39:$A$782,$A36,СВЦЭМ!$B$39:$B$782,J$11)+'СЕТ СН'!$F$14+СВЦЭМ!$D$10+'СЕТ СН'!$F$8*'СЕТ СН'!$F$9-'СЕТ СН'!$F$26</f>
        <v>1788.1442272100001</v>
      </c>
      <c r="K36" s="36">
        <f>SUMIFS(СВЦЭМ!$D$39:$D$782,СВЦЭМ!$A$39:$A$782,$A36,СВЦЭМ!$B$39:$B$782,K$11)+'СЕТ СН'!$F$14+СВЦЭМ!$D$10+'СЕТ СН'!$F$8*'СЕТ СН'!$F$9-'СЕТ СН'!$F$26</f>
        <v>1793.6661909500001</v>
      </c>
      <c r="L36" s="36">
        <f>SUMIFS(СВЦЭМ!$D$39:$D$782,СВЦЭМ!$A$39:$A$782,$A36,СВЦЭМ!$B$39:$B$782,L$11)+'СЕТ СН'!$F$14+СВЦЭМ!$D$10+'СЕТ СН'!$F$8*'СЕТ СН'!$F$9-'СЕТ СН'!$F$26</f>
        <v>1772.19185369</v>
      </c>
      <c r="M36" s="36">
        <f>SUMIFS(СВЦЭМ!$D$39:$D$782,СВЦЭМ!$A$39:$A$782,$A36,СВЦЭМ!$B$39:$B$782,M$11)+'СЕТ СН'!$F$14+СВЦЭМ!$D$10+'СЕТ СН'!$F$8*'СЕТ СН'!$F$9-'СЕТ СН'!$F$26</f>
        <v>1774.1548926600001</v>
      </c>
      <c r="N36" s="36">
        <f>SUMIFS(СВЦЭМ!$D$39:$D$782,СВЦЭМ!$A$39:$A$782,$A36,СВЦЭМ!$B$39:$B$782,N$11)+'СЕТ СН'!$F$14+СВЦЭМ!$D$10+'СЕТ СН'!$F$8*'СЕТ СН'!$F$9-'СЕТ СН'!$F$26</f>
        <v>1755.5494034000001</v>
      </c>
      <c r="O36" s="36">
        <f>SUMIFS(СВЦЭМ!$D$39:$D$782,СВЦЭМ!$A$39:$A$782,$A36,СВЦЭМ!$B$39:$B$782,O$11)+'СЕТ СН'!$F$14+СВЦЭМ!$D$10+'СЕТ СН'!$F$8*'СЕТ СН'!$F$9-'СЕТ СН'!$F$26</f>
        <v>1747.3761589600001</v>
      </c>
      <c r="P36" s="36">
        <f>SUMIFS(СВЦЭМ!$D$39:$D$782,СВЦЭМ!$A$39:$A$782,$A36,СВЦЭМ!$B$39:$B$782,P$11)+'СЕТ СН'!$F$14+СВЦЭМ!$D$10+'СЕТ СН'!$F$8*'СЕТ СН'!$F$9-'СЕТ СН'!$F$26</f>
        <v>1803.3322779800001</v>
      </c>
      <c r="Q36" s="36">
        <f>SUMIFS(СВЦЭМ!$D$39:$D$782,СВЦЭМ!$A$39:$A$782,$A36,СВЦЭМ!$B$39:$B$782,Q$11)+'СЕТ СН'!$F$14+СВЦЭМ!$D$10+'СЕТ СН'!$F$8*'СЕТ СН'!$F$9-'СЕТ СН'!$F$26</f>
        <v>1793.1257425600002</v>
      </c>
      <c r="R36" s="36">
        <f>SUMIFS(СВЦЭМ!$D$39:$D$782,СВЦЭМ!$A$39:$A$782,$A36,СВЦЭМ!$B$39:$B$782,R$11)+'СЕТ СН'!$F$14+СВЦЭМ!$D$10+'СЕТ СН'!$F$8*'СЕТ СН'!$F$9-'СЕТ СН'!$F$26</f>
        <v>1807.7732716300002</v>
      </c>
      <c r="S36" s="36">
        <f>SUMIFS(СВЦЭМ!$D$39:$D$782,СВЦЭМ!$A$39:$A$782,$A36,СВЦЭМ!$B$39:$B$782,S$11)+'СЕТ СН'!$F$14+СВЦЭМ!$D$10+'СЕТ СН'!$F$8*'СЕТ СН'!$F$9-'СЕТ СН'!$F$26</f>
        <v>1811.01086923</v>
      </c>
      <c r="T36" s="36">
        <f>SUMIFS(СВЦЭМ!$D$39:$D$782,СВЦЭМ!$A$39:$A$782,$A36,СВЦЭМ!$B$39:$B$782,T$11)+'СЕТ СН'!$F$14+СВЦЭМ!$D$10+'СЕТ СН'!$F$8*'СЕТ СН'!$F$9-'СЕТ СН'!$F$26</f>
        <v>1782.2916641600002</v>
      </c>
      <c r="U36" s="36">
        <f>SUMIFS(СВЦЭМ!$D$39:$D$782,СВЦЭМ!$A$39:$A$782,$A36,СВЦЭМ!$B$39:$B$782,U$11)+'СЕТ СН'!$F$14+СВЦЭМ!$D$10+'СЕТ СН'!$F$8*'СЕТ СН'!$F$9-'СЕТ СН'!$F$26</f>
        <v>1731.2474052700002</v>
      </c>
      <c r="V36" s="36">
        <f>SUMIFS(СВЦЭМ!$D$39:$D$782,СВЦЭМ!$A$39:$A$782,$A36,СВЦЭМ!$B$39:$B$782,V$11)+'СЕТ СН'!$F$14+СВЦЭМ!$D$10+'СЕТ СН'!$F$8*'СЕТ СН'!$F$9-'СЕТ СН'!$F$26</f>
        <v>1699.1926450100002</v>
      </c>
      <c r="W36" s="36">
        <f>SUMIFS(СВЦЭМ!$D$39:$D$782,СВЦЭМ!$A$39:$A$782,$A36,СВЦЭМ!$B$39:$B$782,W$11)+'СЕТ СН'!$F$14+СВЦЭМ!$D$10+'СЕТ СН'!$F$8*'СЕТ СН'!$F$9-'СЕТ СН'!$F$26</f>
        <v>1713.41433183</v>
      </c>
      <c r="X36" s="36">
        <f>SUMIFS(СВЦЭМ!$D$39:$D$782,СВЦЭМ!$A$39:$A$782,$A36,СВЦЭМ!$B$39:$B$782,X$11)+'СЕТ СН'!$F$14+СВЦЭМ!$D$10+'СЕТ СН'!$F$8*'СЕТ СН'!$F$9-'СЕТ СН'!$F$26</f>
        <v>1752.22996773</v>
      </c>
      <c r="Y36" s="36">
        <f>SUMIFS(СВЦЭМ!$D$39:$D$782,СВЦЭМ!$A$39:$A$782,$A36,СВЦЭМ!$B$39:$B$782,Y$11)+'СЕТ СН'!$F$14+СВЦЭМ!$D$10+'СЕТ СН'!$F$8*'СЕТ СН'!$F$9-'СЕТ СН'!$F$26</f>
        <v>1840.8772483</v>
      </c>
    </row>
    <row r="37" spans="1:27" ht="15.75" x14ac:dyDescent="0.2">
      <c r="A37" s="35">
        <f t="shared" si="0"/>
        <v>45195</v>
      </c>
      <c r="B37" s="36">
        <f>SUMIFS(СВЦЭМ!$D$39:$D$782,СВЦЭМ!$A$39:$A$782,$A37,СВЦЭМ!$B$39:$B$782,B$11)+'СЕТ СН'!$F$14+СВЦЭМ!$D$10+'СЕТ СН'!$F$8*'СЕТ СН'!$F$9-'СЕТ СН'!$F$26</f>
        <v>1858.8983695700001</v>
      </c>
      <c r="C37" s="36">
        <f>SUMIFS(СВЦЭМ!$D$39:$D$782,СВЦЭМ!$A$39:$A$782,$A37,СВЦЭМ!$B$39:$B$782,C$11)+'СЕТ СН'!$F$14+СВЦЭМ!$D$10+'СЕТ СН'!$F$8*'СЕТ СН'!$F$9-'СЕТ СН'!$F$26</f>
        <v>1930.61345525</v>
      </c>
      <c r="D37" s="36">
        <f>SUMIFS(СВЦЭМ!$D$39:$D$782,СВЦЭМ!$A$39:$A$782,$A37,СВЦЭМ!$B$39:$B$782,D$11)+'СЕТ СН'!$F$14+СВЦЭМ!$D$10+'СЕТ СН'!$F$8*'СЕТ СН'!$F$9-'СЕТ СН'!$F$26</f>
        <v>2007.8219658400001</v>
      </c>
      <c r="E37" s="36">
        <f>SUMIFS(СВЦЭМ!$D$39:$D$782,СВЦЭМ!$A$39:$A$782,$A37,СВЦЭМ!$B$39:$B$782,E$11)+'СЕТ СН'!$F$14+СВЦЭМ!$D$10+'СЕТ СН'!$F$8*'СЕТ СН'!$F$9-'СЕТ СН'!$F$26</f>
        <v>2002.5352213000001</v>
      </c>
      <c r="F37" s="36">
        <f>SUMIFS(СВЦЭМ!$D$39:$D$782,СВЦЭМ!$A$39:$A$782,$A37,СВЦЭМ!$B$39:$B$782,F$11)+'СЕТ СН'!$F$14+СВЦЭМ!$D$10+'СЕТ СН'!$F$8*'СЕТ СН'!$F$9-'СЕТ СН'!$F$26</f>
        <v>2005.2532661900002</v>
      </c>
      <c r="G37" s="36">
        <f>SUMIFS(СВЦЭМ!$D$39:$D$782,СВЦЭМ!$A$39:$A$782,$A37,СВЦЭМ!$B$39:$B$782,G$11)+'СЕТ СН'!$F$14+СВЦЭМ!$D$10+'СЕТ СН'!$F$8*'СЕТ СН'!$F$9-'СЕТ СН'!$F$26</f>
        <v>1994.63173293</v>
      </c>
      <c r="H37" s="36">
        <f>SUMIFS(СВЦЭМ!$D$39:$D$782,СВЦЭМ!$A$39:$A$782,$A37,СВЦЭМ!$B$39:$B$782,H$11)+'СЕТ СН'!$F$14+СВЦЭМ!$D$10+'СЕТ СН'!$F$8*'СЕТ СН'!$F$9-'СЕТ СН'!$F$26</f>
        <v>1893.84025892</v>
      </c>
      <c r="I37" s="36">
        <f>SUMIFS(СВЦЭМ!$D$39:$D$782,СВЦЭМ!$A$39:$A$782,$A37,СВЦЭМ!$B$39:$B$782,I$11)+'СЕТ СН'!$F$14+СВЦЭМ!$D$10+'СЕТ СН'!$F$8*'СЕТ СН'!$F$9-'СЕТ СН'!$F$26</f>
        <v>1784.95213343</v>
      </c>
      <c r="J37" s="36">
        <f>SUMIFS(СВЦЭМ!$D$39:$D$782,СВЦЭМ!$A$39:$A$782,$A37,СВЦЭМ!$B$39:$B$782,J$11)+'СЕТ СН'!$F$14+СВЦЭМ!$D$10+'СЕТ СН'!$F$8*'СЕТ СН'!$F$9-'СЕТ СН'!$F$26</f>
        <v>1733.4564086100002</v>
      </c>
      <c r="K37" s="36">
        <f>SUMIFS(СВЦЭМ!$D$39:$D$782,СВЦЭМ!$A$39:$A$782,$A37,СВЦЭМ!$B$39:$B$782,K$11)+'СЕТ СН'!$F$14+СВЦЭМ!$D$10+'СЕТ СН'!$F$8*'СЕТ СН'!$F$9-'СЕТ СН'!$F$26</f>
        <v>1693.3394392100001</v>
      </c>
      <c r="L37" s="36">
        <f>SUMIFS(СВЦЭМ!$D$39:$D$782,СВЦЭМ!$A$39:$A$782,$A37,СВЦЭМ!$B$39:$B$782,L$11)+'СЕТ СН'!$F$14+СВЦЭМ!$D$10+'СЕТ СН'!$F$8*'СЕТ СН'!$F$9-'СЕТ СН'!$F$26</f>
        <v>1682.53429843</v>
      </c>
      <c r="M37" s="36">
        <f>SUMIFS(СВЦЭМ!$D$39:$D$782,СВЦЭМ!$A$39:$A$782,$A37,СВЦЭМ!$B$39:$B$782,M$11)+'СЕТ СН'!$F$14+СВЦЭМ!$D$10+'СЕТ СН'!$F$8*'СЕТ СН'!$F$9-'СЕТ СН'!$F$26</f>
        <v>1683.95956471</v>
      </c>
      <c r="N37" s="36">
        <f>SUMIFS(СВЦЭМ!$D$39:$D$782,СВЦЭМ!$A$39:$A$782,$A37,СВЦЭМ!$B$39:$B$782,N$11)+'СЕТ СН'!$F$14+СВЦЭМ!$D$10+'СЕТ СН'!$F$8*'СЕТ СН'!$F$9-'СЕТ СН'!$F$26</f>
        <v>1655.5774040900001</v>
      </c>
      <c r="O37" s="36">
        <f>SUMIFS(СВЦЭМ!$D$39:$D$782,СВЦЭМ!$A$39:$A$782,$A37,СВЦЭМ!$B$39:$B$782,O$11)+'СЕТ СН'!$F$14+СВЦЭМ!$D$10+'СЕТ СН'!$F$8*'СЕТ СН'!$F$9-'СЕТ СН'!$F$26</f>
        <v>1662.9506991300002</v>
      </c>
      <c r="P37" s="36">
        <f>SUMIFS(СВЦЭМ!$D$39:$D$782,СВЦЭМ!$A$39:$A$782,$A37,СВЦЭМ!$B$39:$B$782,P$11)+'СЕТ СН'!$F$14+СВЦЭМ!$D$10+'СЕТ СН'!$F$8*'СЕТ СН'!$F$9-'СЕТ СН'!$F$26</f>
        <v>1699.2740935400002</v>
      </c>
      <c r="Q37" s="36">
        <f>SUMIFS(СВЦЭМ!$D$39:$D$782,СВЦЭМ!$A$39:$A$782,$A37,СВЦЭМ!$B$39:$B$782,Q$11)+'СЕТ СН'!$F$14+СВЦЭМ!$D$10+'СЕТ СН'!$F$8*'СЕТ СН'!$F$9-'СЕТ СН'!$F$26</f>
        <v>1691.7017111300001</v>
      </c>
      <c r="R37" s="36">
        <f>SUMIFS(СВЦЭМ!$D$39:$D$782,СВЦЭМ!$A$39:$A$782,$A37,СВЦЭМ!$B$39:$B$782,R$11)+'СЕТ СН'!$F$14+СВЦЭМ!$D$10+'СЕТ СН'!$F$8*'СЕТ СН'!$F$9-'СЕТ СН'!$F$26</f>
        <v>1710.3798448800001</v>
      </c>
      <c r="S37" s="36">
        <f>SUMIFS(СВЦЭМ!$D$39:$D$782,СВЦЭМ!$A$39:$A$782,$A37,СВЦЭМ!$B$39:$B$782,S$11)+'СЕТ СН'!$F$14+СВЦЭМ!$D$10+'СЕТ СН'!$F$8*'СЕТ СН'!$F$9-'СЕТ СН'!$F$26</f>
        <v>1713.8913823800001</v>
      </c>
      <c r="T37" s="36">
        <f>SUMIFS(СВЦЭМ!$D$39:$D$782,СВЦЭМ!$A$39:$A$782,$A37,СВЦЭМ!$B$39:$B$782,T$11)+'СЕТ СН'!$F$14+СВЦЭМ!$D$10+'СЕТ СН'!$F$8*'СЕТ СН'!$F$9-'СЕТ СН'!$F$26</f>
        <v>1723.8216943500001</v>
      </c>
      <c r="U37" s="36">
        <f>SUMIFS(СВЦЭМ!$D$39:$D$782,СВЦЭМ!$A$39:$A$782,$A37,СВЦЭМ!$B$39:$B$782,U$11)+'СЕТ СН'!$F$14+СВЦЭМ!$D$10+'СЕТ СН'!$F$8*'СЕТ СН'!$F$9-'СЕТ СН'!$F$26</f>
        <v>1679.9539399800001</v>
      </c>
      <c r="V37" s="36">
        <f>SUMIFS(СВЦЭМ!$D$39:$D$782,СВЦЭМ!$A$39:$A$782,$A37,СВЦЭМ!$B$39:$B$782,V$11)+'СЕТ СН'!$F$14+СВЦЭМ!$D$10+'СЕТ СН'!$F$8*'СЕТ СН'!$F$9-'СЕТ СН'!$F$26</f>
        <v>1654.7651776700002</v>
      </c>
      <c r="W37" s="36">
        <f>SUMIFS(СВЦЭМ!$D$39:$D$782,СВЦЭМ!$A$39:$A$782,$A37,СВЦЭМ!$B$39:$B$782,W$11)+'СЕТ СН'!$F$14+СВЦЭМ!$D$10+'СЕТ СН'!$F$8*'СЕТ СН'!$F$9-'СЕТ СН'!$F$26</f>
        <v>1677.2885831800002</v>
      </c>
      <c r="X37" s="36">
        <f>SUMIFS(СВЦЭМ!$D$39:$D$782,СВЦЭМ!$A$39:$A$782,$A37,СВЦЭМ!$B$39:$B$782,X$11)+'СЕТ СН'!$F$14+СВЦЭМ!$D$10+'СЕТ СН'!$F$8*'СЕТ СН'!$F$9-'СЕТ СН'!$F$26</f>
        <v>1701.10132049</v>
      </c>
      <c r="Y37" s="36">
        <f>SUMIFS(СВЦЭМ!$D$39:$D$782,СВЦЭМ!$A$39:$A$782,$A37,СВЦЭМ!$B$39:$B$782,Y$11)+'СЕТ СН'!$F$14+СВЦЭМ!$D$10+'СЕТ СН'!$F$8*'СЕТ СН'!$F$9-'СЕТ СН'!$F$26</f>
        <v>1787.68873409</v>
      </c>
    </row>
    <row r="38" spans="1:27" ht="15.75" x14ac:dyDescent="0.2">
      <c r="A38" s="35">
        <f t="shared" si="0"/>
        <v>45196</v>
      </c>
      <c r="B38" s="36">
        <f>SUMIFS(СВЦЭМ!$D$39:$D$782,СВЦЭМ!$A$39:$A$782,$A38,СВЦЭМ!$B$39:$B$782,B$11)+'СЕТ СН'!$F$14+СВЦЭМ!$D$10+'СЕТ СН'!$F$8*'СЕТ СН'!$F$9-'СЕТ СН'!$F$26</f>
        <v>1790.8263766900002</v>
      </c>
      <c r="C38" s="36">
        <f>SUMIFS(СВЦЭМ!$D$39:$D$782,СВЦЭМ!$A$39:$A$782,$A38,СВЦЭМ!$B$39:$B$782,C$11)+'СЕТ СН'!$F$14+СВЦЭМ!$D$10+'СЕТ СН'!$F$8*'СЕТ СН'!$F$9-'СЕТ СН'!$F$26</f>
        <v>1854.82058981</v>
      </c>
      <c r="D38" s="36">
        <f>SUMIFS(СВЦЭМ!$D$39:$D$782,СВЦЭМ!$A$39:$A$782,$A38,СВЦЭМ!$B$39:$B$782,D$11)+'СЕТ СН'!$F$14+СВЦЭМ!$D$10+'СЕТ СН'!$F$8*'СЕТ СН'!$F$9-'СЕТ СН'!$F$26</f>
        <v>1951.3941539900002</v>
      </c>
      <c r="E38" s="36">
        <f>SUMIFS(СВЦЭМ!$D$39:$D$782,СВЦЭМ!$A$39:$A$782,$A38,СВЦЭМ!$B$39:$B$782,E$11)+'СЕТ СН'!$F$14+СВЦЭМ!$D$10+'СЕТ СН'!$F$8*'СЕТ СН'!$F$9-'СЕТ СН'!$F$26</f>
        <v>1976.6554191500002</v>
      </c>
      <c r="F38" s="36">
        <f>SUMIFS(СВЦЭМ!$D$39:$D$782,СВЦЭМ!$A$39:$A$782,$A38,СВЦЭМ!$B$39:$B$782,F$11)+'СЕТ СН'!$F$14+СВЦЭМ!$D$10+'СЕТ СН'!$F$8*'СЕТ СН'!$F$9-'СЕТ СН'!$F$26</f>
        <v>1970.02728075</v>
      </c>
      <c r="G38" s="36">
        <f>SUMIFS(СВЦЭМ!$D$39:$D$782,СВЦЭМ!$A$39:$A$782,$A38,СВЦЭМ!$B$39:$B$782,G$11)+'СЕТ СН'!$F$14+СВЦЭМ!$D$10+'СЕТ СН'!$F$8*'СЕТ СН'!$F$9-'СЕТ СН'!$F$26</f>
        <v>1934.9825384300002</v>
      </c>
      <c r="H38" s="36">
        <f>SUMIFS(СВЦЭМ!$D$39:$D$782,СВЦЭМ!$A$39:$A$782,$A38,СВЦЭМ!$B$39:$B$782,H$11)+'СЕТ СН'!$F$14+СВЦЭМ!$D$10+'СЕТ СН'!$F$8*'СЕТ СН'!$F$9-'СЕТ СН'!$F$26</f>
        <v>1843.6174013000002</v>
      </c>
      <c r="I38" s="36">
        <f>SUMIFS(СВЦЭМ!$D$39:$D$782,СВЦЭМ!$A$39:$A$782,$A38,СВЦЭМ!$B$39:$B$782,I$11)+'СЕТ СН'!$F$14+СВЦЭМ!$D$10+'СЕТ СН'!$F$8*'СЕТ СН'!$F$9-'СЕТ СН'!$F$26</f>
        <v>1764.5077690100002</v>
      </c>
      <c r="J38" s="36">
        <f>SUMIFS(СВЦЭМ!$D$39:$D$782,СВЦЭМ!$A$39:$A$782,$A38,СВЦЭМ!$B$39:$B$782,J$11)+'СЕТ СН'!$F$14+СВЦЭМ!$D$10+'СЕТ СН'!$F$8*'СЕТ СН'!$F$9-'СЕТ СН'!$F$26</f>
        <v>1745.5643064200001</v>
      </c>
      <c r="K38" s="36">
        <f>SUMIFS(СВЦЭМ!$D$39:$D$782,СВЦЭМ!$A$39:$A$782,$A38,СВЦЭМ!$B$39:$B$782,K$11)+'СЕТ СН'!$F$14+СВЦЭМ!$D$10+'СЕТ СН'!$F$8*'СЕТ СН'!$F$9-'СЕТ СН'!$F$26</f>
        <v>1708.3823070000001</v>
      </c>
      <c r="L38" s="36">
        <f>SUMIFS(СВЦЭМ!$D$39:$D$782,СВЦЭМ!$A$39:$A$782,$A38,СВЦЭМ!$B$39:$B$782,L$11)+'СЕТ СН'!$F$14+СВЦЭМ!$D$10+'СЕТ СН'!$F$8*'СЕТ СН'!$F$9-'СЕТ СН'!$F$26</f>
        <v>1699.6454426</v>
      </c>
      <c r="M38" s="36">
        <f>SUMIFS(СВЦЭМ!$D$39:$D$782,СВЦЭМ!$A$39:$A$782,$A38,СВЦЭМ!$B$39:$B$782,M$11)+'СЕТ СН'!$F$14+СВЦЭМ!$D$10+'СЕТ СН'!$F$8*'СЕТ СН'!$F$9-'СЕТ СН'!$F$26</f>
        <v>1694.9524798800001</v>
      </c>
      <c r="N38" s="36">
        <f>SUMIFS(СВЦЭМ!$D$39:$D$782,СВЦЭМ!$A$39:$A$782,$A38,СВЦЭМ!$B$39:$B$782,N$11)+'СЕТ СН'!$F$14+СВЦЭМ!$D$10+'СЕТ СН'!$F$8*'СЕТ СН'!$F$9-'СЕТ СН'!$F$26</f>
        <v>1684.1291593800001</v>
      </c>
      <c r="O38" s="36">
        <f>SUMIFS(СВЦЭМ!$D$39:$D$782,СВЦЭМ!$A$39:$A$782,$A38,СВЦЭМ!$B$39:$B$782,O$11)+'СЕТ СН'!$F$14+СВЦЭМ!$D$10+'СЕТ СН'!$F$8*'СЕТ СН'!$F$9-'СЕТ СН'!$F$26</f>
        <v>1678.02860158</v>
      </c>
      <c r="P38" s="36">
        <f>SUMIFS(СВЦЭМ!$D$39:$D$782,СВЦЭМ!$A$39:$A$782,$A38,СВЦЭМ!$B$39:$B$782,P$11)+'СЕТ СН'!$F$14+СВЦЭМ!$D$10+'СЕТ СН'!$F$8*'СЕТ СН'!$F$9-'СЕТ СН'!$F$26</f>
        <v>1736.6246857000001</v>
      </c>
      <c r="Q38" s="36">
        <f>SUMIFS(СВЦЭМ!$D$39:$D$782,СВЦЭМ!$A$39:$A$782,$A38,СВЦЭМ!$B$39:$B$782,Q$11)+'СЕТ СН'!$F$14+СВЦЭМ!$D$10+'СЕТ СН'!$F$8*'СЕТ СН'!$F$9-'СЕТ СН'!$F$26</f>
        <v>1761.7587504400001</v>
      </c>
      <c r="R38" s="36">
        <f>SUMIFS(СВЦЭМ!$D$39:$D$782,СВЦЭМ!$A$39:$A$782,$A38,СВЦЭМ!$B$39:$B$782,R$11)+'СЕТ СН'!$F$14+СВЦЭМ!$D$10+'СЕТ СН'!$F$8*'СЕТ СН'!$F$9-'СЕТ СН'!$F$26</f>
        <v>1764.4799832000001</v>
      </c>
      <c r="S38" s="36">
        <f>SUMIFS(СВЦЭМ!$D$39:$D$782,СВЦЭМ!$A$39:$A$782,$A38,СВЦЭМ!$B$39:$B$782,S$11)+'СЕТ СН'!$F$14+СВЦЭМ!$D$10+'СЕТ СН'!$F$8*'СЕТ СН'!$F$9-'СЕТ СН'!$F$26</f>
        <v>1769.5484969400002</v>
      </c>
      <c r="T38" s="36">
        <f>SUMIFS(СВЦЭМ!$D$39:$D$782,СВЦЭМ!$A$39:$A$782,$A38,СВЦЭМ!$B$39:$B$782,T$11)+'СЕТ СН'!$F$14+СВЦЭМ!$D$10+'СЕТ СН'!$F$8*'СЕТ СН'!$F$9-'СЕТ СН'!$F$26</f>
        <v>1744.48836944</v>
      </c>
      <c r="U38" s="36">
        <f>SUMIFS(СВЦЭМ!$D$39:$D$782,СВЦЭМ!$A$39:$A$782,$A38,СВЦЭМ!$B$39:$B$782,U$11)+'СЕТ СН'!$F$14+СВЦЭМ!$D$10+'СЕТ СН'!$F$8*'СЕТ СН'!$F$9-'СЕТ СН'!$F$26</f>
        <v>1677.95140066</v>
      </c>
      <c r="V38" s="36">
        <f>SUMIFS(СВЦЭМ!$D$39:$D$782,СВЦЭМ!$A$39:$A$782,$A38,СВЦЭМ!$B$39:$B$782,V$11)+'СЕТ СН'!$F$14+СВЦЭМ!$D$10+'СЕТ СН'!$F$8*'СЕТ СН'!$F$9-'СЕТ СН'!$F$26</f>
        <v>1660.3788384700001</v>
      </c>
      <c r="W38" s="36">
        <f>SUMIFS(СВЦЭМ!$D$39:$D$782,СВЦЭМ!$A$39:$A$782,$A38,СВЦЭМ!$B$39:$B$782,W$11)+'СЕТ СН'!$F$14+СВЦЭМ!$D$10+'СЕТ СН'!$F$8*'СЕТ СН'!$F$9-'СЕТ СН'!$F$26</f>
        <v>1674.35842583</v>
      </c>
      <c r="X38" s="36">
        <f>SUMIFS(СВЦЭМ!$D$39:$D$782,СВЦЭМ!$A$39:$A$782,$A38,СВЦЭМ!$B$39:$B$782,X$11)+'СЕТ СН'!$F$14+СВЦЭМ!$D$10+'СЕТ СН'!$F$8*'СЕТ СН'!$F$9-'СЕТ СН'!$F$26</f>
        <v>1736.4032062200001</v>
      </c>
      <c r="Y38" s="36">
        <f>SUMIFS(СВЦЭМ!$D$39:$D$782,СВЦЭМ!$A$39:$A$782,$A38,СВЦЭМ!$B$39:$B$782,Y$11)+'СЕТ СН'!$F$14+СВЦЭМ!$D$10+'СЕТ СН'!$F$8*'СЕТ СН'!$F$9-'СЕТ СН'!$F$26</f>
        <v>1824.0693638800001</v>
      </c>
    </row>
    <row r="39" spans="1:27" ht="15.75" x14ac:dyDescent="0.2">
      <c r="A39" s="35">
        <f t="shared" si="0"/>
        <v>45197</v>
      </c>
      <c r="B39" s="36">
        <f>SUMIFS(СВЦЭМ!$D$39:$D$782,СВЦЭМ!$A$39:$A$782,$A39,СВЦЭМ!$B$39:$B$782,B$11)+'СЕТ СН'!$F$14+СВЦЭМ!$D$10+'СЕТ СН'!$F$8*'СЕТ СН'!$F$9-'СЕТ СН'!$F$26</f>
        <v>1940.64001007</v>
      </c>
      <c r="C39" s="36">
        <f>SUMIFS(СВЦЭМ!$D$39:$D$782,СВЦЭМ!$A$39:$A$782,$A39,СВЦЭМ!$B$39:$B$782,C$11)+'СЕТ СН'!$F$14+СВЦЭМ!$D$10+'СЕТ СН'!$F$8*'СЕТ СН'!$F$9-'СЕТ СН'!$F$26</f>
        <v>1972.2830209700001</v>
      </c>
      <c r="D39" s="36">
        <f>SUMIFS(СВЦЭМ!$D$39:$D$782,СВЦЭМ!$A$39:$A$782,$A39,СВЦЭМ!$B$39:$B$782,D$11)+'СЕТ СН'!$F$14+СВЦЭМ!$D$10+'СЕТ СН'!$F$8*'СЕТ СН'!$F$9-'СЕТ СН'!$F$26</f>
        <v>2071.7268773699998</v>
      </c>
      <c r="E39" s="36">
        <f>SUMIFS(СВЦЭМ!$D$39:$D$782,СВЦЭМ!$A$39:$A$782,$A39,СВЦЭМ!$B$39:$B$782,E$11)+'СЕТ СН'!$F$14+СВЦЭМ!$D$10+'СЕТ СН'!$F$8*'СЕТ СН'!$F$9-'СЕТ СН'!$F$26</f>
        <v>2065.32636602</v>
      </c>
      <c r="F39" s="36">
        <f>SUMIFS(СВЦЭМ!$D$39:$D$782,СВЦЭМ!$A$39:$A$782,$A39,СВЦЭМ!$B$39:$B$782,F$11)+'СЕТ СН'!$F$14+СВЦЭМ!$D$10+'СЕТ СН'!$F$8*'СЕТ СН'!$F$9-'СЕТ СН'!$F$26</f>
        <v>2064.0620927499999</v>
      </c>
      <c r="G39" s="36">
        <f>SUMIFS(СВЦЭМ!$D$39:$D$782,СВЦЭМ!$A$39:$A$782,$A39,СВЦЭМ!$B$39:$B$782,G$11)+'СЕТ СН'!$F$14+СВЦЭМ!$D$10+'СЕТ СН'!$F$8*'СЕТ СН'!$F$9-'СЕТ СН'!$F$26</f>
        <v>2051.2059269000001</v>
      </c>
      <c r="H39" s="36">
        <f>SUMIFS(СВЦЭМ!$D$39:$D$782,СВЦЭМ!$A$39:$A$782,$A39,СВЦЭМ!$B$39:$B$782,H$11)+'СЕТ СН'!$F$14+СВЦЭМ!$D$10+'СЕТ СН'!$F$8*'СЕТ СН'!$F$9-'СЕТ СН'!$F$26</f>
        <v>1969.7153365300001</v>
      </c>
      <c r="I39" s="36">
        <f>SUMIFS(СВЦЭМ!$D$39:$D$782,СВЦЭМ!$A$39:$A$782,$A39,СВЦЭМ!$B$39:$B$782,I$11)+'СЕТ СН'!$F$14+СВЦЭМ!$D$10+'СЕТ СН'!$F$8*'СЕТ СН'!$F$9-'СЕТ СН'!$F$26</f>
        <v>1872.34644196</v>
      </c>
      <c r="J39" s="36">
        <f>SUMIFS(СВЦЭМ!$D$39:$D$782,СВЦЭМ!$A$39:$A$782,$A39,СВЦЭМ!$B$39:$B$782,J$11)+'СЕТ СН'!$F$14+СВЦЭМ!$D$10+'СЕТ СН'!$F$8*'СЕТ СН'!$F$9-'СЕТ СН'!$F$26</f>
        <v>1834.35481355</v>
      </c>
      <c r="K39" s="36">
        <f>SUMIFS(СВЦЭМ!$D$39:$D$782,СВЦЭМ!$A$39:$A$782,$A39,СВЦЭМ!$B$39:$B$782,K$11)+'СЕТ СН'!$F$14+СВЦЭМ!$D$10+'СЕТ СН'!$F$8*'СЕТ СН'!$F$9-'СЕТ СН'!$F$26</f>
        <v>1780.2237818200001</v>
      </c>
      <c r="L39" s="36">
        <f>SUMIFS(СВЦЭМ!$D$39:$D$782,СВЦЭМ!$A$39:$A$782,$A39,СВЦЭМ!$B$39:$B$782,L$11)+'СЕТ СН'!$F$14+СВЦЭМ!$D$10+'СЕТ СН'!$F$8*'СЕТ СН'!$F$9-'СЕТ СН'!$F$26</f>
        <v>1777.3077120800001</v>
      </c>
      <c r="M39" s="36">
        <f>SUMIFS(СВЦЭМ!$D$39:$D$782,СВЦЭМ!$A$39:$A$782,$A39,СВЦЭМ!$B$39:$B$782,M$11)+'СЕТ СН'!$F$14+СВЦЭМ!$D$10+'СЕТ СН'!$F$8*'СЕТ СН'!$F$9-'СЕТ СН'!$F$26</f>
        <v>1782.0803556800001</v>
      </c>
      <c r="N39" s="36">
        <f>SUMIFS(СВЦЭМ!$D$39:$D$782,СВЦЭМ!$A$39:$A$782,$A39,СВЦЭМ!$B$39:$B$782,N$11)+'СЕТ СН'!$F$14+СВЦЭМ!$D$10+'СЕТ СН'!$F$8*'СЕТ СН'!$F$9-'СЕТ СН'!$F$26</f>
        <v>1768.0803669500001</v>
      </c>
      <c r="O39" s="36">
        <f>SUMIFS(СВЦЭМ!$D$39:$D$782,СВЦЭМ!$A$39:$A$782,$A39,СВЦЭМ!$B$39:$B$782,O$11)+'СЕТ СН'!$F$14+СВЦЭМ!$D$10+'СЕТ СН'!$F$8*'СЕТ СН'!$F$9-'СЕТ СН'!$F$26</f>
        <v>1795.0986097300001</v>
      </c>
      <c r="P39" s="36">
        <f>SUMIFS(СВЦЭМ!$D$39:$D$782,СВЦЭМ!$A$39:$A$782,$A39,СВЦЭМ!$B$39:$B$782,P$11)+'СЕТ СН'!$F$14+СВЦЭМ!$D$10+'СЕТ СН'!$F$8*'СЕТ СН'!$F$9-'СЕТ СН'!$F$26</f>
        <v>1831.72697526</v>
      </c>
      <c r="Q39" s="36">
        <f>SUMIFS(СВЦЭМ!$D$39:$D$782,СВЦЭМ!$A$39:$A$782,$A39,СВЦЭМ!$B$39:$B$782,Q$11)+'СЕТ СН'!$F$14+СВЦЭМ!$D$10+'СЕТ СН'!$F$8*'СЕТ СН'!$F$9-'СЕТ СН'!$F$26</f>
        <v>1828.8171452600002</v>
      </c>
      <c r="R39" s="36">
        <f>SUMIFS(СВЦЭМ!$D$39:$D$782,СВЦЭМ!$A$39:$A$782,$A39,СВЦЭМ!$B$39:$B$782,R$11)+'СЕТ СН'!$F$14+СВЦЭМ!$D$10+'СЕТ СН'!$F$8*'СЕТ СН'!$F$9-'СЕТ СН'!$F$26</f>
        <v>1825.6424166300001</v>
      </c>
      <c r="S39" s="36">
        <f>SUMIFS(СВЦЭМ!$D$39:$D$782,СВЦЭМ!$A$39:$A$782,$A39,СВЦЭМ!$B$39:$B$782,S$11)+'СЕТ СН'!$F$14+СВЦЭМ!$D$10+'СЕТ СН'!$F$8*'СЕТ СН'!$F$9-'СЕТ СН'!$F$26</f>
        <v>1828.10865401</v>
      </c>
      <c r="T39" s="36">
        <f>SUMIFS(СВЦЭМ!$D$39:$D$782,СВЦЭМ!$A$39:$A$782,$A39,СВЦЭМ!$B$39:$B$782,T$11)+'СЕТ СН'!$F$14+СВЦЭМ!$D$10+'СЕТ СН'!$F$8*'СЕТ СН'!$F$9-'СЕТ СН'!$F$26</f>
        <v>1802.7813273600002</v>
      </c>
      <c r="U39" s="36">
        <f>SUMIFS(СВЦЭМ!$D$39:$D$782,СВЦЭМ!$A$39:$A$782,$A39,СВЦЭМ!$B$39:$B$782,U$11)+'СЕТ СН'!$F$14+СВЦЭМ!$D$10+'СЕТ СН'!$F$8*'СЕТ СН'!$F$9-'СЕТ СН'!$F$26</f>
        <v>1744.8737219200002</v>
      </c>
      <c r="V39" s="36">
        <f>SUMIFS(СВЦЭМ!$D$39:$D$782,СВЦЭМ!$A$39:$A$782,$A39,СВЦЭМ!$B$39:$B$782,V$11)+'СЕТ СН'!$F$14+СВЦЭМ!$D$10+'СЕТ СН'!$F$8*'СЕТ СН'!$F$9-'СЕТ СН'!$F$26</f>
        <v>1731.7353194300001</v>
      </c>
      <c r="W39" s="36">
        <f>SUMIFS(СВЦЭМ!$D$39:$D$782,СВЦЭМ!$A$39:$A$782,$A39,СВЦЭМ!$B$39:$B$782,W$11)+'СЕТ СН'!$F$14+СВЦЭМ!$D$10+'СЕТ СН'!$F$8*'СЕТ СН'!$F$9-'СЕТ СН'!$F$26</f>
        <v>1744.53210616</v>
      </c>
      <c r="X39" s="36">
        <f>SUMIFS(СВЦЭМ!$D$39:$D$782,СВЦЭМ!$A$39:$A$782,$A39,СВЦЭМ!$B$39:$B$782,X$11)+'СЕТ СН'!$F$14+СВЦЭМ!$D$10+'СЕТ СН'!$F$8*'СЕТ СН'!$F$9-'СЕТ СН'!$F$26</f>
        <v>1808.0790212300001</v>
      </c>
      <c r="Y39" s="36">
        <f>SUMIFS(СВЦЭМ!$D$39:$D$782,СВЦЭМ!$A$39:$A$782,$A39,СВЦЭМ!$B$39:$B$782,Y$11)+'СЕТ СН'!$F$14+СВЦЭМ!$D$10+'СЕТ СН'!$F$8*'СЕТ СН'!$F$9-'СЕТ СН'!$F$26</f>
        <v>1901.5502112900001</v>
      </c>
    </row>
    <row r="40" spans="1:27" ht="15.75" x14ac:dyDescent="0.2">
      <c r="A40" s="35">
        <f t="shared" si="0"/>
        <v>45198</v>
      </c>
      <c r="B40" s="36">
        <f>SUMIFS(СВЦЭМ!$D$39:$D$782,СВЦЭМ!$A$39:$A$782,$A40,СВЦЭМ!$B$39:$B$782,B$11)+'СЕТ СН'!$F$14+СВЦЭМ!$D$10+'СЕТ СН'!$F$8*'СЕТ СН'!$F$9-'СЕТ СН'!$F$26</f>
        <v>1935.2558995000002</v>
      </c>
      <c r="C40" s="36">
        <f>SUMIFS(СВЦЭМ!$D$39:$D$782,СВЦЭМ!$A$39:$A$782,$A40,СВЦЭМ!$B$39:$B$782,C$11)+'СЕТ СН'!$F$14+СВЦЭМ!$D$10+'СЕТ СН'!$F$8*'СЕТ СН'!$F$9-'СЕТ СН'!$F$26</f>
        <v>2008.6660477400001</v>
      </c>
      <c r="D40" s="36">
        <f>SUMIFS(СВЦЭМ!$D$39:$D$782,СВЦЭМ!$A$39:$A$782,$A40,СВЦЭМ!$B$39:$B$782,D$11)+'СЕТ СН'!$F$14+СВЦЭМ!$D$10+'СЕТ СН'!$F$8*'СЕТ СН'!$F$9-'СЕТ СН'!$F$26</f>
        <v>2106.04254597</v>
      </c>
      <c r="E40" s="36">
        <f>SUMIFS(СВЦЭМ!$D$39:$D$782,СВЦЭМ!$A$39:$A$782,$A40,СВЦЭМ!$B$39:$B$782,E$11)+'СЕТ СН'!$F$14+СВЦЭМ!$D$10+'СЕТ СН'!$F$8*'СЕТ СН'!$F$9-'СЕТ СН'!$F$26</f>
        <v>2110.3623042600002</v>
      </c>
      <c r="F40" s="36">
        <f>SUMIFS(СВЦЭМ!$D$39:$D$782,СВЦЭМ!$A$39:$A$782,$A40,СВЦЭМ!$B$39:$B$782,F$11)+'СЕТ СН'!$F$14+СВЦЭМ!$D$10+'СЕТ СН'!$F$8*'СЕТ СН'!$F$9-'СЕТ СН'!$F$26</f>
        <v>2111.0069190099998</v>
      </c>
      <c r="G40" s="36">
        <f>SUMIFS(СВЦЭМ!$D$39:$D$782,СВЦЭМ!$A$39:$A$782,$A40,СВЦЭМ!$B$39:$B$782,G$11)+'СЕТ СН'!$F$14+СВЦЭМ!$D$10+'СЕТ СН'!$F$8*'СЕТ СН'!$F$9-'СЕТ СН'!$F$26</f>
        <v>2098.8874506299999</v>
      </c>
      <c r="H40" s="36">
        <f>SUMIFS(СВЦЭМ!$D$39:$D$782,СВЦЭМ!$A$39:$A$782,$A40,СВЦЭМ!$B$39:$B$782,H$11)+'СЕТ СН'!$F$14+СВЦЭМ!$D$10+'СЕТ СН'!$F$8*'СЕТ СН'!$F$9-'СЕТ СН'!$F$26</f>
        <v>2020.9582712500001</v>
      </c>
      <c r="I40" s="36">
        <f>SUMIFS(СВЦЭМ!$D$39:$D$782,СВЦЭМ!$A$39:$A$782,$A40,СВЦЭМ!$B$39:$B$782,I$11)+'СЕТ СН'!$F$14+СВЦЭМ!$D$10+'СЕТ СН'!$F$8*'СЕТ СН'!$F$9-'СЕТ СН'!$F$26</f>
        <v>1899.57622085</v>
      </c>
      <c r="J40" s="36">
        <f>SUMIFS(СВЦЭМ!$D$39:$D$782,СВЦЭМ!$A$39:$A$782,$A40,СВЦЭМ!$B$39:$B$782,J$11)+'СЕТ СН'!$F$14+СВЦЭМ!$D$10+'СЕТ СН'!$F$8*'СЕТ СН'!$F$9-'СЕТ СН'!$F$26</f>
        <v>1851.1173356700001</v>
      </c>
      <c r="K40" s="36">
        <f>SUMIFS(СВЦЭМ!$D$39:$D$782,СВЦЭМ!$A$39:$A$782,$A40,СВЦЭМ!$B$39:$B$782,K$11)+'СЕТ СН'!$F$14+СВЦЭМ!$D$10+'СЕТ СН'!$F$8*'СЕТ СН'!$F$9-'СЕТ СН'!$F$26</f>
        <v>1802.5011477100002</v>
      </c>
      <c r="L40" s="36">
        <f>SUMIFS(СВЦЭМ!$D$39:$D$782,СВЦЭМ!$A$39:$A$782,$A40,СВЦЭМ!$B$39:$B$782,L$11)+'СЕТ СН'!$F$14+СВЦЭМ!$D$10+'СЕТ СН'!$F$8*'СЕТ СН'!$F$9-'СЕТ СН'!$F$26</f>
        <v>1799.39192155</v>
      </c>
      <c r="M40" s="36">
        <f>SUMIFS(СВЦЭМ!$D$39:$D$782,СВЦЭМ!$A$39:$A$782,$A40,СВЦЭМ!$B$39:$B$782,M$11)+'СЕТ СН'!$F$14+СВЦЭМ!$D$10+'СЕТ СН'!$F$8*'СЕТ СН'!$F$9-'СЕТ СН'!$F$26</f>
        <v>1803.9549482800001</v>
      </c>
      <c r="N40" s="36">
        <f>SUMIFS(СВЦЭМ!$D$39:$D$782,СВЦЭМ!$A$39:$A$782,$A40,СВЦЭМ!$B$39:$B$782,N$11)+'СЕТ СН'!$F$14+СВЦЭМ!$D$10+'СЕТ СН'!$F$8*'СЕТ СН'!$F$9-'СЕТ СН'!$F$26</f>
        <v>1817.3809440300001</v>
      </c>
      <c r="O40" s="36">
        <f>SUMIFS(СВЦЭМ!$D$39:$D$782,СВЦЭМ!$A$39:$A$782,$A40,СВЦЭМ!$B$39:$B$782,O$11)+'СЕТ СН'!$F$14+СВЦЭМ!$D$10+'СЕТ СН'!$F$8*'СЕТ СН'!$F$9-'СЕТ СН'!$F$26</f>
        <v>1800.8407268800001</v>
      </c>
      <c r="P40" s="36">
        <f>SUMIFS(СВЦЭМ!$D$39:$D$782,СВЦЭМ!$A$39:$A$782,$A40,СВЦЭМ!$B$39:$B$782,P$11)+'СЕТ СН'!$F$14+СВЦЭМ!$D$10+'СЕТ СН'!$F$8*'СЕТ СН'!$F$9-'СЕТ СН'!$F$26</f>
        <v>1867.0592407500001</v>
      </c>
      <c r="Q40" s="36">
        <f>SUMIFS(СВЦЭМ!$D$39:$D$782,СВЦЭМ!$A$39:$A$782,$A40,СВЦЭМ!$B$39:$B$782,Q$11)+'СЕТ СН'!$F$14+СВЦЭМ!$D$10+'СЕТ СН'!$F$8*'СЕТ СН'!$F$9-'СЕТ СН'!$F$26</f>
        <v>1842.62358698</v>
      </c>
      <c r="R40" s="36">
        <f>SUMIFS(СВЦЭМ!$D$39:$D$782,СВЦЭМ!$A$39:$A$782,$A40,СВЦЭМ!$B$39:$B$782,R$11)+'СЕТ СН'!$F$14+СВЦЭМ!$D$10+'СЕТ СН'!$F$8*'СЕТ СН'!$F$9-'СЕТ СН'!$F$26</f>
        <v>1853.0923101400001</v>
      </c>
      <c r="S40" s="36">
        <f>SUMIFS(СВЦЭМ!$D$39:$D$782,СВЦЭМ!$A$39:$A$782,$A40,СВЦЭМ!$B$39:$B$782,S$11)+'СЕТ СН'!$F$14+СВЦЭМ!$D$10+'СЕТ СН'!$F$8*'СЕТ СН'!$F$9-'СЕТ СН'!$F$26</f>
        <v>1858.8020564800001</v>
      </c>
      <c r="T40" s="36">
        <f>SUMIFS(СВЦЭМ!$D$39:$D$782,СВЦЭМ!$A$39:$A$782,$A40,СВЦЭМ!$B$39:$B$782,T$11)+'СЕТ СН'!$F$14+СВЦЭМ!$D$10+'СЕТ СН'!$F$8*'СЕТ СН'!$F$9-'СЕТ СН'!$F$26</f>
        <v>1822.2168677500001</v>
      </c>
      <c r="U40" s="36">
        <f>SUMIFS(СВЦЭМ!$D$39:$D$782,СВЦЭМ!$A$39:$A$782,$A40,СВЦЭМ!$B$39:$B$782,U$11)+'СЕТ СН'!$F$14+СВЦЭМ!$D$10+'СЕТ СН'!$F$8*'СЕТ СН'!$F$9-'СЕТ СН'!$F$26</f>
        <v>1778.0650205400002</v>
      </c>
      <c r="V40" s="36">
        <f>SUMIFS(СВЦЭМ!$D$39:$D$782,СВЦЭМ!$A$39:$A$782,$A40,СВЦЭМ!$B$39:$B$782,V$11)+'СЕТ СН'!$F$14+СВЦЭМ!$D$10+'СЕТ СН'!$F$8*'СЕТ СН'!$F$9-'СЕТ СН'!$F$26</f>
        <v>1764.3848492300001</v>
      </c>
      <c r="W40" s="36">
        <f>SUMIFS(СВЦЭМ!$D$39:$D$782,СВЦЭМ!$A$39:$A$782,$A40,СВЦЭМ!$B$39:$B$782,W$11)+'СЕТ СН'!$F$14+СВЦЭМ!$D$10+'СЕТ СН'!$F$8*'СЕТ СН'!$F$9-'СЕТ СН'!$F$26</f>
        <v>1780.5911299200002</v>
      </c>
      <c r="X40" s="36">
        <f>SUMIFS(СВЦЭМ!$D$39:$D$782,СВЦЭМ!$A$39:$A$782,$A40,СВЦЭМ!$B$39:$B$782,X$11)+'СЕТ СН'!$F$14+СВЦЭМ!$D$10+'СЕТ СН'!$F$8*'СЕТ СН'!$F$9-'СЕТ СН'!$F$26</f>
        <v>1842.0256662600002</v>
      </c>
      <c r="Y40" s="36">
        <f>SUMIFS(СВЦЭМ!$D$39:$D$782,СВЦЭМ!$A$39:$A$782,$A40,СВЦЭМ!$B$39:$B$782,Y$11)+'СЕТ СН'!$F$14+СВЦЭМ!$D$10+'СЕТ СН'!$F$8*'СЕТ СН'!$F$9-'СЕТ СН'!$F$26</f>
        <v>2001.62906961</v>
      </c>
    </row>
    <row r="41" spans="1:27" ht="15.75" x14ac:dyDescent="0.2">
      <c r="A41" s="35">
        <f t="shared" si="0"/>
        <v>45199</v>
      </c>
      <c r="B41" s="36">
        <f>SUMIFS(СВЦЭМ!$D$39:$D$782,СВЦЭМ!$A$39:$A$782,$A41,СВЦЭМ!$B$39:$B$782,B$11)+'СЕТ СН'!$F$14+СВЦЭМ!$D$10+'СЕТ СН'!$F$8*'СЕТ СН'!$F$9-'СЕТ СН'!$F$26</f>
        <v>1946.6121486500001</v>
      </c>
      <c r="C41" s="36">
        <f>SUMIFS(СВЦЭМ!$D$39:$D$782,СВЦЭМ!$A$39:$A$782,$A41,СВЦЭМ!$B$39:$B$782,C$11)+'СЕТ СН'!$F$14+СВЦЭМ!$D$10+'СЕТ СН'!$F$8*'СЕТ СН'!$F$9-'СЕТ СН'!$F$26</f>
        <v>1939.3027156500002</v>
      </c>
      <c r="D41" s="36">
        <f>SUMIFS(СВЦЭМ!$D$39:$D$782,СВЦЭМ!$A$39:$A$782,$A41,СВЦЭМ!$B$39:$B$782,D$11)+'СЕТ СН'!$F$14+СВЦЭМ!$D$10+'СЕТ СН'!$F$8*'СЕТ СН'!$F$9-'СЕТ СН'!$F$26</f>
        <v>2010.9840856600001</v>
      </c>
      <c r="E41" s="36">
        <f>SUMIFS(СВЦЭМ!$D$39:$D$782,СВЦЭМ!$A$39:$A$782,$A41,СВЦЭМ!$B$39:$B$782,E$11)+'СЕТ СН'!$F$14+СВЦЭМ!$D$10+'СЕТ СН'!$F$8*'СЕТ СН'!$F$9-'СЕТ СН'!$F$26</f>
        <v>2023.94217499</v>
      </c>
      <c r="F41" s="36">
        <f>SUMIFS(СВЦЭМ!$D$39:$D$782,СВЦЭМ!$A$39:$A$782,$A41,СВЦЭМ!$B$39:$B$782,F$11)+'СЕТ СН'!$F$14+СВЦЭМ!$D$10+'СЕТ СН'!$F$8*'СЕТ СН'!$F$9-'СЕТ СН'!$F$26</f>
        <v>2016.8318419500001</v>
      </c>
      <c r="G41" s="36">
        <f>SUMIFS(СВЦЭМ!$D$39:$D$782,СВЦЭМ!$A$39:$A$782,$A41,СВЦЭМ!$B$39:$B$782,G$11)+'СЕТ СН'!$F$14+СВЦЭМ!$D$10+'СЕТ СН'!$F$8*'СЕТ СН'!$F$9-'СЕТ СН'!$F$26</f>
        <v>2006.90534114</v>
      </c>
      <c r="H41" s="36">
        <f>SUMIFS(СВЦЭМ!$D$39:$D$782,СВЦЭМ!$A$39:$A$782,$A41,СВЦЭМ!$B$39:$B$782,H$11)+'СЕТ СН'!$F$14+СВЦЭМ!$D$10+'СЕТ СН'!$F$8*'СЕТ СН'!$F$9-'СЕТ СН'!$F$26</f>
        <v>1972.5944295000002</v>
      </c>
      <c r="I41" s="36">
        <f>SUMIFS(СВЦЭМ!$D$39:$D$782,СВЦЭМ!$A$39:$A$782,$A41,СВЦЭМ!$B$39:$B$782,I$11)+'СЕТ СН'!$F$14+СВЦЭМ!$D$10+'СЕТ СН'!$F$8*'СЕТ СН'!$F$9-'СЕТ СН'!$F$26</f>
        <v>1919.36755365</v>
      </c>
      <c r="J41" s="36">
        <f>SUMIFS(СВЦЭМ!$D$39:$D$782,СВЦЭМ!$A$39:$A$782,$A41,СВЦЭМ!$B$39:$B$782,J$11)+'СЕТ СН'!$F$14+СВЦЭМ!$D$10+'СЕТ СН'!$F$8*'СЕТ СН'!$F$9-'СЕТ СН'!$F$26</f>
        <v>1834.6298421400002</v>
      </c>
      <c r="K41" s="36">
        <f>SUMIFS(СВЦЭМ!$D$39:$D$782,СВЦЭМ!$A$39:$A$782,$A41,СВЦЭМ!$B$39:$B$782,K$11)+'СЕТ СН'!$F$14+СВЦЭМ!$D$10+'СЕТ СН'!$F$8*'СЕТ СН'!$F$9-'СЕТ СН'!$F$26</f>
        <v>1751.06821958</v>
      </c>
      <c r="L41" s="36">
        <f>SUMIFS(СВЦЭМ!$D$39:$D$782,СВЦЭМ!$A$39:$A$782,$A41,СВЦЭМ!$B$39:$B$782,L$11)+'СЕТ СН'!$F$14+СВЦЭМ!$D$10+'СЕТ СН'!$F$8*'СЕТ СН'!$F$9-'СЕТ СН'!$F$26</f>
        <v>1728.81867979</v>
      </c>
      <c r="M41" s="36">
        <f>SUMIFS(СВЦЭМ!$D$39:$D$782,СВЦЭМ!$A$39:$A$782,$A41,СВЦЭМ!$B$39:$B$782,M$11)+'СЕТ СН'!$F$14+СВЦЭМ!$D$10+'СЕТ СН'!$F$8*'СЕТ СН'!$F$9-'СЕТ СН'!$F$26</f>
        <v>1731.5044602500002</v>
      </c>
      <c r="N41" s="36">
        <f>SUMIFS(СВЦЭМ!$D$39:$D$782,СВЦЭМ!$A$39:$A$782,$A41,СВЦЭМ!$B$39:$B$782,N$11)+'СЕТ СН'!$F$14+СВЦЭМ!$D$10+'СЕТ СН'!$F$8*'СЕТ СН'!$F$9-'СЕТ СН'!$F$26</f>
        <v>1706.1587381700001</v>
      </c>
      <c r="O41" s="36">
        <f>SUMIFS(СВЦЭМ!$D$39:$D$782,СВЦЭМ!$A$39:$A$782,$A41,СВЦЭМ!$B$39:$B$782,O$11)+'СЕТ СН'!$F$14+СВЦЭМ!$D$10+'СЕТ СН'!$F$8*'СЕТ СН'!$F$9-'СЕТ СН'!$F$26</f>
        <v>1723.5451840100002</v>
      </c>
      <c r="P41" s="36">
        <f>SUMIFS(СВЦЭМ!$D$39:$D$782,СВЦЭМ!$A$39:$A$782,$A41,СВЦЭМ!$B$39:$B$782,P$11)+'СЕТ СН'!$F$14+СВЦЭМ!$D$10+'СЕТ СН'!$F$8*'СЕТ СН'!$F$9-'СЕТ СН'!$F$26</f>
        <v>1765.0729923000001</v>
      </c>
      <c r="Q41" s="36">
        <f>SUMIFS(СВЦЭМ!$D$39:$D$782,СВЦЭМ!$A$39:$A$782,$A41,СВЦЭМ!$B$39:$B$782,Q$11)+'СЕТ СН'!$F$14+СВЦЭМ!$D$10+'СЕТ СН'!$F$8*'СЕТ СН'!$F$9-'СЕТ СН'!$F$26</f>
        <v>1759.4107969900001</v>
      </c>
      <c r="R41" s="36">
        <f>SUMIFS(СВЦЭМ!$D$39:$D$782,СВЦЭМ!$A$39:$A$782,$A41,СВЦЭМ!$B$39:$B$782,R$11)+'СЕТ СН'!$F$14+СВЦЭМ!$D$10+'СЕТ СН'!$F$8*'СЕТ СН'!$F$9-'СЕТ СН'!$F$26</f>
        <v>1759.6716105700002</v>
      </c>
      <c r="S41" s="36">
        <f>SUMIFS(СВЦЭМ!$D$39:$D$782,СВЦЭМ!$A$39:$A$782,$A41,СВЦЭМ!$B$39:$B$782,S$11)+'СЕТ СН'!$F$14+СВЦЭМ!$D$10+'СЕТ СН'!$F$8*'СЕТ СН'!$F$9-'СЕТ СН'!$F$26</f>
        <v>1776.7216701300001</v>
      </c>
      <c r="T41" s="36">
        <f>SUMIFS(СВЦЭМ!$D$39:$D$782,СВЦЭМ!$A$39:$A$782,$A41,СВЦЭМ!$B$39:$B$782,T$11)+'СЕТ СН'!$F$14+СВЦЭМ!$D$10+'СЕТ СН'!$F$8*'СЕТ СН'!$F$9-'СЕТ СН'!$F$26</f>
        <v>1757.3280885400002</v>
      </c>
      <c r="U41" s="36">
        <f>SUMIFS(СВЦЭМ!$D$39:$D$782,СВЦЭМ!$A$39:$A$782,$A41,СВЦЭМ!$B$39:$B$782,U$11)+'СЕТ СН'!$F$14+СВЦЭМ!$D$10+'СЕТ СН'!$F$8*'СЕТ СН'!$F$9-'СЕТ СН'!$F$26</f>
        <v>1743.6837649500001</v>
      </c>
      <c r="V41" s="36">
        <f>SUMIFS(СВЦЭМ!$D$39:$D$782,СВЦЭМ!$A$39:$A$782,$A41,СВЦЭМ!$B$39:$B$782,V$11)+'СЕТ СН'!$F$14+СВЦЭМ!$D$10+'СЕТ СН'!$F$8*'СЕТ СН'!$F$9-'СЕТ СН'!$F$26</f>
        <v>1724.1729611200001</v>
      </c>
      <c r="W41" s="36">
        <f>SUMIFS(СВЦЭМ!$D$39:$D$782,СВЦЭМ!$A$39:$A$782,$A41,СВЦЭМ!$B$39:$B$782,W$11)+'СЕТ СН'!$F$14+СВЦЭМ!$D$10+'СЕТ СН'!$F$8*'СЕТ СН'!$F$9-'СЕТ СН'!$F$26</f>
        <v>1742.8434701000001</v>
      </c>
      <c r="X41" s="36">
        <f>SUMIFS(СВЦЭМ!$D$39:$D$782,СВЦЭМ!$A$39:$A$782,$A41,СВЦЭМ!$B$39:$B$782,X$11)+'СЕТ СН'!$F$14+СВЦЭМ!$D$10+'СЕТ СН'!$F$8*'СЕТ СН'!$F$9-'СЕТ СН'!$F$26</f>
        <v>1794.4916857800001</v>
      </c>
      <c r="Y41" s="36">
        <f>SUMIFS(СВЦЭМ!$D$39:$D$782,СВЦЭМ!$A$39:$A$782,$A41,СВЦЭМ!$B$39:$B$782,Y$11)+'СЕТ СН'!$F$14+СВЦЭМ!$D$10+'СЕТ СН'!$F$8*'СЕТ СН'!$F$9-'СЕТ СН'!$F$26</f>
        <v>1855.8184861700001</v>
      </c>
    </row>
    <row r="42" spans="1:27"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7" ht="15.75" x14ac:dyDescent="0.25">
      <c r="A43" s="32"/>
      <c r="B43" s="44"/>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5">
      <c r="A44" s="32"/>
      <c r="B44" s="44"/>
      <c r="C44" s="32"/>
      <c r="D44" s="32"/>
      <c r="E44" s="32"/>
      <c r="F44" s="32"/>
      <c r="G44" s="32"/>
      <c r="H44" s="32"/>
      <c r="I44" s="32"/>
      <c r="J44" s="32"/>
      <c r="K44" s="32"/>
      <c r="L44" s="32"/>
      <c r="M44" s="32"/>
      <c r="N44" s="32"/>
      <c r="O44" s="32"/>
      <c r="P44" s="32"/>
      <c r="Q44" s="32"/>
      <c r="R44" s="32"/>
      <c r="S44" s="32"/>
      <c r="T44" s="32"/>
      <c r="U44" s="32"/>
      <c r="V44" s="32"/>
      <c r="W44" s="32"/>
      <c r="X44" s="32"/>
      <c r="Y44" s="32"/>
    </row>
    <row r="45" spans="1:27" ht="12.75" customHeight="1" x14ac:dyDescent="0.2">
      <c r="A45" s="137" t="s">
        <v>7</v>
      </c>
      <c r="B45" s="131" t="s">
        <v>69</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7" ht="12.75" customHeight="1" x14ac:dyDescent="0.2">
      <c r="A46" s="138"/>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7" ht="12.75" customHeight="1" x14ac:dyDescent="0.2">
      <c r="A47" s="13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8.75" customHeight="1" x14ac:dyDescent="0.2">
      <c r="A48" s="35" t="str">
        <f>СВЦЭМ!$A$40</f>
        <v>01.09.2023</v>
      </c>
      <c r="B48" s="36">
        <f>SUMIFS(СВЦЭМ!$D$39:$D$782,СВЦЭМ!$A$39:$A$782,$A48,СВЦЭМ!$B$39:$B$782,B$47)+'СЕТ СН'!$F$14+СВЦЭМ!$D$10+'СЕТ СН'!$F$6-'СЕТ СН'!$F$26</f>
        <v>1742.1137419300001</v>
      </c>
      <c r="C48" s="36">
        <f>SUMIFS(СВЦЭМ!$D$39:$D$782,СВЦЭМ!$A$39:$A$782,$A48,СВЦЭМ!$B$39:$B$782,C$47)+'СЕТ СН'!$F$14+СВЦЭМ!$D$10+'СЕТ СН'!$F$6-'СЕТ СН'!$F$26</f>
        <v>1798.76401321</v>
      </c>
      <c r="D48" s="36">
        <f>SUMIFS(СВЦЭМ!$D$39:$D$782,СВЦЭМ!$A$39:$A$782,$A48,СВЦЭМ!$B$39:$B$782,D$47)+'СЕТ СН'!$F$14+СВЦЭМ!$D$10+'СЕТ СН'!$F$6-'СЕТ СН'!$F$26</f>
        <v>1808.2056038800001</v>
      </c>
      <c r="E48" s="36">
        <f>SUMIFS(СВЦЭМ!$D$39:$D$782,СВЦЭМ!$A$39:$A$782,$A48,СВЦЭМ!$B$39:$B$782,E$47)+'СЕТ СН'!$F$14+СВЦЭМ!$D$10+'СЕТ СН'!$F$6-'СЕТ СН'!$F$26</f>
        <v>1828.9628528800001</v>
      </c>
      <c r="F48" s="36">
        <f>SUMIFS(СВЦЭМ!$D$39:$D$782,СВЦЭМ!$A$39:$A$782,$A48,СВЦЭМ!$B$39:$B$782,F$47)+'СЕТ СН'!$F$14+СВЦЭМ!$D$10+'СЕТ СН'!$F$6-'СЕТ СН'!$F$26</f>
        <v>1883.61004361</v>
      </c>
      <c r="G48" s="36">
        <f>SUMIFS(СВЦЭМ!$D$39:$D$782,СВЦЭМ!$A$39:$A$782,$A48,СВЦЭМ!$B$39:$B$782,G$47)+'СЕТ СН'!$F$14+СВЦЭМ!$D$10+'СЕТ СН'!$F$6-'СЕТ СН'!$F$26</f>
        <v>1888.1613764400001</v>
      </c>
      <c r="H48" s="36">
        <f>SUMIFS(СВЦЭМ!$D$39:$D$782,СВЦЭМ!$A$39:$A$782,$A48,СВЦЭМ!$B$39:$B$782,H$47)+'СЕТ СН'!$F$14+СВЦЭМ!$D$10+'СЕТ СН'!$F$6-'СЕТ СН'!$F$26</f>
        <v>1790.47735238</v>
      </c>
      <c r="I48" s="36">
        <f>SUMIFS(СВЦЭМ!$D$39:$D$782,СВЦЭМ!$A$39:$A$782,$A48,СВЦЭМ!$B$39:$B$782,I$47)+'СЕТ СН'!$F$14+СВЦЭМ!$D$10+'СЕТ СН'!$F$6-'СЕТ СН'!$F$26</f>
        <v>1724.6813691899999</v>
      </c>
      <c r="J48" s="36">
        <f>SUMIFS(СВЦЭМ!$D$39:$D$782,СВЦЭМ!$A$39:$A$782,$A48,СВЦЭМ!$B$39:$B$782,J$47)+'СЕТ СН'!$F$14+СВЦЭМ!$D$10+'СЕТ СН'!$F$6-'СЕТ СН'!$F$26</f>
        <v>1640.57533891</v>
      </c>
      <c r="K48" s="36">
        <f>SUMIFS(СВЦЭМ!$D$39:$D$782,СВЦЭМ!$A$39:$A$782,$A48,СВЦЭМ!$B$39:$B$782,K$47)+'СЕТ СН'!$F$14+СВЦЭМ!$D$10+'СЕТ СН'!$F$6-'СЕТ СН'!$F$26</f>
        <v>1586.2583589400001</v>
      </c>
      <c r="L48" s="36">
        <f>SUMIFS(СВЦЭМ!$D$39:$D$782,СВЦЭМ!$A$39:$A$782,$A48,СВЦЭМ!$B$39:$B$782,L$47)+'СЕТ СН'!$F$14+СВЦЭМ!$D$10+'СЕТ СН'!$F$6-'СЕТ СН'!$F$26</f>
        <v>1566.1645092200001</v>
      </c>
      <c r="M48" s="36">
        <f>SUMIFS(СВЦЭМ!$D$39:$D$782,СВЦЭМ!$A$39:$A$782,$A48,СВЦЭМ!$B$39:$B$782,M$47)+'СЕТ СН'!$F$14+СВЦЭМ!$D$10+'СЕТ СН'!$F$6-'СЕТ СН'!$F$26</f>
        <v>1562.4167647199999</v>
      </c>
      <c r="N48" s="36">
        <f>SUMIFS(СВЦЭМ!$D$39:$D$782,СВЦЭМ!$A$39:$A$782,$A48,СВЦЭМ!$B$39:$B$782,N$47)+'СЕТ СН'!$F$14+СВЦЭМ!$D$10+'СЕТ СН'!$F$6-'СЕТ СН'!$F$26</f>
        <v>1560.1098035300001</v>
      </c>
      <c r="O48" s="36">
        <f>SUMIFS(СВЦЭМ!$D$39:$D$782,СВЦЭМ!$A$39:$A$782,$A48,СВЦЭМ!$B$39:$B$782,O$47)+'СЕТ СН'!$F$14+СВЦЭМ!$D$10+'СЕТ СН'!$F$6-'СЕТ СН'!$F$26</f>
        <v>1571.1320137499999</v>
      </c>
      <c r="P48" s="36">
        <f>SUMIFS(СВЦЭМ!$D$39:$D$782,СВЦЭМ!$A$39:$A$782,$A48,СВЦЭМ!$B$39:$B$782,P$47)+'СЕТ СН'!$F$14+СВЦЭМ!$D$10+'СЕТ СН'!$F$6-'СЕТ СН'!$F$26</f>
        <v>1557.0165391</v>
      </c>
      <c r="Q48" s="36">
        <f>SUMIFS(СВЦЭМ!$D$39:$D$782,СВЦЭМ!$A$39:$A$782,$A48,СВЦЭМ!$B$39:$B$782,Q$47)+'СЕТ СН'!$F$14+СВЦЭМ!$D$10+'СЕТ СН'!$F$6-'СЕТ СН'!$F$26</f>
        <v>1552.6152210499999</v>
      </c>
      <c r="R48" s="36">
        <f>SUMIFS(СВЦЭМ!$D$39:$D$782,СВЦЭМ!$A$39:$A$782,$A48,СВЦЭМ!$B$39:$B$782,R$47)+'СЕТ СН'!$F$14+СВЦЭМ!$D$10+'СЕТ СН'!$F$6-'СЕТ СН'!$F$26</f>
        <v>1588.5651262599999</v>
      </c>
      <c r="S48" s="36">
        <f>SUMIFS(СВЦЭМ!$D$39:$D$782,СВЦЭМ!$A$39:$A$782,$A48,СВЦЭМ!$B$39:$B$782,S$47)+'СЕТ СН'!$F$14+СВЦЭМ!$D$10+'СЕТ СН'!$F$6-'СЕТ СН'!$F$26</f>
        <v>1577.19929572</v>
      </c>
      <c r="T48" s="36">
        <f>SUMIFS(СВЦЭМ!$D$39:$D$782,СВЦЭМ!$A$39:$A$782,$A48,СВЦЭМ!$B$39:$B$782,T$47)+'СЕТ СН'!$F$14+СВЦЭМ!$D$10+'СЕТ СН'!$F$6-'СЕТ СН'!$F$26</f>
        <v>1570.4037385700001</v>
      </c>
      <c r="U48" s="36">
        <f>SUMIFS(СВЦЭМ!$D$39:$D$782,СВЦЭМ!$A$39:$A$782,$A48,СВЦЭМ!$B$39:$B$782,U$47)+'СЕТ СН'!$F$14+СВЦЭМ!$D$10+'СЕТ СН'!$F$6-'СЕТ СН'!$F$26</f>
        <v>1557.8208042700001</v>
      </c>
      <c r="V48" s="36">
        <f>SUMIFS(СВЦЭМ!$D$39:$D$782,СВЦЭМ!$A$39:$A$782,$A48,СВЦЭМ!$B$39:$B$782,V$47)+'СЕТ СН'!$F$14+СВЦЭМ!$D$10+'СЕТ СН'!$F$6-'СЕТ СН'!$F$26</f>
        <v>1535.1237642600001</v>
      </c>
      <c r="W48" s="36">
        <f>SUMIFS(СВЦЭМ!$D$39:$D$782,СВЦЭМ!$A$39:$A$782,$A48,СВЦЭМ!$B$39:$B$782,W$47)+'СЕТ СН'!$F$14+СВЦЭМ!$D$10+'СЕТ СН'!$F$6-'СЕТ СН'!$F$26</f>
        <v>1539.07691763</v>
      </c>
      <c r="X48" s="36">
        <f>SUMIFS(СВЦЭМ!$D$39:$D$782,СВЦЭМ!$A$39:$A$782,$A48,СВЦЭМ!$B$39:$B$782,X$47)+'СЕТ СН'!$F$14+СВЦЭМ!$D$10+'СЕТ СН'!$F$6-'СЕТ СН'!$F$26</f>
        <v>1604.3666785299999</v>
      </c>
      <c r="Y48" s="36">
        <f>SUMIFS(СВЦЭМ!$D$39:$D$782,СВЦЭМ!$A$39:$A$782,$A48,СВЦЭМ!$B$39:$B$782,Y$47)+'СЕТ СН'!$F$14+СВЦЭМ!$D$10+'СЕТ СН'!$F$6-'СЕТ СН'!$F$26</f>
        <v>1670.09204817</v>
      </c>
      <c r="AA48" s="45"/>
    </row>
    <row r="49" spans="1:25" ht="15.75" x14ac:dyDescent="0.2">
      <c r="A49" s="35">
        <f>A48+1</f>
        <v>45171</v>
      </c>
      <c r="B49" s="36">
        <f>SUMIFS(СВЦЭМ!$D$39:$D$782,СВЦЭМ!$A$39:$A$782,$A49,СВЦЭМ!$B$39:$B$782,B$47)+'СЕТ СН'!$F$14+СВЦЭМ!$D$10+'СЕТ СН'!$F$6-'СЕТ СН'!$F$26</f>
        <v>1745.16577246</v>
      </c>
      <c r="C49" s="36">
        <f>SUMIFS(СВЦЭМ!$D$39:$D$782,СВЦЭМ!$A$39:$A$782,$A49,СВЦЭМ!$B$39:$B$782,C$47)+'СЕТ СН'!$F$14+СВЦЭМ!$D$10+'СЕТ СН'!$F$6-'СЕТ СН'!$F$26</f>
        <v>1805.5214896100001</v>
      </c>
      <c r="D49" s="36">
        <f>SUMIFS(СВЦЭМ!$D$39:$D$782,СВЦЭМ!$A$39:$A$782,$A49,СВЦЭМ!$B$39:$B$782,D$47)+'СЕТ СН'!$F$14+СВЦЭМ!$D$10+'СЕТ СН'!$F$6-'СЕТ СН'!$F$26</f>
        <v>1804.6329151500001</v>
      </c>
      <c r="E49" s="36">
        <f>SUMIFS(СВЦЭМ!$D$39:$D$782,СВЦЭМ!$A$39:$A$782,$A49,СВЦЭМ!$B$39:$B$782,E$47)+'СЕТ СН'!$F$14+СВЦЭМ!$D$10+'СЕТ СН'!$F$6-'СЕТ СН'!$F$26</f>
        <v>1833.6006605</v>
      </c>
      <c r="F49" s="36">
        <f>SUMIFS(СВЦЭМ!$D$39:$D$782,СВЦЭМ!$A$39:$A$782,$A49,СВЦЭМ!$B$39:$B$782,F$47)+'СЕТ СН'!$F$14+СВЦЭМ!$D$10+'СЕТ СН'!$F$6-'СЕТ СН'!$F$26</f>
        <v>1861.4897689300001</v>
      </c>
      <c r="G49" s="36">
        <f>SUMIFS(СВЦЭМ!$D$39:$D$782,СВЦЭМ!$A$39:$A$782,$A49,СВЦЭМ!$B$39:$B$782,G$47)+'СЕТ СН'!$F$14+СВЦЭМ!$D$10+'СЕТ СН'!$F$6-'СЕТ СН'!$F$26</f>
        <v>1856.2477537300001</v>
      </c>
      <c r="H49" s="36">
        <f>SUMIFS(СВЦЭМ!$D$39:$D$782,СВЦЭМ!$A$39:$A$782,$A49,СВЦЭМ!$B$39:$B$782,H$47)+'СЕТ СН'!$F$14+СВЦЭМ!$D$10+'СЕТ СН'!$F$6-'СЕТ СН'!$F$26</f>
        <v>1849.03542189</v>
      </c>
      <c r="I49" s="36">
        <f>SUMIFS(СВЦЭМ!$D$39:$D$782,СВЦЭМ!$A$39:$A$782,$A49,СВЦЭМ!$B$39:$B$782,I$47)+'СЕТ СН'!$F$14+СВЦЭМ!$D$10+'СЕТ СН'!$F$6-'СЕТ СН'!$F$26</f>
        <v>1788.1643896400001</v>
      </c>
      <c r="J49" s="36">
        <f>SUMIFS(СВЦЭМ!$D$39:$D$782,СВЦЭМ!$A$39:$A$782,$A49,СВЦЭМ!$B$39:$B$782,J$47)+'СЕТ СН'!$F$14+СВЦЭМ!$D$10+'СЕТ СН'!$F$6-'СЕТ СН'!$F$26</f>
        <v>1674.65859129</v>
      </c>
      <c r="K49" s="36">
        <f>SUMIFS(СВЦЭМ!$D$39:$D$782,СВЦЭМ!$A$39:$A$782,$A49,СВЦЭМ!$B$39:$B$782,K$47)+'СЕТ СН'!$F$14+СВЦЭМ!$D$10+'СЕТ СН'!$F$6-'СЕТ СН'!$F$26</f>
        <v>1561.24027684</v>
      </c>
      <c r="L49" s="36">
        <f>SUMIFS(СВЦЭМ!$D$39:$D$782,СВЦЭМ!$A$39:$A$782,$A49,СВЦЭМ!$B$39:$B$782,L$47)+'СЕТ СН'!$F$14+СВЦЭМ!$D$10+'СЕТ СН'!$F$6-'СЕТ СН'!$F$26</f>
        <v>1520.74397374</v>
      </c>
      <c r="M49" s="36">
        <f>SUMIFS(СВЦЭМ!$D$39:$D$782,СВЦЭМ!$A$39:$A$782,$A49,СВЦЭМ!$B$39:$B$782,M$47)+'СЕТ СН'!$F$14+СВЦЭМ!$D$10+'СЕТ СН'!$F$6-'СЕТ СН'!$F$26</f>
        <v>1504.43195999</v>
      </c>
      <c r="N49" s="36">
        <f>SUMIFS(СВЦЭМ!$D$39:$D$782,СВЦЭМ!$A$39:$A$782,$A49,СВЦЭМ!$B$39:$B$782,N$47)+'СЕТ СН'!$F$14+СВЦЭМ!$D$10+'СЕТ СН'!$F$6-'СЕТ СН'!$F$26</f>
        <v>1503.4885039999999</v>
      </c>
      <c r="O49" s="36">
        <f>SUMIFS(СВЦЭМ!$D$39:$D$782,СВЦЭМ!$A$39:$A$782,$A49,СВЦЭМ!$B$39:$B$782,O$47)+'СЕТ СН'!$F$14+СВЦЭМ!$D$10+'СЕТ СН'!$F$6-'СЕТ СН'!$F$26</f>
        <v>1523.9713371400001</v>
      </c>
      <c r="P49" s="36">
        <f>SUMIFS(СВЦЭМ!$D$39:$D$782,СВЦЭМ!$A$39:$A$782,$A49,СВЦЭМ!$B$39:$B$782,P$47)+'СЕТ СН'!$F$14+СВЦЭМ!$D$10+'СЕТ СН'!$F$6-'СЕТ СН'!$F$26</f>
        <v>1493.3300646499999</v>
      </c>
      <c r="Q49" s="36">
        <f>SUMIFS(СВЦЭМ!$D$39:$D$782,СВЦЭМ!$A$39:$A$782,$A49,СВЦЭМ!$B$39:$B$782,Q$47)+'СЕТ СН'!$F$14+СВЦЭМ!$D$10+'СЕТ СН'!$F$6-'СЕТ СН'!$F$26</f>
        <v>1494.7954318900001</v>
      </c>
      <c r="R49" s="36">
        <f>SUMIFS(СВЦЭМ!$D$39:$D$782,СВЦЭМ!$A$39:$A$782,$A49,СВЦЭМ!$B$39:$B$782,R$47)+'СЕТ СН'!$F$14+СВЦЭМ!$D$10+'СЕТ СН'!$F$6-'СЕТ СН'!$F$26</f>
        <v>1532.7040160399999</v>
      </c>
      <c r="S49" s="36">
        <f>SUMIFS(СВЦЭМ!$D$39:$D$782,СВЦЭМ!$A$39:$A$782,$A49,СВЦЭМ!$B$39:$B$782,S$47)+'СЕТ СН'!$F$14+СВЦЭМ!$D$10+'СЕТ СН'!$F$6-'СЕТ СН'!$F$26</f>
        <v>1526.00347775</v>
      </c>
      <c r="T49" s="36">
        <f>SUMIFS(СВЦЭМ!$D$39:$D$782,СВЦЭМ!$A$39:$A$782,$A49,СВЦЭМ!$B$39:$B$782,T$47)+'СЕТ СН'!$F$14+СВЦЭМ!$D$10+'СЕТ СН'!$F$6-'СЕТ СН'!$F$26</f>
        <v>1531.24380763</v>
      </c>
      <c r="U49" s="36">
        <f>SUMIFS(СВЦЭМ!$D$39:$D$782,СВЦЭМ!$A$39:$A$782,$A49,СВЦЭМ!$B$39:$B$782,U$47)+'СЕТ СН'!$F$14+СВЦЭМ!$D$10+'СЕТ СН'!$F$6-'СЕТ СН'!$F$26</f>
        <v>1539.2391820299999</v>
      </c>
      <c r="V49" s="36">
        <f>SUMIFS(СВЦЭМ!$D$39:$D$782,СВЦЭМ!$A$39:$A$782,$A49,СВЦЭМ!$B$39:$B$782,V$47)+'СЕТ СН'!$F$14+СВЦЭМ!$D$10+'СЕТ СН'!$F$6-'СЕТ СН'!$F$26</f>
        <v>1520.76125576</v>
      </c>
      <c r="W49" s="36">
        <f>SUMIFS(СВЦЭМ!$D$39:$D$782,СВЦЭМ!$A$39:$A$782,$A49,СВЦЭМ!$B$39:$B$782,W$47)+'СЕТ СН'!$F$14+СВЦЭМ!$D$10+'СЕТ СН'!$F$6-'СЕТ СН'!$F$26</f>
        <v>1506.67428677</v>
      </c>
      <c r="X49" s="36">
        <f>SUMIFS(СВЦЭМ!$D$39:$D$782,СВЦЭМ!$A$39:$A$782,$A49,СВЦЭМ!$B$39:$B$782,X$47)+'СЕТ СН'!$F$14+СВЦЭМ!$D$10+'СЕТ СН'!$F$6-'СЕТ СН'!$F$26</f>
        <v>1574.3679845500001</v>
      </c>
      <c r="Y49" s="36">
        <f>SUMIFS(СВЦЭМ!$D$39:$D$782,СВЦЭМ!$A$39:$A$782,$A49,СВЦЭМ!$B$39:$B$782,Y$47)+'СЕТ СН'!$F$14+СВЦЭМ!$D$10+'СЕТ СН'!$F$6-'СЕТ СН'!$F$26</f>
        <v>1660.7589818700001</v>
      </c>
    </row>
    <row r="50" spans="1:25" ht="15.75" x14ac:dyDescent="0.2">
      <c r="A50" s="35">
        <f t="shared" ref="A50:A77" si="1">A49+1</f>
        <v>45172</v>
      </c>
      <c r="B50" s="36">
        <f>SUMIFS(СВЦЭМ!$D$39:$D$782,СВЦЭМ!$A$39:$A$782,$A50,СВЦЭМ!$B$39:$B$782,B$47)+'СЕТ СН'!$F$14+СВЦЭМ!$D$10+'СЕТ СН'!$F$6-'СЕТ СН'!$F$26</f>
        <v>1689.4421056200001</v>
      </c>
      <c r="C50" s="36">
        <f>SUMIFS(СВЦЭМ!$D$39:$D$782,СВЦЭМ!$A$39:$A$782,$A50,СВЦЭМ!$B$39:$B$782,C$47)+'СЕТ СН'!$F$14+СВЦЭМ!$D$10+'СЕТ СН'!$F$6-'СЕТ СН'!$F$26</f>
        <v>1761.14274406</v>
      </c>
      <c r="D50" s="36">
        <f>SUMIFS(СВЦЭМ!$D$39:$D$782,СВЦЭМ!$A$39:$A$782,$A50,СВЦЭМ!$B$39:$B$782,D$47)+'СЕТ СН'!$F$14+СВЦЭМ!$D$10+'СЕТ СН'!$F$6-'СЕТ СН'!$F$26</f>
        <v>1823.9709036900001</v>
      </c>
      <c r="E50" s="36">
        <f>SUMIFS(СВЦЭМ!$D$39:$D$782,СВЦЭМ!$A$39:$A$782,$A50,СВЦЭМ!$B$39:$B$782,E$47)+'СЕТ СН'!$F$14+СВЦЭМ!$D$10+'СЕТ СН'!$F$6-'СЕТ СН'!$F$26</f>
        <v>1945.5452262399999</v>
      </c>
      <c r="F50" s="36">
        <f>SUMIFS(СВЦЭМ!$D$39:$D$782,СВЦЭМ!$A$39:$A$782,$A50,СВЦЭМ!$B$39:$B$782,F$47)+'СЕТ СН'!$F$14+СВЦЭМ!$D$10+'СЕТ СН'!$F$6-'СЕТ СН'!$F$26</f>
        <v>1922.78404667</v>
      </c>
      <c r="G50" s="36">
        <f>SUMIFS(СВЦЭМ!$D$39:$D$782,СВЦЭМ!$A$39:$A$782,$A50,СВЦЭМ!$B$39:$B$782,G$47)+'СЕТ СН'!$F$14+СВЦЭМ!$D$10+'СЕТ СН'!$F$6-'СЕТ СН'!$F$26</f>
        <v>1901.0799362600001</v>
      </c>
      <c r="H50" s="36">
        <f>SUMIFS(СВЦЭМ!$D$39:$D$782,СВЦЭМ!$A$39:$A$782,$A50,СВЦЭМ!$B$39:$B$782,H$47)+'СЕТ СН'!$F$14+СВЦЭМ!$D$10+'СЕТ СН'!$F$6-'СЕТ СН'!$F$26</f>
        <v>1908.44629611</v>
      </c>
      <c r="I50" s="36">
        <f>SUMIFS(СВЦЭМ!$D$39:$D$782,СВЦЭМ!$A$39:$A$782,$A50,СВЦЭМ!$B$39:$B$782,I$47)+'СЕТ СН'!$F$14+СВЦЭМ!$D$10+'СЕТ СН'!$F$6-'СЕТ СН'!$F$26</f>
        <v>1858.66666777</v>
      </c>
      <c r="J50" s="36">
        <f>SUMIFS(СВЦЭМ!$D$39:$D$782,СВЦЭМ!$A$39:$A$782,$A50,СВЦЭМ!$B$39:$B$782,J$47)+'СЕТ СН'!$F$14+СВЦЭМ!$D$10+'СЕТ СН'!$F$6-'СЕТ СН'!$F$26</f>
        <v>1758.30566376</v>
      </c>
      <c r="K50" s="36">
        <f>SUMIFS(СВЦЭМ!$D$39:$D$782,СВЦЭМ!$A$39:$A$782,$A50,СВЦЭМ!$B$39:$B$782,K$47)+'СЕТ СН'!$F$14+СВЦЭМ!$D$10+'СЕТ СН'!$F$6-'СЕТ СН'!$F$26</f>
        <v>1660.4799272600001</v>
      </c>
      <c r="L50" s="36">
        <f>SUMIFS(СВЦЭМ!$D$39:$D$782,СВЦЭМ!$A$39:$A$782,$A50,СВЦЭМ!$B$39:$B$782,L$47)+'СЕТ СН'!$F$14+СВЦЭМ!$D$10+'СЕТ СН'!$F$6-'СЕТ СН'!$F$26</f>
        <v>1595.99295994</v>
      </c>
      <c r="M50" s="36">
        <f>SUMIFS(СВЦЭМ!$D$39:$D$782,СВЦЭМ!$A$39:$A$782,$A50,СВЦЭМ!$B$39:$B$782,M$47)+'СЕТ СН'!$F$14+СВЦЭМ!$D$10+'СЕТ СН'!$F$6-'СЕТ СН'!$F$26</f>
        <v>1574.17809057</v>
      </c>
      <c r="N50" s="36">
        <f>SUMIFS(СВЦЭМ!$D$39:$D$782,СВЦЭМ!$A$39:$A$782,$A50,СВЦЭМ!$B$39:$B$782,N$47)+'СЕТ СН'!$F$14+СВЦЭМ!$D$10+'СЕТ СН'!$F$6-'СЕТ СН'!$F$26</f>
        <v>1568.3265073100001</v>
      </c>
      <c r="O50" s="36">
        <f>SUMIFS(СВЦЭМ!$D$39:$D$782,СВЦЭМ!$A$39:$A$782,$A50,СВЦЭМ!$B$39:$B$782,O$47)+'СЕТ СН'!$F$14+СВЦЭМ!$D$10+'СЕТ СН'!$F$6-'СЕТ СН'!$F$26</f>
        <v>1578.2512721099999</v>
      </c>
      <c r="P50" s="36">
        <f>SUMIFS(СВЦЭМ!$D$39:$D$782,СВЦЭМ!$A$39:$A$782,$A50,СВЦЭМ!$B$39:$B$782,P$47)+'СЕТ СН'!$F$14+СВЦЭМ!$D$10+'СЕТ СН'!$F$6-'СЕТ СН'!$F$26</f>
        <v>1548.9144920799999</v>
      </c>
      <c r="Q50" s="36">
        <f>SUMIFS(СВЦЭМ!$D$39:$D$782,СВЦЭМ!$A$39:$A$782,$A50,СВЦЭМ!$B$39:$B$782,Q$47)+'СЕТ СН'!$F$14+СВЦЭМ!$D$10+'СЕТ СН'!$F$6-'СЕТ СН'!$F$26</f>
        <v>1558.8043579299999</v>
      </c>
      <c r="R50" s="36">
        <f>SUMIFS(СВЦЭМ!$D$39:$D$782,СВЦЭМ!$A$39:$A$782,$A50,СВЦЭМ!$B$39:$B$782,R$47)+'СЕТ СН'!$F$14+СВЦЭМ!$D$10+'СЕТ СН'!$F$6-'СЕТ СН'!$F$26</f>
        <v>1589.63009517</v>
      </c>
      <c r="S50" s="36">
        <f>SUMIFS(СВЦЭМ!$D$39:$D$782,СВЦЭМ!$A$39:$A$782,$A50,СВЦЭМ!$B$39:$B$782,S$47)+'СЕТ СН'!$F$14+СВЦЭМ!$D$10+'СЕТ СН'!$F$6-'СЕТ СН'!$F$26</f>
        <v>1588.34987123</v>
      </c>
      <c r="T50" s="36">
        <f>SUMIFS(СВЦЭМ!$D$39:$D$782,СВЦЭМ!$A$39:$A$782,$A50,СВЦЭМ!$B$39:$B$782,T$47)+'СЕТ СН'!$F$14+СВЦЭМ!$D$10+'СЕТ СН'!$F$6-'СЕТ СН'!$F$26</f>
        <v>1595.4737196200001</v>
      </c>
      <c r="U50" s="36">
        <f>SUMIFS(СВЦЭМ!$D$39:$D$782,СВЦЭМ!$A$39:$A$782,$A50,СВЦЭМ!$B$39:$B$782,U$47)+'СЕТ СН'!$F$14+СВЦЭМ!$D$10+'СЕТ СН'!$F$6-'СЕТ СН'!$F$26</f>
        <v>1588.6207143700001</v>
      </c>
      <c r="V50" s="36">
        <f>SUMIFS(СВЦЭМ!$D$39:$D$782,СВЦЭМ!$A$39:$A$782,$A50,СВЦЭМ!$B$39:$B$782,V$47)+'СЕТ СН'!$F$14+СВЦЭМ!$D$10+'СЕТ СН'!$F$6-'СЕТ СН'!$F$26</f>
        <v>1569.8271628</v>
      </c>
      <c r="W50" s="36">
        <f>SUMIFS(СВЦЭМ!$D$39:$D$782,СВЦЭМ!$A$39:$A$782,$A50,СВЦЭМ!$B$39:$B$782,W$47)+'СЕТ СН'!$F$14+СВЦЭМ!$D$10+'СЕТ СН'!$F$6-'СЕТ СН'!$F$26</f>
        <v>1579.4110979700001</v>
      </c>
      <c r="X50" s="36">
        <f>SUMIFS(СВЦЭМ!$D$39:$D$782,СВЦЭМ!$A$39:$A$782,$A50,СВЦЭМ!$B$39:$B$782,X$47)+'СЕТ СН'!$F$14+СВЦЭМ!$D$10+'СЕТ СН'!$F$6-'СЕТ СН'!$F$26</f>
        <v>1655.45679073</v>
      </c>
      <c r="Y50" s="36">
        <f>SUMIFS(СВЦЭМ!$D$39:$D$782,СВЦЭМ!$A$39:$A$782,$A50,СВЦЭМ!$B$39:$B$782,Y$47)+'СЕТ СН'!$F$14+СВЦЭМ!$D$10+'СЕТ СН'!$F$6-'СЕТ СН'!$F$26</f>
        <v>1724.5307235</v>
      </c>
    </row>
    <row r="51" spans="1:25" ht="15.75" x14ac:dyDescent="0.2">
      <c r="A51" s="35">
        <f t="shared" si="1"/>
        <v>45173</v>
      </c>
      <c r="B51" s="36">
        <f>SUMIFS(СВЦЭМ!$D$39:$D$782,СВЦЭМ!$A$39:$A$782,$A51,СВЦЭМ!$B$39:$B$782,B$47)+'СЕТ СН'!$F$14+СВЦЭМ!$D$10+'СЕТ СН'!$F$6-'СЕТ СН'!$F$26</f>
        <v>1823.6218906000001</v>
      </c>
      <c r="C51" s="36">
        <f>SUMIFS(СВЦЭМ!$D$39:$D$782,СВЦЭМ!$A$39:$A$782,$A51,СВЦЭМ!$B$39:$B$782,C$47)+'СЕТ СН'!$F$14+СВЦЭМ!$D$10+'СЕТ СН'!$F$6-'СЕТ СН'!$F$26</f>
        <v>1898.5635783299999</v>
      </c>
      <c r="D51" s="36">
        <f>SUMIFS(СВЦЭМ!$D$39:$D$782,СВЦЭМ!$A$39:$A$782,$A51,СВЦЭМ!$B$39:$B$782,D$47)+'СЕТ СН'!$F$14+СВЦЭМ!$D$10+'СЕТ СН'!$F$6-'СЕТ СН'!$F$26</f>
        <v>1906.60038289</v>
      </c>
      <c r="E51" s="36">
        <f>SUMIFS(СВЦЭМ!$D$39:$D$782,СВЦЭМ!$A$39:$A$782,$A51,СВЦЭМ!$B$39:$B$782,E$47)+'СЕТ СН'!$F$14+СВЦЭМ!$D$10+'СЕТ СН'!$F$6-'СЕТ СН'!$F$26</f>
        <v>1938.16534297</v>
      </c>
      <c r="F51" s="36">
        <f>SUMIFS(СВЦЭМ!$D$39:$D$782,СВЦЭМ!$A$39:$A$782,$A51,СВЦЭМ!$B$39:$B$782,F$47)+'СЕТ СН'!$F$14+СВЦЭМ!$D$10+'СЕТ СН'!$F$6-'СЕТ СН'!$F$26</f>
        <v>1988.9637719</v>
      </c>
      <c r="G51" s="36">
        <f>SUMIFS(СВЦЭМ!$D$39:$D$782,СВЦЭМ!$A$39:$A$782,$A51,СВЦЭМ!$B$39:$B$782,G$47)+'СЕТ СН'!$F$14+СВЦЭМ!$D$10+'СЕТ СН'!$F$6-'СЕТ СН'!$F$26</f>
        <v>1986.7442224000001</v>
      </c>
      <c r="H51" s="36">
        <f>SUMIFS(СВЦЭМ!$D$39:$D$782,СВЦЭМ!$A$39:$A$782,$A51,СВЦЭМ!$B$39:$B$782,H$47)+'СЕТ СН'!$F$14+СВЦЭМ!$D$10+'СЕТ СН'!$F$6-'СЕТ СН'!$F$26</f>
        <v>2005.89857852</v>
      </c>
      <c r="I51" s="36">
        <f>SUMIFS(СВЦЭМ!$D$39:$D$782,СВЦЭМ!$A$39:$A$782,$A51,СВЦЭМ!$B$39:$B$782,I$47)+'СЕТ СН'!$F$14+СВЦЭМ!$D$10+'СЕТ СН'!$F$6-'СЕТ СН'!$F$26</f>
        <v>1853.37976733</v>
      </c>
      <c r="J51" s="36">
        <f>SUMIFS(СВЦЭМ!$D$39:$D$782,СВЦЭМ!$A$39:$A$782,$A51,СВЦЭМ!$B$39:$B$782,J$47)+'СЕТ СН'!$F$14+СВЦЭМ!$D$10+'СЕТ СН'!$F$6-'СЕТ СН'!$F$26</f>
        <v>1740.39093392</v>
      </c>
      <c r="K51" s="36">
        <f>SUMIFS(СВЦЭМ!$D$39:$D$782,СВЦЭМ!$A$39:$A$782,$A51,СВЦЭМ!$B$39:$B$782,K$47)+'СЕТ СН'!$F$14+СВЦЭМ!$D$10+'СЕТ СН'!$F$6-'СЕТ СН'!$F$26</f>
        <v>1680.9741584200001</v>
      </c>
      <c r="L51" s="36">
        <f>SUMIFS(СВЦЭМ!$D$39:$D$782,СВЦЭМ!$A$39:$A$782,$A51,СВЦЭМ!$B$39:$B$782,L$47)+'СЕТ СН'!$F$14+СВЦЭМ!$D$10+'СЕТ СН'!$F$6-'СЕТ СН'!$F$26</f>
        <v>1673.1843813099999</v>
      </c>
      <c r="M51" s="36">
        <f>SUMIFS(СВЦЭМ!$D$39:$D$782,СВЦЭМ!$A$39:$A$782,$A51,СВЦЭМ!$B$39:$B$782,M$47)+'СЕТ СН'!$F$14+СВЦЭМ!$D$10+'СЕТ СН'!$F$6-'СЕТ СН'!$F$26</f>
        <v>1662.66592281</v>
      </c>
      <c r="N51" s="36">
        <f>SUMIFS(СВЦЭМ!$D$39:$D$782,СВЦЭМ!$A$39:$A$782,$A51,СВЦЭМ!$B$39:$B$782,N$47)+'СЕТ СН'!$F$14+СВЦЭМ!$D$10+'СЕТ СН'!$F$6-'СЕТ СН'!$F$26</f>
        <v>1685.3555578</v>
      </c>
      <c r="O51" s="36">
        <f>SUMIFS(СВЦЭМ!$D$39:$D$782,СВЦЭМ!$A$39:$A$782,$A51,СВЦЭМ!$B$39:$B$782,O$47)+'СЕТ СН'!$F$14+СВЦЭМ!$D$10+'СЕТ СН'!$F$6-'СЕТ СН'!$F$26</f>
        <v>1666.8553738800001</v>
      </c>
      <c r="P51" s="36">
        <f>SUMIFS(СВЦЭМ!$D$39:$D$782,СВЦЭМ!$A$39:$A$782,$A51,СВЦЭМ!$B$39:$B$782,P$47)+'СЕТ СН'!$F$14+СВЦЭМ!$D$10+'СЕТ СН'!$F$6-'СЕТ СН'!$F$26</f>
        <v>1647.19602575</v>
      </c>
      <c r="Q51" s="36">
        <f>SUMIFS(СВЦЭМ!$D$39:$D$782,СВЦЭМ!$A$39:$A$782,$A51,СВЦЭМ!$B$39:$B$782,Q$47)+'СЕТ СН'!$F$14+СВЦЭМ!$D$10+'СЕТ СН'!$F$6-'СЕТ СН'!$F$26</f>
        <v>1654.2435157899999</v>
      </c>
      <c r="R51" s="36">
        <f>SUMIFS(СВЦЭМ!$D$39:$D$782,СВЦЭМ!$A$39:$A$782,$A51,СВЦЭМ!$B$39:$B$782,R$47)+'СЕТ СН'!$F$14+СВЦЭМ!$D$10+'СЕТ СН'!$F$6-'СЕТ СН'!$F$26</f>
        <v>1691.8539829599999</v>
      </c>
      <c r="S51" s="36">
        <f>SUMIFS(СВЦЭМ!$D$39:$D$782,СВЦЭМ!$A$39:$A$782,$A51,СВЦЭМ!$B$39:$B$782,S$47)+'СЕТ СН'!$F$14+СВЦЭМ!$D$10+'СЕТ СН'!$F$6-'СЕТ СН'!$F$26</f>
        <v>1673.3976351599999</v>
      </c>
      <c r="T51" s="36">
        <f>SUMIFS(СВЦЭМ!$D$39:$D$782,СВЦЭМ!$A$39:$A$782,$A51,СВЦЭМ!$B$39:$B$782,T$47)+'СЕТ СН'!$F$14+СВЦЭМ!$D$10+'СЕТ СН'!$F$6-'СЕТ СН'!$F$26</f>
        <v>1659.5583573900001</v>
      </c>
      <c r="U51" s="36">
        <f>SUMIFS(СВЦЭМ!$D$39:$D$782,СВЦЭМ!$A$39:$A$782,$A51,СВЦЭМ!$B$39:$B$782,U$47)+'СЕТ СН'!$F$14+СВЦЭМ!$D$10+'СЕТ СН'!$F$6-'СЕТ СН'!$F$26</f>
        <v>1656.47807487</v>
      </c>
      <c r="V51" s="36">
        <f>SUMIFS(СВЦЭМ!$D$39:$D$782,СВЦЭМ!$A$39:$A$782,$A51,СВЦЭМ!$B$39:$B$782,V$47)+'СЕТ СН'!$F$14+СВЦЭМ!$D$10+'СЕТ СН'!$F$6-'СЕТ СН'!$F$26</f>
        <v>1635.8455087699999</v>
      </c>
      <c r="W51" s="36">
        <f>SUMIFS(СВЦЭМ!$D$39:$D$782,СВЦЭМ!$A$39:$A$782,$A51,СВЦЭМ!$B$39:$B$782,W$47)+'СЕТ СН'!$F$14+СВЦЭМ!$D$10+'СЕТ СН'!$F$6-'СЕТ СН'!$F$26</f>
        <v>1638.3078687700001</v>
      </c>
      <c r="X51" s="36">
        <f>SUMIFS(СВЦЭМ!$D$39:$D$782,СВЦЭМ!$A$39:$A$782,$A51,СВЦЭМ!$B$39:$B$782,X$47)+'СЕТ СН'!$F$14+СВЦЭМ!$D$10+'СЕТ СН'!$F$6-'СЕТ СН'!$F$26</f>
        <v>1710.4858843300001</v>
      </c>
      <c r="Y51" s="36">
        <f>SUMIFS(СВЦЭМ!$D$39:$D$782,СВЦЭМ!$A$39:$A$782,$A51,СВЦЭМ!$B$39:$B$782,Y$47)+'СЕТ СН'!$F$14+СВЦЭМ!$D$10+'СЕТ СН'!$F$6-'СЕТ СН'!$F$26</f>
        <v>1809.9443282300001</v>
      </c>
    </row>
    <row r="52" spans="1:25" ht="15.75" x14ac:dyDescent="0.2">
      <c r="A52" s="35">
        <f t="shared" si="1"/>
        <v>45174</v>
      </c>
      <c r="B52" s="36">
        <f>SUMIFS(СВЦЭМ!$D$39:$D$782,СВЦЭМ!$A$39:$A$782,$A52,СВЦЭМ!$B$39:$B$782,B$47)+'СЕТ СН'!$F$14+СВЦЭМ!$D$10+'СЕТ СН'!$F$6-'СЕТ СН'!$F$26</f>
        <v>1934.2191238099999</v>
      </c>
      <c r="C52" s="36">
        <f>SUMIFS(СВЦЭМ!$D$39:$D$782,СВЦЭМ!$A$39:$A$782,$A52,СВЦЭМ!$B$39:$B$782,C$47)+'СЕТ СН'!$F$14+СВЦЭМ!$D$10+'СЕТ СН'!$F$6-'СЕТ СН'!$F$26</f>
        <v>2026.8676812799999</v>
      </c>
      <c r="D52" s="36">
        <f>SUMIFS(СВЦЭМ!$D$39:$D$782,СВЦЭМ!$A$39:$A$782,$A52,СВЦЭМ!$B$39:$B$782,D$47)+'СЕТ СН'!$F$14+СВЦЭМ!$D$10+'СЕТ СН'!$F$6-'СЕТ СН'!$F$26</f>
        <v>2040.92631005</v>
      </c>
      <c r="E52" s="36">
        <f>SUMIFS(СВЦЭМ!$D$39:$D$782,СВЦЭМ!$A$39:$A$782,$A52,СВЦЭМ!$B$39:$B$782,E$47)+'СЕТ СН'!$F$14+СВЦЭМ!$D$10+'СЕТ СН'!$F$6-'СЕТ СН'!$F$26</f>
        <v>2044.3757988300001</v>
      </c>
      <c r="F52" s="36">
        <f>SUMIFS(СВЦЭМ!$D$39:$D$782,СВЦЭМ!$A$39:$A$782,$A52,СВЦЭМ!$B$39:$B$782,F$47)+'СЕТ СН'!$F$14+СВЦЭМ!$D$10+'СЕТ СН'!$F$6-'СЕТ СН'!$F$26</f>
        <v>2047.50200043</v>
      </c>
      <c r="G52" s="36">
        <f>SUMIFS(СВЦЭМ!$D$39:$D$782,СВЦЭМ!$A$39:$A$782,$A52,СВЦЭМ!$B$39:$B$782,G$47)+'СЕТ СН'!$F$14+СВЦЭМ!$D$10+'СЕТ СН'!$F$6-'СЕТ СН'!$F$26</f>
        <v>2020.35716013</v>
      </c>
      <c r="H52" s="36">
        <f>SUMIFS(СВЦЭМ!$D$39:$D$782,СВЦЭМ!$A$39:$A$782,$A52,СВЦЭМ!$B$39:$B$782,H$47)+'СЕТ СН'!$F$14+СВЦЭМ!$D$10+'СЕТ СН'!$F$6-'СЕТ СН'!$F$26</f>
        <v>1969.21802832</v>
      </c>
      <c r="I52" s="36">
        <f>SUMIFS(СВЦЭМ!$D$39:$D$782,СВЦЭМ!$A$39:$A$782,$A52,СВЦЭМ!$B$39:$B$782,I$47)+'СЕТ СН'!$F$14+СВЦЭМ!$D$10+'СЕТ СН'!$F$6-'СЕТ СН'!$F$26</f>
        <v>1801.7086571899999</v>
      </c>
      <c r="J52" s="36">
        <f>SUMIFS(СВЦЭМ!$D$39:$D$782,СВЦЭМ!$A$39:$A$782,$A52,СВЦЭМ!$B$39:$B$782,J$47)+'СЕТ СН'!$F$14+СВЦЭМ!$D$10+'СЕТ СН'!$F$6-'СЕТ СН'!$F$26</f>
        <v>1699.32168574</v>
      </c>
      <c r="K52" s="36">
        <f>SUMIFS(СВЦЭМ!$D$39:$D$782,СВЦЭМ!$A$39:$A$782,$A52,СВЦЭМ!$B$39:$B$782,K$47)+'СЕТ СН'!$F$14+СВЦЭМ!$D$10+'СЕТ СН'!$F$6-'СЕТ СН'!$F$26</f>
        <v>1627.9338792799999</v>
      </c>
      <c r="L52" s="36">
        <f>SUMIFS(СВЦЭМ!$D$39:$D$782,СВЦЭМ!$A$39:$A$782,$A52,СВЦЭМ!$B$39:$B$782,L$47)+'СЕТ СН'!$F$14+СВЦЭМ!$D$10+'СЕТ СН'!$F$6-'СЕТ СН'!$F$26</f>
        <v>1595.8386603399999</v>
      </c>
      <c r="M52" s="36">
        <f>SUMIFS(СВЦЭМ!$D$39:$D$782,СВЦЭМ!$A$39:$A$782,$A52,СВЦЭМ!$B$39:$B$782,M$47)+'СЕТ СН'!$F$14+СВЦЭМ!$D$10+'СЕТ СН'!$F$6-'СЕТ СН'!$F$26</f>
        <v>1584.1923269500001</v>
      </c>
      <c r="N52" s="36">
        <f>SUMIFS(СВЦЭМ!$D$39:$D$782,СВЦЭМ!$A$39:$A$782,$A52,СВЦЭМ!$B$39:$B$782,N$47)+'СЕТ СН'!$F$14+СВЦЭМ!$D$10+'СЕТ СН'!$F$6-'СЕТ СН'!$F$26</f>
        <v>1586.64348593</v>
      </c>
      <c r="O52" s="36">
        <f>SUMIFS(СВЦЭМ!$D$39:$D$782,СВЦЭМ!$A$39:$A$782,$A52,СВЦЭМ!$B$39:$B$782,O$47)+'СЕТ СН'!$F$14+СВЦЭМ!$D$10+'СЕТ СН'!$F$6-'СЕТ СН'!$F$26</f>
        <v>1581.1597527500001</v>
      </c>
      <c r="P52" s="36">
        <f>SUMIFS(СВЦЭМ!$D$39:$D$782,СВЦЭМ!$A$39:$A$782,$A52,СВЦЭМ!$B$39:$B$782,P$47)+'СЕТ СН'!$F$14+СВЦЭМ!$D$10+'СЕТ СН'!$F$6-'СЕТ СН'!$F$26</f>
        <v>1557.75311227</v>
      </c>
      <c r="Q52" s="36">
        <f>SUMIFS(СВЦЭМ!$D$39:$D$782,СВЦЭМ!$A$39:$A$782,$A52,СВЦЭМ!$B$39:$B$782,Q$47)+'СЕТ СН'!$F$14+СВЦЭМ!$D$10+'СЕТ СН'!$F$6-'СЕТ СН'!$F$26</f>
        <v>1563.1987546</v>
      </c>
      <c r="R52" s="36">
        <f>SUMIFS(СВЦЭМ!$D$39:$D$782,СВЦЭМ!$A$39:$A$782,$A52,СВЦЭМ!$B$39:$B$782,R$47)+'СЕТ СН'!$F$14+СВЦЭМ!$D$10+'СЕТ СН'!$F$6-'СЕТ СН'!$F$26</f>
        <v>1593.2388478400001</v>
      </c>
      <c r="S52" s="36">
        <f>SUMIFS(СВЦЭМ!$D$39:$D$782,СВЦЭМ!$A$39:$A$782,$A52,СВЦЭМ!$B$39:$B$782,S$47)+'СЕТ СН'!$F$14+СВЦЭМ!$D$10+'СЕТ СН'!$F$6-'СЕТ СН'!$F$26</f>
        <v>1601.1169798000001</v>
      </c>
      <c r="T52" s="36">
        <f>SUMIFS(СВЦЭМ!$D$39:$D$782,СВЦЭМ!$A$39:$A$782,$A52,СВЦЭМ!$B$39:$B$782,T$47)+'СЕТ СН'!$F$14+СВЦЭМ!$D$10+'СЕТ СН'!$F$6-'СЕТ СН'!$F$26</f>
        <v>1586.67254258</v>
      </c>
      <c r="U52" s="36">
        <f>SUMIFS(СВЦЭМ!$D$39:$D$782,СВЦЭМ!$A$39:$A$782,$A52,СВЦЭМ!$B$39:$B$782,U$47)+'СЕТ СН'!$F$14+СВЦЭМ!$D$10+'СЕТ СН'!$F$6-'СЕТ СН'!$F$26</f>
        <v>1572.13802659</v>
      </c>
      <c r="V52" s="36">
        <f>SUMIFS(СВЦЭМ!$D$39:$D$782,СВЦЭМ!$A$39:$A$782,$A52,СВЦЭМ!$B$39:$B$782,V$47)+'СЕТ СН'!$F$14+СВЦЭМ!$D$10+'СЕТ СН'!$F$6-'СЕТ СН'!$F$26</f>
        <v>1548.1282499500001</v>
      </c>
      <c r="W52" s="36">
        <f>SUMIFS(СВЦЭМ!$D$39:$D$782,СВЦЭМ!$A$39:$A$782,$A52,СВЦЭМ!$B$39:$B$782,W$47)+'СЕТ СН'!$F$14+СВЦЭМ!$D$10+'СЕТ СН'!$F$6-'СЕТ СН'!$F$26</f>
        <v>1563.85880034</v>
      </c>
      <c r="X52" s="36">
        <f>SUMIFS(СВЦЭМ!$D$39:$D$782,СВЦЭМ!$A$39:$A$782,$A52,СВЦЭМ!$B$39:$B$782,X$47)+'СЕТ СН'!$F$14+СВЦЭМ!$D$10+'СЕТ СН'!$F$6-'СЕТ СН'!$F$26</f>
        <v>1633.9407284000001</v>
      </c>
      <c r="Y52" s="36">
        <f>SUMIFS(СВЦЭМ!$D$39:$D$782,СВЦЭМ!$A$39:$A$782,$A52,СВЦЭМ!$B$39:$B$782,Y$47)+'СЕТ СН'!$F$14+СВЦЭМ!$D$10+'СЕТ СН'!$F$6-'СЕТ СН'!$F$26</f>
        <v>1777.9076515199999</v>
      </c>
    </row>
    <row r="53" spans="1:25" ht="15.75" x14ac:dyDescent="0.2">
      <c r="A53" s="35">
        <f t="shared" si="1"/>
        <v>45175</v>
      </c>
      <c r="B53" s="36">
        <f>SUMIFS(СВЦЭМ!$D$39:$D$782,СВЦЭМ!$A$39:$A$782,$A53,СВЦЭМ!$B$39:$B$782,B$47)+'СЕТ СН'!$F$14+СВЦЭМ!$D$10+'СЕТ СН'!$F$6-'СЕТ СН'!$F$26</f>
        <v>1702.92978457</v>
      </c>
      <c r="C53" s="36">
        <f>SUMIFS(СВЦЭМ!$D$39:$D$782,СВЦЭМ!$A$39:$A$782,$A53,СВЦЭМ!$B$39:$B$782,C$47)+'СЕТ СН'!$F$14+СВЦЭМ!$D$10+'СЕТ СН'!$F$6-'СЕТ СН'!$F$26</f>
        <v>1789.84208582</v>
      </c>
      <c r="D53" s="36">
        <f>SUMIFS(СВЦЭМ!$D$39:$D$782,СВЦЭМ!$A$39:$A$782,$A53,СВЦЭМ!$B$39:$B$782,D$47)+'СЕТ СН'!$F$14+СВЦЭМ!$D$10+'СЕТ СН'!$F$6-'СЕТ СН'!$F$26</f>
        <v>1838.8018628699999</v>
      </c>
      <c r="E53" s="36">
        <f>SUMIFS(СВЦЭМ!$D$39:$D$782,СВЦЭМ!$A$39:$A$782,$A53,СВЦЭМ!$B$39:$B$782,E$47)+'СЕТ СН'!$F$14+СВЦЭМ!$D$10+'СЕТ СН'!$F$6-'СЕТ СН'!$F$26</f>
        <v>1838.8896118800001</v>
      </c>
      <c r="F53" s="36">
        <f>SUMIFS(СВЦЭМ!$D$39:$D$782,СВЦЭМ!$A$39:$A$782,$A53,СВЦЭМ!$B$39:$B$782,F$47)+'СЕТ СН'!$F$14+СВЦЭМ!$D$10+'СЕТ СН'!$F$6-'СЕТ СН'!$F$26</f>
        <v>1794.52334159</v>
      </c>
      <c r="G53" s="36">
        <f>SUMIFS(СВЦЭМ!$D$39:$D$782,СВЦЭМ!$A$39:$A$782,$A53,СВЦЭМ!$B$39:$B$782,G$47)+'СЕТ СН'!$F$14+СВЦЭМ!$D$10+'СЕТ СН'!$F$6-'СЕТ СН'!$F$26</f>
        <v>1788.5461943600001</v>
      </c>
      <c r="H53" s="36">
        <f>SUMIFS(СВЦЭМ!$D$39:$D$782,СВЦЭМ!$A$39:$A$782,$A53,СВЦЭМ!$B$39:$B$782,H$47)+'СЕТ СН'!$F$14+СВЦЭМ!$D$10+'СЕТ СН'!$F$6-'СЕТ СН'!$F$26</f>
        <v>1748.5678868</v>
      </c>
      <c r="I53" s="36">
        <f>SUMIFS(СВЦЭМ!$D$39:$D$782,СВЦЭМ!$A$39:$A$782,$A53,СВЦЭМ!$B$39:$B$782,I$47)+'СЕТ СН'!$F$14+СВЦЭМ!$D$10+'СЕТ СН'!$F$6-'СЕТ СН'!$F$26</f>
        <v>1675.3041255000001</v>
      </c>
      <c r="J53" s="36">
        <f>SUMIFS(СВЦЭМ!$D$39:$D$782,СВЦЭМ!$A$39:$A$782,$A53,СВЦЭМ!$B$39:$B$782,J$47)+'СЕТ СН'!$F$14+СВЦЭМ!$D$10+'СЕТ СН'!$F$6-'СЕТ СН'!$F$26</f>
        <v>1599.0844524500001</v>
      </c>
      <c r="K53" s="36">
        <f>SUMIFS(СВЦЭМ!$D$39:$D$782,СВЦЭМ!$A$39:$A$782,$A53,СВЦЭМ!$B$39:$B$782,K$47)+'СЕТ СН'!$F$14+СВЦЭМ!$D$10+'СЕТ СН'!$F$6-'СЕТ СН'!$F$26</f>
        <v>1532.30382356</v>
      </c>
      <c r="L53" s="36">
        <f>SUMIFS(СВЦЭМ!$D$39:$D$782,СВЦЭМ!$A$39:$A$782,$A53,СВЦЭМ!$B$39:$B$782,L$47)+'СЕТ СН'!$F$14+СВЦЭМ!$D$10+'СЕТ СН'!$F$6-'СЕТ СН'!$F$26</f>
        <v>1503.2433213100001</v>
      </c>
      <c r="M53" s="36">
        <f>SUMIFS(СВЦЭМ!$D$39:$D$782,СВЦЭМ!$A$39:$A$782,$A53,СВЦЭМ!$B$39:$B$782,M$47)+'СЕТ СН'!$F$14+СВЦЭМ!$D$10+'СЕТ СН'!$F$6-'СЕТ СН'!$F$26</f>
        <v>1498.1517268699999</v>
      </c>
      <c r="N53" s="36">
        <f>SUMIFS(СВЦЭМ!$D$39:$D$782,СВЦЭМ!$A$39:$A$782,$A53,СВЦЭМ!$B$39:$B$782,N$47)+'СЕТ СН'!$F$14+СВЦЭМ!$D$10+'СЕТ СН'!$F$6-'СЕТ СН'!$F$26</f>
        <v>1506.6658421100001</v>
      </c>
      <c r="O53" s="36">
        <f>SUMIFS(СВЦЭМ!$D$39:$D$782,СВЦЭМ!$A$39:$A$782,$A53,СВЦЭМ!$B$39:$B$782,O$47)+'СЕТ СН'!$F$14+СВЦЭМ!$D$10+'СЕТ СН'!$F$6-'СЕТ СН'!$F$26</f>
        <v>1507.8404461300001</v>
      </c>
      <c r="P53" s="36">
        <f>SUMIFS(СВЦЭМ!$D$39:$D$782,СВЦЭМ!$A$39:$A$782,$A53,СВЦЭМ!$B$39:$B$782,P$47)+'СЕТ СН'!$F$14+СВЦЭМ!$D$10+'СЕТ СН'!$F$6-'СЕТ СН'!$F$26</f>
        <v>1474.31304058</v>
      </c>
      <c r="Q53" s="36">
        <f>SUMIFS(СВЦЭМ!$D$39:$D$782,СВЦЭМ!$A$39:$A$782,$A53,СВЦЭМ!$B$39:$B$782,Q$47)+'СЕТ СН'!$F$14+СВЦЭМ!$D$10+'СЕТ СН'!$F$6-'СЕТ СН'!$F$26</f>
        <v>1484.2988693100001</v>
      </c>
      <c r="R53" s="36">
        <f>SUMIFS(СВЦЭМ!$D$39:$D$782,СВЦЭМ!$A$39:$A$782,$A53,СВЦЭМ!$B$39:$B$782,R$47)+'СЕТ СН'!$F$14+СВЦЭМ!$D$10+'СЕТ СН'!$F$6-'СЕТ СН'!$F$26</f>
        <v>1514.11160485</v>
      </c>
      <c r="S53" s="36">
        <f>SUMIFS(СВЦЭМ!$D$39:$D$782,СВЦЭМ!$A$39:$A$782,$A53,СВЦЭМ!$B$39:$B$782,S$47)+'СЕТ СН'!$F$14+СВЦЭМ!$D$10+'СЕТ СН'!$F$6-'СЕТ СН'!$F$26</f>
        <v>1508.7736434999999</v>
      </c>
      <c r="T53" s="36">
        <f>SUMIFS(СВЦЭМ!$D$39:$D$782,СВЦЭМ!$A$39:$A$782,$A53,СВЦЭМ!$B$39:$B$782,T$47)+'СЕТ СН'!$F$14+СВЦЭМ!$D$10+'СЕТ СН'!$F$6-'СЕТ СН'!$F$26</f>
        <v>1506.0314547099999</v>
      </c>
      <c r="U53" s="36">
        <f>SUMIFS(СВЦЭМ!$D$39:$D$782,СВЦЭМ!$A$39:$A$782,$A53,СВЦЭМ!$B$39:$B$782,U$47)+'СЕТ СН'!$F$14+СВЦЭМ!$D$10+'СЕТ СН'!$F$6-'СЕТ СН'!$F$26</f>
        <v>1495.6201634000001</v>
      </c>
      <c r="V53" s="36">
        <f>SUMIFS(СВЦЭМ!$D$39:$D$782,СВЦЭМ!$A$39:$A$782,$A53,СВЦЭМ!$B$39:$B$782,V$47)+'СЕТ СН'!$F$14+СВЦЭМ!$D$10+'СЕТ СН'!$F$6-'СЕТ СН'!$F$26</f>
        <v>1466.6933757900001</v>
      </c>
      <c r="W53" s="36">
        <f>SUMIFS(СВЦЭМ!$D$39:$D$782,СВЦЭМ!$A$39:$A$782,$A53,СВЦЭМ!$B$39:$B$782,W$47)+'СЕТ СН'!$F$14+СВЦЭМ!$D$10+'СЕТ СН'!$F$6-'СЕТ СН'!$F$26</f>
        <v>1472.28495819</v>
      </c>
      <c r="X53" s="36">
        <f>SUMIFS(СВЦЭМ!$D$39:$D$782,СВЦЭМ!$A$39:$A$782,$A53,СВЦЭМ!$B$39:$B$782,X$47)+'СЕТ СН'!$F$14+СВЦЭМ!$D$10+'СЕТ СН'!$F$6-'СЕТ СН'!$F$26</f>
        <v>1544.5890883100001</v>
      </c>
      <c r="Y53" s="36">
        <f>SUMIFS(СВЦЭМ!$D$39:$D$782,СВЦЭМ!$A$39:$A$782,$A53,СВЦЭМ!$B$39:$B$782,Y$47)+'СЕТ СН'!$F$14+СВЦЭМ!$D$10+'СЕТ СН'!$F$6-'СЕТ СН'!$F$26</f>
        <v>1634.89241399</v>
      </c>
    </row>
    <row r="54" spans="1:25" ht="15.75" x14ac:dyDescent="0.2">
      <c r="A54" s="35">
        <f t="shared" si="1"/>
        <v>45176</v>
      </c>
      <c r="B54" s="36">
        <f>SUMIFS(СВЦЭМ!$D$39:$D$782,СВЦЭМ!$A$39:$A$782,$A54,СВЦЭМ!$B$39:$B$782,B$47)+'СЕТ СН'!$F$14+СВЦЭМ!$D$10+'СЕТ СН'!$F$6-'СЕТ СН'!$F$26</f>
        <v>1753.42137417</v>
      </c>
      <c r="C54" s="36">
        <f>SUMIFS(СВЦЭМ!$D$39:$D$782,СВЦЭМ!$A$39:$A$782,$A54,СВЦЭМ!$B$39:$B$782,C$47)+'СЕТ СН'!$F$14+СВЦЭМ!$D$10+'СЕТ СН'!$F$6-'СЕТ СН'!$F$26</f>
        <v>1796.01481229</v>
      </c>
      <c r="D54" s="36">
        <f>SUMIFS(СВЦЭМ!$D$39:$D$782,СВЦЭМ!$A$39:$A$782,$A54,СВЦЭМ!$B$39:$B$782,D$47)+'СЕТ СН'!$F$14+СВЦЭМ!$D$10+'СЕТ СН'!$F$6-'СЕТ СН'!$F$26</f>
        <v>1801.5873078300001</v>
      </c>
      <c r="E54" s="36">
        <f>SUMIFS(СВЦЭМ!$D$39:$D$782,СВЦЭМ!$A$39:$A$782,$A54,СВЦЭМ!$B$39:$B$782,E$47)+'СЕТ СН'!$F$14+СВЦЭМ!$D$10+'СЕТ СН'!$F$6-'СЕТ СН'!$F$26</f>
        <v>1811.69610276</v>
      </c>
      <c r="F54" s="36">
        <f>SUMIFS(СВЦЭМ!$D$39:$D$782,СВЦЭМ!$A$39:$A$782,$A54,СВЦЭМ!$B$39:$B$782,F$47)+'СЕТ СН'!$F$14+СВЦЭМ!$D$10+'СЕТ СН'!$F$6-'СЕТ СН'!$F$26</f>
        <v>1864.97506389</v>
      </c>
      <c r="G54" s="36">
        <f>SUMIFS(СВЦЭМ!$D$39:$D$782,СВЦЭМ!$A$39:$A$782,$A54,СВЦЭМ!$B$39:$B$782,G$47)+'СЕТ СН'!$F$14+СВЦЭМ!$D$10+'СЕТ СН'!$F$6-'СЕТ СН'!$F$26</f>
        <v>1842.3035883</v>
      </c>
      <c r="H54" s="36">
        <f>SUMIFS(СВЦЭМ!$D$39:$D$782,СВЦЭМ!$A$39:$A$782,$A54,СВЦЭМ!$B$39:$B$782,H$47)+'СЕТ СН'!$F$14+СВЦЭМ!$D$10+'СЕТ СН'!$F$6-'СЕТ СН'!$F$26</f>
        <v>1757.8691421799999</v>
      </c>
      <c r="I54" s="36">
        <f>SUMIFS(СВЦЭМ!$D$39:$D$782,СВЦЭМ!$A$39:$A$782,$A54,СВЦЭМ!$B$39:$B$782,I$47)+'СЕТ СН'!$F$14+СВЦЭМ!$D$10+'СЕТ СН'!$F$6-'СЕТ СН'!$F$26</f>
        <v>1687.6196509700001</v>
      </c>
      <c r="J54" s="36">
        <f>SUMIFS(СВЦЭМ!$D$39:$D$782,СВЦЭМ!$A$39:$A$782,$A54,СВЦЭМ!$B$39:$B$782,J$47)+'СЕТ СН'!$F$14+СВЦЭМ!$D$10+'СЕТ СН'!$F$6-'СЕТ СН'!$F$26</f>
        <v>1621.6434882799999</v>
      </c>
      <c r="K54" s="36">
        <f>SUMIFS(СВЦЭМ!$D$39:$D$782,СВЦЭМ!$A$39:$A$782,$A54,СВЦЭМ!$B$39:$B$782,K$47)+'СЕТ СН'!$F$14+СВЦЭМ!$D$10+'СЕТ СН'!$F$6-'СЕТ СН'!$F$26</f>
        <v>1594.6652500299999</v>
      </c>
      <c r="L54" s="36">
        <f>SUMIFS(СВЦЭМ!$D$39:$D$782,СВЦЭМ!$A$39:$A$782,$A54,СВЦЭМ!$B$39:$B$782,L$47)+'СЕТ СН'!$F$14+СВЦЭМ!$D$10+'СЕТ СН'!$F$6-'СЕТ СН'!$F$26</f>
        <v>1605.0533887399999</v>
      </c>
      <c r="M54" s="36">
        <f>SUMIFS(СВЦЭМ!$D$39:$D$782,СВЦЭМ!$A$39:$A$782,$A54,СВЦЭМ!$B$39:$B$782,M$47)+'СЕТ СН'!$F$14+СВЦЭМ!$D$10+'СЕТ СН'!$F$6-'СЕТ СН'!$F$26</f>
        <v>1597.38372252</v>
      </c>
      <c r="N54" s="36">
        <f>SUMIFS(СВЦЭМ!$D$39:$D$782,СВЦЭМ!$A$39:$A$782,$A54,СВЦЭМ!$B$39:$B$782,N$47)+'СЕТ СН'!$F$14+СВЦЭМ!$D$10+'СЕТ СН'!$F$6-'СЕТ СН'!$F$26</f>
        <v>1600.56059802</v>
      </c>
      <c r="O54" s="36">
        <f>SUMIFS(СВЦЭМ!$D$39:$D$782,СВЦЭМ!$A$39:$A$782,$A54,СВЦЭМ!$B$39:$B$782,O$47)+'СЕТ СН'!$F$14+СВЦЭМ!$D$10+'СЕТ СН'!$F$6-'СЕТ СН'!$F$26</f>
        <v>1604.5422581099999</v>
      </c>
      <c r="P54" s="36">
        <f>SUMIFS(СВЦЭМ!$D$39:$D$782,СВЦЭМ!$A$39:$A$782,$A54,СВЦЭМ!$B$39:$B$782,P$47)+'СЕТ СН'!$F$14+СВЦЭМ!$D$10+'СЕТ СН'!$F$6-'СЕТ СН'!$F$26</f>
        <v>1576.21305897</v>
      </c>
      <c r="Q54" s="36">
        <f>SUMIFS(СВЦЭМ!$D$39:$D$782,СВЦЭМ!$A$39:$A$782,$A54,СВЦЭМ!$B$39:$B$782,Q$47)+'СЕТ СН'!$F$14+СВЦЭМ!$D$10+'СЕТ СН'!$F$6-'СЕТ СН'!$F$26</f>
        <v>1585.8870606200001</v>
      </c>
      <c r="R54" s="36">
        <f>SUMIFS(СВЦЭМ!$D$39:$D$782,СВЦЭМ!$A$39:$A$782,$A54,СВЦЭМ!$B$39:$B$782,R$47)+'СЕТ СН'!$F$14+СВЦЭМ!$D$10+'СЕТ СН'!$F$6-'СЕТ СН'!$F$26</f>
        <v>1608.11216337</v>
      </c>
      <c r="S54" s="36">
        <f>SUMIFS(СВЦЭМ!$D$39:$D$782,СВЦЭМ!$A$39:$A$782,$A54,СВЦЭМ!$B$39:$B$782,S$47)+'СЕТ СН'!$F$14+СВЦЭМ!$D$10+'СЕТ СН'!$F$6-'СЕТ СН'!$F$26</f>
        <v>1565.95499847</v>
      </c>
      <c r="T54" s="36">
        <f>SUMIFS(СВЦЭМ!$D$39:$D$782,СВЦЭМ!$A$39:$A$782,$A54,СВЦЭМ!$B$39:$B$782,T$47)+'СЕТ СН'!$F$14+СВЦЭМ!$D$10+'СЕТ СН'!$F$6-'СЕТ СН'!$F$26</f>
        <v>1567.23735463</v>
      </c>
      <c r="U54" s="36">
        <f>SUMIFS(СВЦЭМ!$D$39:$D$782,СВЦЭМ!$A$39:$A$782,$A54,СВЦЭМ!$B$39:$B$782,U$47)+'СЕТ СН'!$F$14+СВЦЭМ!$D$10+'СЕТ СН'!$F$6-'СЕТ СН'!$F$26</f>
        <v>1552.49039346</v>
      </c>
      <c r="V54" s="36">
        <f>SUMIFS(СВЦЭМ!$D$39:$D$782,СВЦЭМ!$A$39:$A$782,$A54,СВЦЭМ!$B$39:$B$782,V$47)+'СЕТ СН'!$F$14+СВЦЭМ!$D$10+'СЕТ СН'!$F$6-'СЕТ СН'!$F$26</f>
        <v>1522.9633895500001</v>
      </c>
      <c r="W54" s="36">
        <f>SUMIFS(СВЦЭМ!$D$39:$D$782,СВЦЭМ!$A$39:$A$782,$A54,СВЦЭМ!$B$39:$B$782,W$47)+'СЕТ СН'!$F$14+СВЦЭМ!$D$10+'СЕТ СН'!$F$6-'СЕТ СН'!$F$26</f>
        <v>1539.0622962100001</v>
      </c>
      <c r="X54" s="36">
        <f>SUMIFS(СВЦЭМ!$D$39:$D$782,СВЦЭМ!$A$39:$A$782,$A54,СВЦЭМ!$B$39:$B$782,X$47)+'СЕТ СН'!$F$14+СВЦЭМ!$D$10+'СЕТ СН'!$F$6-'СЕТ СН'!$F$26</f>
        <v>1608.5849738700001</v>
      </c>
      <c r="Y54" s="36">
        <f>SUMIFS(СВЦЭМ!$D$39:$D$782,СВЦЭМ!$A$39:$A$782,$A54,СВЦЭМ!$B$39:$B$782,Y$47)+'СЕТ СН'!$F$14+СВЦЭМ!$D$10+'СЕТ СН'!$F$6-'СЕТ СН'!$F$26</f>
        <v>1689.7750663300001</v>
      </c>
    </row>
    <row r="55" spans="1:25" ht="15.75" x14ac:dyDescent="0.2">
      <c r="A55" s="35">
        <f t="shared" si="1"/>
        <v>45177</v>
      </c>
      <c r="B55" s="36">
        <f>SUMIFS(СВЦЭМ!$D$39:$D$782,СВЦЭМ!$A$39:$A$782,$A55,СВЦЭМ!$B$39:$B$782,B$47)+'СЕТ СН'!$F$14+СВЦЭМ!$D$10+'СЕТ СН'!$F$6-'СЕТ СН'!$F$26</f>
        <v>1731.8641394400001</v>
      </c>
      <c r="C55" s="36">
        <f>SUMIFS(СВЦЭМ!$D$39:$D$782,СВЦЭМ!$A$39:$A$782,$A55,СВЦЭМ!$B$39:$B$782,C$47)+'СЕТ СН'!$F$14+СВЦЭМ!$D$10+'СЕТ СН'!$F$6-'СЕТ СН'!$F$26</f>
        <v>1787.2977965499999</v>
      </c>
      <c r="D55" s="36">
        <f>SUMIFS(СВЦЭМ!$D$39:$D$782,СВЦЭМ!$A$39:$A$782,$A55,СВЦЭМ!$B$39:$B$782,D$47)+'СЕТ СН'!$F$14+СВЦЭМ!$D$10+'СЕТ СН'!$F$6-'СЕТ СН'!$F$26</f>
        <v>1783.89860849</v>
      </c>
      <c r="E55" s="36">
        <f>SUMIFS(СВЦЭМ!$D$39:$D$782,СВЦЭМ!$A$39:$A$782,$A55,СВЦЭМ!$B$39:$B$782,E$47)+'СЕТ СН'!$F$14+СВЦЭМ!$D$10+'СЕТ СН'!$F$6-'СЕТ СН'!$F$26</f>
        <v>1799.7038520900001</v>
      </c>
      <c r="F55" s="36">
        <f>SUMIFS(СВЦЭМ!$D$39:$D$782,СВЦЭМ!$A$39:$A$782,$A55,СВЦЭМ!$B$39:$B$782,F$47)+'СЕТ СН'!$F$14+СВЦЭМ!$D$10+'СЕТ СН'!$F$6-'СЕТ СН'!$F$26</f>
        <v>1809.7441162300001</v>
      </c>
      <c r="G55" s="36">
        <f>SUMIFS(СВЦЭМ!$D$39:$D$782,СВЦЭМ!$A$39:$A$782,$A55,СВЦЭМ!$B$39:$B$782,G$47)+'СЕТ СН'!$F$14+СВЦЭМ!$D$10+'СЕТ СН'!$F$6-'СЕТ СН'!$F$26</f>
        <v>1827.1876254700001</v>
      </c>
      <c r="H55" s="36">
        <f>SUMIFS(СВЦЭМ!$D$39:$D$782,СВЦЭМ!$A$39:$A$782,$A55,СВЦЭМ!$B$39:$B$782,H$47)+'СЕТ СН'!$F$14+СВЦЭМ!$D$10+'СЕТ СН'!$F$6-'СЕТ СН'!$F$26</f>
        <v>1768.3789213100001</v>
      </c>
      <c r="I55" s="36">
        <f>SUMIFS(СВЦЭМ!$D$39:$D$782,СВЦЭМ!$A$39:$A$782,$A55,СВЦЭМ!$B$39:$B$782,I$47)+'СЕТ СН'!$F$14+СВЦЭМ!$D$10+'СЕТ СН'!$F$6-'СЕТ СН'!$F$26</f>
        <v>1669.6708669300001</v>
      </c>
      <c r="J55" s="36">
        <f>SUMIFS(СВЦЭМ!$D$39:$D$782,СВЦЭМ!$A$39:$A$782,$A55,СВЦЭМ!$B$39:$B$782,J$47)+'СЕТ СН'!$F$14+СВЦЭМ!$D$10+'СЕТ СН'!$F$6-'СЕТ СН'!$F$26</f>
        <v>1597.36844535</v>
      </c>
      <c r="K55" s="36">
        <f>SUMIFS(СВЦЭМ!$D$39:$D$782,СВЦЭМ!$A$39:$A$782,$A55,СВЦЭМ!$B$39:$B$782,K$47)+'СЕТ СН'!$F$14+СВЦЭМ!$D$10+'СЕТ СН'!$F$6-'СЕТ СН'!$F$26</f>
        <v>1532.28831341</v>
      </c>
      <c r="L55" s="36">
        <f>SUMIFS(СВЦЭМ!$D$39:$D$782,СВЦЭМ!$A$39:$A$782,$A55,СВЦЭМ!$B$39:$B$782,L$47)+'СЕТ СН'!$F$14+СВЦЭМ!$D$10+'СЕТ СН'!$F$6-'СЕТ СН'!$F$26</f>
        <v>1562.3478666999999</v>
      </c>
      <c r="M55" s="36">
        <f>SUMIFS(СВЦЭМ!$D$39:$D$782,СВЦЭМ!$A$39:$A$782,$A55,СВЦЭМ!$B$39:$B$782,M$47)+'СЕТ СН'!$F$14+СВЦЭМ!$D$10+'СЕТ СН'!$F$6-'СЕТ СН'!$F$26</f>
        <v>1567.86817731</v>
      </c>
      <c r="N55" s="36">
        <f>SUMIFS(СВЦЭМ!$D$39:$D$782,СВЦЭМ!$A$39:$A$782,$A55,СВЦЭМ!$B$39:$B$782,N$47)+'СЕТ СН'!$F$14+СВЦЭМ!$D$10+'СЕТ СН'!$F$6-'СЕТ СН'!$F$26</f>
        <v>1593.93848583</v>
      </c>
      <c r="O55" s="36">
        <f>SUMIFS(СВЦЭМ!$D$39:$D$782,СВЦЭМ!$A$39:$A$782,$A55,СВЦЭМ!$B$39:$B$782,O$47)+'СЕТ СН'!$F$14+СВЦЭМ!$D$10+'СЕТ СН'!$F$6-'СЕТ СН'!$F$26</f>
        <v>1576.35422154</v>
      </c>
      <c r="P55" s="36">
        <f>SUMIFS(СВЦЭМ!$D$39:$D$782,СВЦЭМ!$A$39:$A$782,$A55,СВЦЭМ!$B$39:$B$782,P$47)+'СЕТ СН'!$F$14+СВЦЭМ!$D$10+'СЕТ СН'!$F$6-'СЕТ СН'!$F$26</f>
        <v>1558.63242904</v>
      </c>
      <c r="Q55" s="36">
        <f>SUMIFS(СВЦЭМ!$D$39:$D$782,СВЦЭМ!$A$39:$A$782,$A55,СВЦЭМ!$B$39:$B$782,Q$47)+'СЕТ СН'!$F$14+СВЦЭМ!$D$10+'СЕТ СН'!$F$6-'СЕТ СН'!$F$26</f>
        <v>1558.3637448100001</v>
      </c>
      <c r="R55" s="36">
        <f>SUMIFS(СВЦЭМ!$D$39:$D$782,СВЦЭМ!$A$39:$A$782,$A55,СВЦЭМ!$B$39:$B$782,R$47)+'СЕТ СН'!$F$14+СВЦЭМ!$D$10+'СЕТ СН'!$F$6-'СЕТ СН'!$F$26</f>
        <v>1604.84851409</v>
      </c>
      <c r="S55" s="36">
        <f>SUMIFS(СВЦЭМ!$D$39:$D$782,СВЦЭМ!$A$39:$A$782,$A55,СВЦЭМ!$B$39:$B$782,S$47)+'СЕТ СН'!$F$14+СВЦЭМ!$D$10+'СЕТ СН'!$F$6-'СЕТ СН'!$F$26</f>
        <v>1603.34641311</v>
      </c>
      <c r="T55" s="36">
        <f>SUMIFS(СВЦЭМ!$D$39:$D$782,СВЦЭМ!$A$39:$A$782,$A55,СВЦЭМ!$B$39:$B$782,T$47)+'СЕТ СН'!$F$14+СВЦЭМ!$D$10+'СЕТ СН'!$F$6-'СЕТ СН'!$F$26</f>
        <v>1587.2859267200001</v>
      </c>
      <c r="U55" s="36">
        <f>SUMIFS(СВЦЭМ!$D$39:$D$782,СВЦЭМ!$A$39:$A$782,$A55,СВЦЭМ!$B$39:$B$782,U$47)+'СЕТ СН'!$F$14+СВЦЭМ!$D$10+'СЕТ СН'!$F$6-'СЕТ СН'!$F$26</f>
        <v>1580.81078443</v>
      </c>
      <c r="V55" s="36">
        <f>SUMIFS(СВЦЭМ!$D$39:$D$782,СВЦЭМ!$A$39:$A$782,$A55,СВЦЭМ!$B$39:$B$782,V$47)+'СЕТ СН'!$F$14+СВЦЭМ!$D$10+'СЕТ СН'!$F$6-'СЕТ СН'!$F$26</f>
        <v>1568.28278488</v>
      </c>
      <c r="W55" s="36">
        <f>SUMIFS(СВЦЭМ!$D$39:$D$782,СВЦЭМ!$A$39:$A$782,$A55,СВЦЭМ!$B$39:$B$782,W$47)+'СЕТ СН'!$F$14+СВЦЭМ!$D$10+'СЕТ СН'!$F$6-'СЕТ СН'!$F$26</f>
        <v>1560.35562957</v>
      </c>
      <c r="X55" s="36">
        <f>SUMIFS(СВЦЭМ!$D$39:$D$782,СВЦЭМ!$A$39:$A$782,$A55,СВЦЭМ!$B$39:$B$782,X$47)+'СЕТ СН'!$F$14+СВЦЭМ!$D$10+'СЕТ СН'!$F$6-'СЕТ СН'!$F$26</f>
        <v>1577.0198584300001</v>
      </c>
      <c r="Y55" s="36">
        <f>SUMIFS(СВЦЭМ!$D$39:$D$782,СВЦЭМ!$A$39:$A$782,$A55,СВЦЭМ!$B$39:$B$782,Y$47)+'СЕТ СН'!$F$14+СВЦЭМ!$D$10+'СЕТ СН'!$F$6-'СЕТ СН'!$F$26</f>
        <v>1670.26208393</v>
      </c>
    </row>
    <row r="56" spans="1:25" ht="15.75" x14ac:dyDescent="0.2">
      <c r="A56" s="35">
        <f t="shared" si="1"/>
        <v>45178</v>
      </c>
      <c r="B56" s="36">
        <f>SUMIFS(СВЦЭМ!$D$39:$D$782,СВЦЭМ!$A$39:$A$782,$A56,СВЦЭМ!$B$39:$B$782,B$47)+'СЕТ СН'!$F$14+СВЦЭМ!$D$10+'СЕТ СН'!$F$6-'СЕТ СН'!$F$26</f>
        <v>1731.7874790800001</v>
      </c>
      <c r="C56" s="36">
        <f>SUMIFS(СВЦЭМ!$D$39:$D$782,СВЦЭМ!$A$39:$A$782,$A56,СВЦЭМ!$B$39:$B$782,C$47)+'СЕТ СН'!$F$14+СВЦЭМ!$D$10+'СЕТ СН'!$F$6-'СЕТ СН'!$F$26</f>
        <v>1782.68170801</v>
      </c>
      <c r="D56" s="36">
        <f>SUMIFS(СВЦЭМ!$D$39:$D$782,СВЦЭМ!$A$39:$A$782,$A56,СВЦЭМ!$B$39:$B$782,D$47)+'СЕТ СН'!$F$14+СВЦЭМ!$D$10+'СЕТ СН'!$F$6-'СЕТ СН'!$F$26</f>
        <v>1830.93050135</v>
      </c>
      <c r="E56" s="36">
        <f>SUMIFS(СВЦЭМ!$D$39:$D$782,СВЦЭМ!$A$39:$A$782,$A56,СВЦЭМ!$B$39:$B$782,E$47)+'СЕТ СН'!$F$14+СВЦЭМ!$D$10+'СЕТ СН'!$F$6-'СЕТ СН'!$F$26</f>
        <v>1862.8147748200001</v>
      </c>
      <c r="F56" s="36">
        <f>SUMIFS(СВЦЭМ!$D$39:$D$782,СВЦЭМ!$A$39:$A$782,$A56,СВЦЭМ!$B$39:$B$782,F$47)+'СЕТ СН'!$F$14+СВЦЭМ!$D$10+'СЕТ СН'!$F$6-'СЕТ СН'!$F$26</f>
        <v>1884.53933856</v>
      </c>
      <c r="G56" s="36">
        <f>SUMIFS(СВЦЭМ!$D$39:$D$782,СВЦЭМ!$A$39:$A$782,$A56,СВЦЭМ!$B$39:$B$782,G$47)+'СЕТ СН'!$F$14+СВЦЭМ!$D$10+'СЕТ СН'!$F$6-'СЕТ СН'!$F$26</f>
        <v>1875.8820144700001</v>
      </c>
      <c r="H56" s="36">
        <f>SUMIFS(СВЦЭМ!$D$39:$D$782,СВЦЭМ!$A$39:$A$782,$A56,СВЦЭМ!$B$39:$B$782,H$47)+'СЕТ СН'!$F$14+СВЦЭМ!$D$10+'СЕТ СН'!$F$6-'СЕТ СН'!$F$26</f>
        <v>1848.1543682700001</v>
      </c>
      <c r="I56" s="36">
        <f>SUMIFS(СВЦЭМ!$D$39:$D$782,СВЦЭМ!$A$39:$A$782,$A56,СВЦЭМ!$B$39:$B$782,I$47)+'СЕТ СН'!$F$14+СВЦЭМ!$D$10+'СЕТ СН'!$F$6-'СЕТ СН'!$F$26</f>
        <v>1781.7720899400001</v>
      </c>
      <c r="J56" s="36">
        <f>SUMIFS(СВЦЭМ!$D$39:$D$782,СВЦЭМ!$A$39:$A$782,$A56,СВЦЭМ!$B$39:$B$782,J$47)+'СЕТ СН'!$F$14+СВЦЭМ!$D$10+'СЕТ СН'!$F$6-'СЕТ СН'!$F$26</f>
        <v>1671.8381592800001</v>
      </c>
      <c r="K56" s="36">
        <f>SUMIFS(СВЦЭМ!$D$39:$D$782,СВЦЭМ!$A$39:$A$782,$A56,СВЦЭМ!$B$39:$B$782,K$47)+'СЕТ СН'!$F$14+СВЦЭМ!$D$10+'СЕТ СН'!$F$6-'СЕТ СН'!$F$26</f>
        <v>1571.43333431</v>
      </c>
      <c r="L56" s="36">
        <f>SUMIFS(СВЦЭМ!$D$39:$D$782,СВЦЭМ!$A$39:$A$782,$A56,СВЦЭМ!$B$39:$B$782,L$47)+'СЕТ СН'!$F$14+СВЦЭМ!$D$10+'СЕТ СН'!$F$6-'СЕТ СН'!$F$26</f>
        <v>1534.85890077</v>
      </c>
      <c r="M56" s="36">
        <f>SUMIFS(СВЦЭМ!$D$39:$D$782,СВЦЭМ!$A$39:$A$782,$A56,СВЦЭМ!$B$39:$B$782,M$47)+'СЕТ СН'!$F$14+СВЦЭМ!$D$10+'СЕТ СН'!$F$6-'СЕТ СН'!$F$26</f>
        <v>1518.4213043700001</v>
      </c>
      <c r="N56" s="36">
        <f>SUMIFS(СВЦЭМ!$D$39:$D$782,СВЦЭМ!$A$39:$A$782,$A56,СВЦЭМ!$B$39:$B$782,N$47)+'СЕТ СН'!$F$14+СВЦЭМ!$D$10+'СЕТ СН'!$F$6-'СЕТ СН'!$F$26</f>
        <v>1518.4646551800001</v>
      </c>
      <c r="O56" s="36">
        <f>SUMIFS(СВЦЭМ!$D$39:$D$782,СВЦЭМ!$A$39:$A$782,$A56,СВЦЭМ!$B$39:$B$782,O$47)+'СЕТ СН'!$F$14+СВЦЭМ!$D$10+'СЕТ СН'!$F$6-'СЕТ СН'!$F$26</f>
        <v>1534.24324774</v>
      </c>
      <c r="P56" s="36">
        <f>SUMIFS(СВЦЭМ!$D$39:$D$782,СВЦЭМ!$A$39:$A$782,$A56,СВЦЭМ!$B$39:$B$782,P$47)+'СЕТ СН'!$F$14+СВЦЭМ!$D$10+'СЕТ СН'!$F$6-'СЕТ СН'!$F$26</f>
        <v>1531.3952874900001</v>
      </c>
      <c r="Q56" s="36">
        <f>SUMIFS(СВЦЭМ!$D$39:$D$782,СВЦЭМ!$A$39:$A$782,$A56,СВЦЭМ!$B$39:$B$782,Q$47)+'СЕТ СН'!$F$14+СВЦЭМ!$D$10+'СЕТ СН'!$F$6-'СЕТ СН'!$F$26</f>
        <v>1539.9007790800001</v>
      </c>
      <c r="R56" s="36">
        <f>SUMIFS(СВЦЭМ!$D$39:$D$782,СВЦЭМ!$A$39:$A$782,$A56,СВЦЭМ!$B$39:$B$782,R$47)+'СЕТ СН'!$F$14+СВЦЭМ!$D$10+'СЕТ СН'!$F$6-'СЕТ СН'!$F$26</f>
        <v>1547.3300906500001</v>
      </c>
      <c r="S56" s="36">
        <f>SUMIFS(СВЦЭМ!$D$39:$D$782,СВЦЭМ!$A$39:$A$782,$A56,СВЦЭМ!$B$39:$B$782,S$47)+'СЕТ СН'!$F$14+СВЦЭМ!$D$10+'СЕТ СН'!$F$6-'СЕТ СН'!$F$26</f>
        <v>1519.5307717000001</v>
      </c>
      <c r="T56" s="36">
        <f>SUMIFS(СВЦЭМ!$D$39:$D$782,СВЦЭМ!$A$39:$A$782,$A56,СВЦЭМ!$B$39:$B$782,T$47)+'СЕТ СН'!$F$14+СВЦЭМ!$D$10+'СЕТ СН'!$F$6-'СЕТ СН'!$F$26</f>
        <v>1523.80262666</v>
      </c>
      <c r="U56" s="36">
        <f>SUMIFS(СВЦЭМ!$D$39:$D$782,СВЦЭМ!$A$39:$A$782,$A56,СВЦЭМ!$B$39:$B$782,U$47)+'СЕТ СН'!$F$14+СВЦЭМ!$D$10+'СЕТ СН'!$F$6-'СЕТ СН'!$F$26</f>
        <v>1524.8593345900001</v>
      </c>
      <c r="V56" s="36">
        <f>SUMIFS(СВЦЭМ!$D$39:$D$782,СВЦЭМ!$A$39:$A$782,$A56,СВЦЭМ!$B$39:$B$782,V$47)+'СЕТ СН'!$F$14+СВЦЭМ!$D$10+'СЕТ СН'!$F$6-'СЕТ СН'!$F$26</f>
        <v>1494.0541438800001</v>
      </c>
      <c r="W56" s="36">
        <f>SUMIFS(СВЦЭМ!$D$39:$D$782,СВЦЭМ!$A$39:$A$782,$A56,СВЦЭМ!$B$39:$B$782,W$47)+'СЕТ СН'!$F$14+СВЦЭМ!$D$10+'СЕТ СН'!$F$6-'СЕТ СН'!$F$26</f>
        <v>1499.18467141</v>
      </c>
      <c r="X56" s="36">
        <f>SUMIFS(СВЦЭМ!$D$39:$D$782,СВЦЭМ!$A$39:$A$782,$A56,СВЦЭМ!$B$39:$B$782,X$47)+'СЕТ СН'!$F$14+СВЦЭМ!$D$10+'СЕТ СН'!$F$6-'СЕТ СН'!$F$26</f>
        <v>1570.39846334</v>
      </c>
      <c r="Y56" s="36">
        <f>SUMIFS(СВЦЭМ!$D$39:$D$782,СВЦЭМ!$A$39:$A$782,$A56,СВЦЭМ!$B$39:$B$782,Y$47)+'СЕТ СН'!$F$14+СВЦЭМ!$D$10+'СЕТ СН'!$F$6-'СЕТ СН'!$F$26</f>
        <v>1664.5158723500001</v>
      </c>
    </row>
    <row r="57" spans="1:25" ht="15.75" x14ac:dyDescent="0.2">
      <c r="A57" s="35">
        <f t="shared" si="1"/>
        <v>45179</v>
      </c>
      <c r="B57" s="36">
        <f>SUMIFS(СВЦЭМ!$D$39:$D$782,СВЦЭМ!$A$39:$A$782,$A57,СВЦЭМ!$B$39:$B$782,B$47)+'СЕТ СН'!$F$14+СВЦЭМ!$D$10+'СЕТ СН'!$F$6-'СЕТ СН'!$F$26</f>
        <v>1682.94545707</v>
      </c>
      <c r="C57" s="36">
        <f>SUMIFS(СВЦЭМ!$D$39:$D$782,СВЦЭМ!$A$39:$A$782,$A57,СВЦЭМ!$B$39:$B$782,C$47)+'СЕТ СН'!$F$14+СВЦЭМ!$D$10+'СЕТ СН'!$F$6-'СЕТ СН'!$F$26</f>
        <v>1758.4725155900001</v>
      </c>
      <c r="D57" s="36">
        <f>SUMIFS(СВЦЭМ!$D$39:$D$782,СВЦЭМ!$A$39:$A$782,$A57,СВЦЭМ!$B$39:$B$782,D$47)+'СЕТ СН'!$F$14+СВЦЭМ!$D$10+'СЕТ СН'!$F$6-'СЕТ СН'!$F$26</f>
        <v>1796.04688629</v>
      </c>
      <c r="E57" s="36">
        <f>SUMIFS(СВЦЭМ!$D$39:$D$782,СВЦЭМ!$A$39:$A$782,$A57,СВЦЭМ!$B$39:$B$782,E$47)+'СЕТ СН'!$F$14+СВЦЭМ!$D$10+'СЕТ СН'!$F$6-'СЕТ СН'!$F$26</f>
        <v>1810.9578793000001</v>
      </c>
      <c r="F57" s="36">
        <f>SUMIFS(СВЦЭМ!$D$39:$D$782,СВЦЭМ!$A$39:$A$782,$A57,СВЦЭМ!$B$39:$B$782,F$47)+'СЕТ СН'!$F$14+СВЦЭМ!$D$10+'СЕТ СН'!$F$6-'СЕТ СН'!$F$26</f>
        <v>1814.1935048299999</v>
      </c>
      <c r="G57" s="36">
        <f>SUMIFS(СВЦЭМ!$D$39:$D$782,СВЦЭМ!$A$39:$A$782,$A57,СВЦЭМ!$B$39:$B$782,G$47)+'СЕТ СН'!$F$14+СВЦЭМ!$D$10+'СЕТ СН'!$F$6-'СЕТ СН'!$F$26</f>
        <v>1787.4204482499999</v>
      </c>
      <c r="H57" s="36">
        <f>SUMIFS(СВЦЭМ!$D$39:$D$782,СВЦЭМ!$A$39:$A$782,$A57,СВЦЭМ!$B$39:$B$782,H$47)+'СЕТ СН'!$F$14+СВЦЭМ!$D$10+'СЕТ СН'!$F$6-'СЕТ СН'!$F$26</f>
        <v>1769.89501645</v>
      </c>
      <c r="I57" s="36">
        <f>SUMIFS(СВЦЭМ!$D$39:$D$782,СВЦЭМ!$A$39:$A$782,$A57,СВЦЭМ!$B$39:$B$782,I$47)+'СЕТ СН'!$F$14+СВЦЭМ!$D$10+'СЕТ СН'!$F$6-'СЕТ СН'!$F$26</f>
        <v>1740.9595511800001</v>
      </c>
      <c r="J57" s="36">
        <f>SUMIFS(СВЦЭМ!$D$39:$D$782,СВЦЭМ!$A$39:$A$782,$A57,СВЦЭМ!$B$39:$B$782,J$47)+'СЕТ СН'!$F$14+СВЦЭМ!$D$10+'СЕТ СН'!$F$6-'СЕТ СН'!$F$26</f>
        <v>1653.5983397699999</v>
      </c>
      <c r="K57" s="36">
        <f>SUMIFS(СВЦЭМ!$D$39:$D$782,СВЦЭМ!$A$39:$A$782,$A57,СВЦЭМ!$B$39:$B$782,K$47)+'СЕТ СН'!$F$14+СВЦЭМ!$D$10+'СЕТ СН'!$F$6-'СЕТ СН'!$F$26</f>
        <v>1552.4632710999999</v>
      </c>
      <c r="L57" s="36">
        <f>SUMIFS(СВЦЭМ!$D$39:$D$782,СВЦЭМ!$A$39:$A$782,$A57,СВЦЭМ!$B$39:$B$782,L$47)+'СЕТ СН'!$F$14+СВЦЭМ!$D$10+'СЕТ СН'!$F$6-'СЕТ СН'!$F$26</f>
        <v>1518.1645537300001</v>
      </c>
      <c r="M57" s="36">
        <f>SUMIFS(СВЦЭМ!$D$39:$D$782,СВЦЭМ!$A$39:$A$782,$A57,СВЦЭМ!$B$39:$B$782,M$47)+'СЕТ СН'!$F$14+СВЦЭМ!$D$10+'СЕТ СН'!$F$6-'СЕТ СН'!$F$26</f>
        <v>1516.39770899</v>
      </c>
      <c r="N57" s="36">
        <f>SUMIFS(СВЦЭМ!$D$39:$D$782,СВЦЭМ!$A$39:$A$782,$A57,СВЦЭМ!$B$39:$B$782,N$47)+'СЕТ СН'!$F$14+СВЦЭМ!$D$10+'СЕТ СН'!$F$6-'СЕТ СН'!$F$26</f>
        <v>1522.9335606899999</v>
      </c>
      <c r="O57" s="36">
        <f>SUMIFS(СВЦЭМ!$D$39:$D$782,СВЦЭМ!$A$39:$A$782,$A57,СВЦЭМ!$B$39:$B$782,O$47)+'СЕТ СН'!$F$14+СВЦЭМ!$D$10+'СЕТ СН'!$F$6-'СЕТ СН'!$F$26</f>
        <v>1540.2917311799999</v>
      </c>
      <c r="P57" s="36">
        <f>SUMIFS(СВЦЭМ!$D$39:$D$782,СВЦЭМ!$A$39:$A$782,$A57,СВЦЭМ!$B$39:$B$782,P$47)+'СЕТ СН'!$F$14+СВЦЭМ!$D$10+'СЕТ СН'!$F$6-'СЕТ СН'!$F$26</f>
        <v>1546.90364664</v>
      </c>
      <c r="Q57" s="36">
        <f>SUMIFS(СВЦЭМ!$D$39:$D$782,СВЦЭМ!$A$39:$A$782,$A57,СВЦЭМ!$B$39:$B$782,Q$47)+'СЕТ СН'!$F$14+СВЦЭМ!$D$10+'СЕТ СН'!$F$6-'СЕТ СН'!$F$26</f>
        <v>1548.77949079</v>
      </c>
      <c r="R57" s="36">
        <f>SUMIFS(СВЦЭМ!$D$39:$D$782,СВЦЭМ!$A$39:$A$782,$A57,СВЦЭМ!$B$39:$B$782,R$47)+'СЕТ СН'!$F$14+СВЦЭМ!$D$10+'СЕТ СН'!$F$6-'СЕТ СН'!$F$26</f>
        <v>1552.91806258</v>
      </c>
      <c r="S57" s="36">
        <f>SUMIFS(СВЦЭМ!$D$39:$D$782,СВЦЭМ!$A$39:$A$782,$A57,СВЦЭМ!$B$39:$B$782,S$47)+'СЕТ СН'!$F$14+СВЦЭМ!$D$10+'СЕТ СН'!$F$6-'СЕТ СН'!$F$26</f>
        <v>1533.9715975900001</v>
      </c>
      <c r="T57" s="36">
        <f>SUMIFS(СВЦЭМ!$D$39:$D$782,СВЦЭМ!$A$39:$A$782,$A57,СВЦЭМ!$B$39:$B$782,T$47)+'СЕТ СН'!$F$14+СВЦЭМ!$D$10+'СЕТ СН'!$F$6-'СЕТ СН'!$F$26</f>
        <v>1529.90174314</v>
      </c>
      <c r="U57" s="36">
        <f>SUMIFS(СВЦЭМ!$D$39:$D$782,СВЦЭМ!$A$39:$A$782,$A57,СВЦЭМ!$B$39:$B$782,U$47)+'СЕТ СН'!$F$14+СВЦЭМ!$D$10+'СЕТ СН'!$F$6-'СЕТ СН'!$F$26</f>
        <v>1512.26390272</v>
      </c>
      <c r="V57" s="36">
        <f>SUMIFS(СВЦЭМ!$D$39:$D$782,СВЦЭМ!$A$39:$A$782,$A57,СВЦЭМ!$B$39:$B$782,V$47)+'СЕТ СН'!$F$14+СВЦЭМ!$D$10+'СЕТ СН'!$F$6-'СЕТ СН'!$F$26</f>
        <v>1485.59653858</v>
      </c>
      <c r="W57" s="36">
        <f>SUMIFS(СВЦЭМ!$D$39:$D$782,СВЦЭМ!$A$39:$A$782,$A57,СВЦЭМ!$B$39:$B$782,W$47)+'СЕТ СН'!$F$14+СВЦЭМ!$D$10+'СЕТ СН'!$F$6-'СЕТ СН'!$F$26</f>
        <v>1496.2307109800001</v>
      </c>
      <c r="X57" s="36">
        <f>SUMIFS(СВЦЭМ!$D$39:$D$782,СВЦЭМ!$A$39:$A$782,$A57,СВЦЭМ!$B$39:$B$782,X$47)+'СЕТ СН'!$F$14+СВЦЭМ!$D$10+'СЕТ СН'!$F$6-'СЕТ СН'!$F$26</f>
        <v>1576.7592940700001</v>
      </c>
      <c r="Y57" s="36">
        <f>SUMIFS(СВЦЭМ!$D$39:$D$782,СВЦЭМ!$A$39:$A$782,$A57,СВЦЭМ!$B$39:$B$782,Y$47)+'СЕТ СН'!$F$14+СВЦЭМ!$D$10+'СЕТ СН'!$F$6-'СЕТ СН'!$F$26</f>
        <v>1633.58770132</v>
      </c>
    </row>
    <row r="58" spans="1:25" ht="15.75" x14ac:dyDescent="0.2">
      <c r="A58" s="35">
        <f t="shared" si="1"/>
        <v>45180</v>
      </c>
      <c r="B58" s="36">
        <f>SUMIFS(СВЦЭМ!$D$39:$D$782,СВЦЭМ!$A$39:$A$782,$A58,СВЦЭМ!$B$39:$B$782,B$47)+'СЕТ СН'!$F$14+СВЦЭМ!$D$10+'СЕТ СН'!$F$6-'СЕТ СН'!$F$26</f>
        <v>1697.4764424300001</v>
      </c>
      <c r="C58" s="36">
        <f>SUMIFS(СВЦЭМ!$D$39:$D$782,СВЦЭМ!$A$39:$A$782,$A58,СВЦЭМ!$B$39:$B$782,C$47)+'СЕТ СН'!$F$14+СВЦЭМ!$D$10+'СЕТ СН'!$F$6-'СЕТ СН'!$F$26</f>
        <v>1767.4808619800001</v>
      </c>
      <c r="D58" s="36">
        <f>SUMIFS(СВЦЭМ!$D$39:$D$782,СВЦЭМ!$A$39:$A$782,$A58,СВЦЭМ!$B$39:$B$782,D$47)+'СЕТ СН'!$F$14+СВЦЭМ!$D$10+'СЕТ СН'!$F$6-'СЕТ СН'!$F$26</f>
        <v>1769.12833004</v>
      </c>
      <c r="E58" s="36">
        <f>SUMIFS(СВЦЭМ!$D$39:$D$782,СВЦЭМ!$A$39:$A$782,$A58,СВЦЭМ!$B$39:$B$782,E$47)+'СЕТ СН'!$F$14+СВЦЭМ!$D$10+'СЕТ СН'!$F$6-'СЕТ СН'!$F$26</f>
        <v>1787.61847749</v>
      </c>
      <c r="F58" s="36">
        <f>SUMIFS(СВЦЭМ!$D$39:$D$782,СВЦЭМ!$A$39:$A$782,$A58,СВЦЭМ!$B$39:$B$782,F$47)+'СЕТ СН'!$F$14+СВЦЭМ!$D$10+'СЕТ СН'!$F$6-'СЕТ СН'!$F$26</f>
        <v>1824.31509848</v>
      </c>
      <c r="G58" s="36">
        <f>SUMIFS(СВЦЭМ!$D$39:$D$782,СВЦЭМ!$A$39:$A$782,$A58,СВЦЭМ!$B$39:$B$782,G$47)+'СЕТ СН'!$F$14+СВЦЭМ!$D$10+'СЕТ СН'!$F$6-'СЕТ СН'!$F$26</f>
        <v>1801.55924203</v>
      </c>
      <c r="H58" s="36">
        <f>SUMIFS(СВЦЭМ!$D$39:$D$782,СВЦЭМ!$A$39:$A$782,$A58,СВЦЭМ!$B$39:$B$782,H$47)+'СЕТ СН'!$F$14+СВЦЭМ!$D$10+'СЕТ СН'!$F$6-'СЕТ СН'!$F$26</f>
        <v>1743.3370861000001</v>
      </c>
      <c r="I58" s="36">
        <f>SUMIFS(СВЦЭМ!$D$39:$D$782,СВЦЭМ!$A$39:$A$782,$A58,СВЦЭМ!$B$39:$B$782,I$47)+'СЕТ СН'!$F$14+СВЦЭМ!$D$10+'СЕТ СН'!$F$6-'СЕТ СН'!$F$26</f>
        <v>1624.21581608</v>
      </c>
      <c r="J58" s="36">
        <f>SUMIFS(СВЦЭМ!$D$39:$D$782,СВЦЭМ!$A$39:$A$782,$A58,СВЦЭМ!$B$39:$B$782,J$47)+'СЕТ СН'!$F$14+СВЦЭМ!$D$10+'СЕТ СН'!$F$6-'СЕТ СН'!$F$26</f>
        <v>1542.79902182</v>
      </c>
      <c r="K58" s="36">
        <f>SUMIFS(СВЦЭМ!$D$39:$D$782,СВЦЭМ!$A$39:$A$782,$A58,СВЦЭМ!$B$39:$B$782,K$47)+'СЕТ СН'!$F$14+СВЦЭМ!$D$10+'СЕТ СН'!$F$6-'СЕТ СН'!$F$26</f>
        <v>1505.98375412</v>
      </c>
      <c r="L58" s="36">
        <f>SUMIFS(СВЦЭМ!$D$39:$D$782,СВЦЭМ!$A$39:$A$782,$A58,СВЦЭМ!$B$39:$B$782,L$47)+'СЕТ СН'!$F$14+СВЦЭМ!$D$10+'СЕТ СН'!$F$6-'СЕТ СН'!$F$26</f>
        <v>1478.8273035100001</v>
      </c>
      <c r="M58" s="36">
        <f>SUMIFS(СВЦЭМ!$D$39:$D$782,СВЦЭМ!$A$39:$A$782,$A58,СВЦЭМ!$B$39:$B$782,M$47)+'СЕТ СН'!$F$14+СВЦЭМ!$D$10+'СЕТ СН'!$F$6-'СЕТ СН'!$F$26</f>
        <v>1464.7030031500001</v>
      </c>
      <c r="N58" s="36">
        <f>SUMIFS(СВЦЭМ!$D$39:$D$782,СВЦЭМ!$A$39:$A$782,$A58,СВЦЭМ!$B$39:$B$782,N$47)+'СЕТ СН'!$F$14+СВЦЭМ!$D$10+'СЕТ СН'!$F$6-'СЕТ СН'!$F$26</f>
        <v>1478.00617201</v>
      </c>
      <c r="O58" s="36">
        <f>SUMIFS(СВЦЭМ!$D$39:$D$782,СВЦЭМ!$A$39:$A$782,$A58,СВЦЭМ!$B$39:$B$782,O$47)+'СЕТ СН'!$F$14+СВЦЭМ!$D$10+'СЕТ СН'!$F$6-'СЕТ СН'!$F$26</f>
        <v>1467.59349062</v>
      </c>
      <c r="P58" s="36">
        <f>SUMIFS(СВЦЭМ!$D$39:$D$782,СВЦЭМ!$A$39:$A$782,$A58,СВЦЭМ!$B$39:$B$782,P$47)+'СЕТ СН'!$F$14+СВЦЭМ!$D$10+'СЕТ СН'!$F$6-'СЕТ СН'!$F$26</f>
        <v>1452.78229848</v>
      </c>
      <c r="Q58" s="36">
        <f>SUMIFS(СВЦЭМ!$D$39:$D$782,СВЦЭМ!$A$39:$A$782,$A58,СВЦЭМ!$B$39:$B$782,Q$47)+'СЕТ СН'!$F$14+СВЦЭМ!$D$10+'СЕТ СН'!$F$6-'СЕТ СН'!$F$26</f>
        <v>1457.0068242300001</v>
      </c>
      <c r="R58" s="36">
        <f>SUMIFS(СВЦЭМ!$D$39:$D$782,СВЦЭМ!$A$39:$A$782,$A58,СВЦЭМ!$B$39:$B$782,R$47)+'СЕТ СН'!$F$14+СВЦЭМ!$D$10+'СЕТ СН'!$F$6-'СЕТ СН'!$F$26</f>
        <v>1501.9245226200001</v>
      </c>
      <c r="S58" s="36">
        <f>SUMIFS(СВЦЭМ!$D$39:$D$782,СВЦЭМ!$A$39:$A$782,$A58,СВЦЭМ!$B$39:$B$782,S$47)+'СЕТ СН'!$F$14+СВЦЭМ!$D$10+'СЕТ СН'!$F$6-'СЕТ СН'!$F$26</f>
        <v>1502.5552452700001</v>
      </c>
      <c r="T58" s="36">
        <f>SUMIFS(СВЦЭМ!$D$39:$D$782,СВЦЭМ!$A$39:$A$782,$A58,СВЦЭМ!$B$39:$B$782,T$47)+'СЕТ СН'!$F$14+СВЦЭМ!$D$10+'СЕТ СН'!$F$6-'СЕТ СН'!$F$26</f>
        <v>1507.47601844</v>
      </c>
      <c r="U58" s="36">
        <f>SUMIFS(СВЦЭМ!$D$39:$D$782,СВЦЭМ!$A$39:$A$782,$A58,СВЦЭМ!$B$39:$B$782,U$47)+'СЕТ СН'!$F$14+СВЦЭМ!$D$10+'СЕТ СН'!$F$6-'СЕТ СН'!$F$26</f>
        <v>1488.8911644300001</v>
      </c>
      <c r="V58" s="36">
        <f>SUMIFS(СВЦЭМ!$D$39:$D$782,СВЦЭМ!$A$39:$A$782,$A58,СВЦЭМ!$B$39:$B$782,V$47)+'СЕТ СН'!$F$14+СВЦЭМ!$D$10+'СЕТ СН'!$F$6-'СЕТ СН'!$F$26</f>
        <v>1457.3651195500001</v>
      </c>
      <c r="W58" s="36">
        <f>SUMIFS(СВЦЭМ!$D$39:$D$782,СВЦЭМ!$A$39:$A$782,$A58,СВЦЭМ!$B$39:$B$782,W$47)+'СЕТ СН'!$F$14+СВЦЭМ!$D$10+'СЕТ СН'!$F$6-'СЕТ СН'!$F$26</f>
        <v>1464.63205692</v>
      </c>
      <c r="X58" s="36">
        <f>SUMIFS(СВЦЭМ!$D$39:$D$782,СВЦЭМ!$A$39:$A$782,$A58,СВЦЭМ!$B$39:$B$782,X$47)+'СЕТ СН'!$F$14+СВЦЭМ!$D$10+'СЕТ СН'!$F$6-'СЕТ СН'!$F$26</f>
        <v>1537.08979673</v>
      </c>
      <c r="Y58" s="36">
        <f>SUMIFS(СВЦЭМ!$D$39:$D$782,СВЦЭМ!$A$39:$A$782,$A58,СВЦЭМ!$B$39:$B$782,Y$47)+'СЕТ СН'!$F$14+СВЦЭМ!$D$10+'СЕТ СН'!$F$6-'СЕТ СН'!$F$26</f>
        <v>1634.8123678700001</v>
      </c>
    </row>
    <row r="59" spans="1:25" ht="15.75" x14ac:dyDescent="0.2">
      <c r="A59" s="35">
        <f t="shared" si="1"/>
        <v>45181</v>
      </c>
      <c r="B59" s="36">
        <f>SUMIFS(СВЦЭМ!$D$39:$D$782,СВЦЭМ!$A$39:$A$782,$A59,СВЦЭМ!$B$39:$B$782,B$47)+'СЕТ СН'!$F$14+СВЦЭМ!$D$10+'СЕТ СН'!$F$6-'СЕТ СН'!$F$26</f>
        <v>1601.7121447300001</v>
      </c>
      <c r="C59" s="36">
        <f>SUMIFS(СВЦЭМ!$D$39:$D$782,СВЦЭМ!$A$39:$A$782,$A59,СВЦЭМ!$B$39:$B$782,C$47)+'СЕТ СН'!$F$14+СВЦЭМ!$D$10+'СЕТ СН'!$F$6-'СЕТ СН'!$F$26</f>
        <v>1645.1623822700001</v>
      </c>
      <c r="D59" s="36">
        <f>SUMIFS(СВЦЭМ!$D$39:$D$782,СВЦЭМ!$A$39:$A$782,$A59,СВЦЭМ!$B$39:$B$782,D$47)+'СЕТ СН'!$F$14+СВЦЭМ!$D$10+'СЕТ СН'!$F$6-'СЕТ СН'!$F$26</f>
        <v>1677.47145849</v>
      </c>
      <c r="E59" s="36">
        <f>SUMIFS(СВЦЭМ!$D$39:$D$782,СВЦЭМ!$A$39:$A$782,$A59,СВЦЭМ!$B$39:$B$782,E$47)+'СЕТ СН'!$F$14+СВЦЭМ!$D$10+'СЕТ СН'!$F$6-'СЕТ СН'!$F$26</f>
        <v>1693.7039856000001</v>
      </c>
      <c r="F59" s="36">
        <f>SUMIFS(СВЦЭМ!$D$39:$D$782,СВЦЭМ!$A$39:$A$782,$A59,СВЦЭМ!$B$39:$B$782,F$47)+'СЕТ СН'!$F$14+СВЦЭМ!$D$10+'СЕТ СН'!$F$6-'СЕТ СН'!$F$26</f>
        <v>1719.05184328</v>
      </c>
      <c r="G59" s="36">
        <f>SUMIFS(СВЦЭМ!$D$39:$D$782,СВЦЭМ!$A$39:$A$782,$A59,СВЦЭМ!$B$39:$B$782,G$47)+'СЕТ СН'!$F$14+СВЦЭМ!$D$10+'СЕТ СН'!$F$6-'СЕТ СН'!$F$26</f>
        <v>1682.21502605</v>
      </c>
      <c r="H59" s="36">
        <f>SUMIFS(СВЦЭМ!$D$39:$D$782,СВЦЭМ!$A$39:$A$782,$A59,СВЦЭМ!$B$39:$B$782,H$47)+'СЕТ СН'!$F$14+СВЦЭМ!$D$10+'СЕТ СН'!$F$6-'СЕТ СН'!$F$26</f>
        <v>1612.96576549</v>
      </c>
      <c r="I59" s="36">
        <f>SUMIFS(СВЦЭМ!$D$39:$D$782,СВЦЭМ!$A$39:$A$782,$A59,СВЦЭМ!$B$39:$B$782,I$47)+'СЕТ СН'!$F$14+СВЦЭМ!$D$10+'СЕТ СН'!$F$6-'СЕТ СН'!$F$26</f>
        <v>1529.4331624000001</v>
      </c>
      <c r="J59" s="36">
        <f>SUMIFS(СВЦЭМ!$D$39:$D$782,СВЦЭМ!$A$39:$A$782,$A59,СВЦЭМ!$B$39:$B$782,J$47)+'СЕТ СН'!$F$14+СВЦЭМ!$D$10+'СЕТ СН'!$F$6-'СЕТ СН'!$F$26</f>
        <v>1453.76947135</v>
      </c>
      <c r="K59" s="36">
        <f>SUMIFS(СВЦЭМ!$D$39:$D$782,СВЦЭМ!$A$39:$A$782,$A59,СВЦЭМ!$B$39:$B$782,K$47)+'СЕТ СН'!$F$14+СВЦЭМ!$D$10+'СЕТ СН'!$F$6-'СЕТ СН'!$F$26</f>
        <v>1410.3147206599999</v>
      </c>
      <c r="L59" s="36">
        <f>SUMIFS(СВЦЭМ!$D$39:$D$782,СВЦЭМ!$A$39:$A$782,$A59,СВЦЭМ!$B$39:$B$782,L$47)+'СЕТ СН'!$F$14+СВЦЭМ!$D$10+'СЕТ СН'!$F$6-'СЕТ СН'!$F$26</f>
        <v>1429.2714492499999</v>
      </c>
      <c r="M59" s="36">
        <f>SUMIFS(СВЦЭМ!$D$39:$D$782,СВЦЭМ!$A$39:$A$782,$A59,СВЦЭМ!$B$39:$B$782,M$47)+'СЕТ СН'!$F$14+СВЦЭМ!$D$10+'СЕТ СН'!$F$6-'СЕТ СН'!$F$26</f>
        <v>1440.728828</v>
      </c>
      <c r="N59" s="36">
        <f>SUMIFS(СВЦЭМ!$D$39:$D$782,СВЦЭМ!$A$39:$A$782,$A59,СВЦЭМ!$B$39:$B$782,N$47)+'СЕТ СН'!$F$14+СВЦЭМ!$D$10+'СЕТ СН'!$F$6-'СЕТ СН'!$F$26</f>
        <v>1484.0222134400001</v>
      </c>
      <c r="O59" s="36">
        <f>SUMIFS(СВЦЭМ!$D$39:$D$782,СВЦЭМ!$A$39:$A$782,$A59,СВЦЭМ!$B$39:$B$782,O$47)+'СЕТ СН'!$F$14+СВЦЭМ!$D$10+'СЕТ СН'!$F$6-'СЕТ СН'!$F$26</f>
        <v>1511.1492469100001</v>
      </c>
      <c r="P59" s="36">
        <f>SUMIFS(СВЦЭМ!$D$39:$D$782,СВЦЭМ!$A$39:$A$782,$A59,СВЦЭМ!$B$39:$B$782,P$47)+'СЕТ СН'!$F$14+СВЦЭМ!$D$10+'СЕТ СН'!$F$6-'СЕТ СН'!$F$26</f>
        <v>1496.55993012</v>
      </c>
      <c r="Q59" s="36">
        <f>SUMIFS(СВЦЭМ!$D$39:$D$782,СВЦЭМ!$A$39:$A$782,$A59,СВЦЭМ!$B$39:$B$782,Q$47)+'СЕТ СН'!$F$14+СВЦЭМ!$D$10+'СЕТ СН'!$F$6-'СЕТ СН'!$F$26</f>
        <v>1509.28857034</v>
      </c>
      <c r="R59" s="36">
        <f>SUMIFS(СВЦЭМ!$D$39:$D$782,СВЦЭМ!$A$39:$A$782,$A59,СВЦЭМ!$B$39:$B$782,R$47)+'СЕТ СН'!$F$14+СВЦЭМ!$D$10+'СЕТ СН'!$F$6-'СЕТ СН'!$F$26</f>
        <v>1549.4393746200001</v>
      </c>
      <c r="S59" s="36">
        <f>SUMIFS(СВЦЭМ!$D$39:$D$782,СВЦЭМ!$A$39:$A$782,$A59,СВЦЭМ!$B$39:$B$782,S$47)+'СЕТ СН'!$F$14+СВЦЭМ!$D$10+'СЕТ СН'!$F$6-'СЕТ СН'!$F$26</f>
        <v>1548.1934181199999</v>
      </c>
      <c r="T59" s="36">
        <f>SUMIFS(СВЦЭМ!$D$39:$D$782,СВЦЭМ!$A$39:$A$782,$A59,СВЦЭМ!$B$39:$B$782,T$47)+'СЕТ СН'!$F$14+СВЦЭМ!$D$10+'СЕТ СН'!$F$6-'СЕТ СН'!$F$26</f>
        <v>1538.2378754900001</v>
      </c>
      <c r="U59" s="36">
        <f>SUMIFS(СВЦЭМ!$D$39:$D$782,СВЦЭМ!$A$39:$A$782,$A59,СВЦЭМ!$B$39:$B$782,U$47)+'СЕТ СН'!$F$14+СВЦЭМ!$D$10+'СЕТ СН'!$F$6-'СЕТ СН'!$F$26</f>
        <v>1522.3474654700001</v>
      </c>
      <c r="V59" s="36">
        <f>SUMIFS(СВЦЭМ!$D$39:$D$782,СВЦЭМ!$A$39:$A$782,$A59,СВЦЭМ!$B$39:$B$782,V$47)+'СЕТ СН'!$F$14+СВЦЭМ!$D$10+'СЕТ СН'!$F$6-'СЕТ СН'!$F$26</f>
        <v>1483.2656419800001</v>
      </c>
      <c r="W59" s="36">
        <f>SUMIFS(СВЦЭМ!$D$39:$D$782,СВЦЭМ!$A$39:$A$782,$A59,СВЦЭМ!$B$39:$B$782,W$47)+'СЕТ СН'!$F$14+СВЦЭМ!$D$10+'СЕТ СН'!$F$6-'СЕТ СН'!$F$26</f>
        <v>1514.9891639699999</v>
      </c>
      <c r="X59" s="36">
        <f>SUMIFS(СВЦЭМ!$D$39:$D$782,СВЦЭМ!$A$39:$A$782,$A59,СВЦЭМ!$B$39:$B$782,X$47)+'СЕТ СН'!$F$14+СВЦЭМ!$D$10+'СЕТ СН'!$F$6-'СЕТ СН'!$F$26</f>
        <v>1587.3855538800001</v>
      </c>
      <c r="Y59" s="36">
        <f>SUMIFS(СВЦЭМ!$D$39:$D$782,СВЦЭМ!$A$39:$A$782,$A59,СВЦЭМ!$B$39:$B$782,Y$47)+'СЕТ СН'!$F$14+СВЦЭМ!$D$10+'СЕТ СН'!$F$6-'СЕТ СН'!$F$26</f>
        <v>1682.81558733</v>
      </c>
    </row>
    <row r="60" spans="1:25" ht="15.75" x14ac:dyDescent="0.2">
      <c r="A60" s="35">
        <f t="shared" si="1"/>
        <v>45182</v>
      </c>
      <c r="B60" s="36">
        <f>SUMIFS(СВЦЭМ!$D$39:$D$782,СВЦЭМ!$A$39:$A$782,$A60,СВЦЭМ!$B$39:$B$782,B$47)+'СЕТ СН'!$F$14+СВЦЭМ!$D$10+'СЕТ СН'!$F$6-'СЕТ СН'!$F$26</f>
        <v>1862.2956838800001</v>
      </c>
      <c r="C60" s="36">
        <f>SUMIFS(СВЦЭМ!$D$39:$D$782,СВЦЭМ!$A$39:$A$782,$A60,СВЦЭМ!$B$39:$B$782,C$47)+'СЕТ СН'!$F$14+СВЦЭМ!$D$10+'СЕТ СН'!$F$6-'СЕТ СН'!$F$26</f>
        <v>1967.5613911600001</v>
      </c>
      <c r="D60" s="36">
        <f>SUMIFS(СВЦЭМ!$D$39:$D$782,СВЦЭМ!$A$39:$A$782,$A60,СВЦЭМ!$B$39:$B$782,D$47)+'СЕТ СН'!$F$14+СВЦЭМ!$D$10+'СЕТ СН'!$F$6-'СЕТ СН'!$F$26</f>
        <v>2041.7927488400001</v>
      </c>
      <c r="E60" s="36">
        <f>SUMIFS(СВЦЭМ!$D$39:$D$782,СВЦЭМ!$A$39:$A$782,$A60,СВЦЭМ!$B$39:$B$782,E$47)+'СЕТ СН'!$F$14+СВЦЭМ!$D$10+'СЕТ СН'!$F$6-'СЕТ СН'!$F$26</f>
        <v>2069.8343781799999</v>
      </c>
      <c r="F60" s="36">
        <f>SUMIFS(СВЦЭМ!$D$39:$D$782,СВЦЭМ!$A$39:$A$782,$A60,СВЦЭМ!$B$39:$B$782,F$47)+'СЕТ СН'!$F$14+СВЦЭМ!$D$10+'СЕТ СН'!$F$6-'СЕТ СН'!$F$26</f>
        <v>2108.3595946800001</v>
      </c>
      <c r="G60" s="36">
        <f>SUMIFS(СВЦЭМ!$D$39:$D$782,СВЦЭМ!$A$39:$A$782,$A60,СВЦЭМ!$B$39:$B$782,G$47)+'СЕТ СН'!$F$14+СВЦЭМ!$D$10+'СЕТ СН'!$F$6-'СЕТ СН'!$F$26</f>
        <v>2060.1451768500001</v>
      </c>
      <c r="H60" s="36">
        <f>SUMIFS(СВЦЭМ!$D$39:$D$782,СВЦЭМ!$A$39:$A$782,$A60,СВЦЭМ!$B$39:$B$782,H$47)+'СЕТ СН'!$F$14+СВЦЭМ!$D$10+'СЕТ СН'!$F$6-'СЕТ СН'!$F$26</f>
        <v>1931.310641</v>
      </c>
      <c r="I60" s="36">
        <f>SUMIFS(СВЦЭМ!$D$39:$D$782,СВЦЭМ!$A$39:$A$782,$A60,СВЦЭМ!$B$39:$B$782,I$47)+'СЕТ СН'!$F$14+СВЦЭМ!$D$10+'СЕТ СН'!$F$6-'СЕТ СН'!$F$26</f>
        <v>1796.31505505</v>
      </c>
      <c r="J60" s="36">
        <f>SUMIFS(СВЦЭМ!$D$39:$D$782,СВЦЭМ!$A$39:$A$782,$A60,СВЦЭМ!$B$39:$B$782,J$47)+'СЕТ СН'!$F$14+СВЦЭМ!$D$10+'СЕТ СН'!$F$6-'СЕТ СН'!$F$26</f>
        <v>1707.9884842000001</v>
      </c>
      <c r="K60" s="36">
        <f>SUMIFS(СВЦЭМ!$D$39:$D$782,СВЦЭМ!$A$39:$A$782,$A60,СВЦЭМ!$B$39:$B$782,K$47)+'СЕТ СН'!$F$14+СВЦЭМ!$D$10+'СЕТ СН'!$F$6-'СЕТ СН'!$F$26</f>
        <v>1637.3034105199999</v>
      </c>
      <c r="L60" s="36">
        <f>SUMIFS(СВЦЭМ!$D$39:$D$782,СВЦЭМ!$A$39:$A$782,$A60,СВЦЭМ!$B$39:$B$782,L$47)+'СЕТ СН'!$F$14+СВЦЭМ!$D$10+'СЕТ СН'!$F$6-'СЕТ СН'!$F$26</f>
        <v>1612.78577154</v>
      </c>
      <c r="M60" s="36">
        <f>SUMIFS(СВЦЭМ!$D$39:$D$782,СВЦЭМ!$A$39:$A$782,$A60,СВЦЭМ!$B$39:$B$782,M$47)+'СЕТ СН'!$F$14+СВЦЭМ!$D$10+'СЕТ СН'!$F$6-'СЕТ СН'!$F$26</f>
        <v>1617.6470742000001</v>
      </c>
      <c r="N60" s="36">
        <f>SUMIFS(СВЦЭМ!$D$39:$D$782,СВЦЭМ!$A$39:$A$782,$A60,СВЦЭМ!$B$39:$B$782,N$47)+'СЕТ СН'!$F$14+СВЦЭМ!$D$10+'СЕТ СН'!$F$6-'СЕТ СН'!$F$26</f>
        <v>1626.3564546100001</v>
      </c>
      <c r="O60" s="36">
        <f>SUMIFS(СВЦЭМ!$D$39:$D$782,СВЦЭМ!$A$39:$A$782,$A60,СВЦЭМ!$B$39:$B$782,O$47)+'СЕТ СН'!$F$14+СВЦЭМ!$D$10+'СЕТ СН'!$F$6-'СЕТ СН'!$F$26</f>
        <v>1633.78416664</v>
      </c>
      <c r="P60" s="36">
        <f>SUMIFS(СВЦЭМ!$D$39:$D$782,СВЦЭМ!$A$39:$A$782,$A60,СВЦЭМ!$B$39:$B$782,P$47)+'СЕТ СН'!$F$14+СВЦЭМ!$D$10+'СЕТ СН'!$F$6-'СЕТ СН'!$F$26</f>
        <v>1598.8122161200001</v>
      </c>
      <c r="Q60" s="36">
        <f>SUMIFS(СВЦЭМ!$D$39:$D$782,СВЦЭМ!$A$39:$A$782,$A60,СВЦЭМ!$B$39:$B$782,Q$47)+'СЕТ СН'!$F$14+СВЦЭМ!$D$10+'СЕТ СН'!$F$6-'СЕТ СН'!$F$26</f>
        <v>1614.3450173400001</v>
      </c>
      <c r="R60" s="36">
        <f>SUMIFS(СВЦЭМ!$D$39:$D$782,СВЦЭМ!$A$39:$A$782,$A60,СВЦЭМ!$B$39:$B$782,R$47)+'СЕТ СН'!$F$14+СВЦЭМ!$D$10+'СЕТ СН'!$F$6-'СЕТ СН'!$F$26</f>
        <v>1649.40960238</v>
      </c>
      <c r="S60" s="36">
        <f>SUMIFS(СВЦЭМ!$D$39:$D$782,СВЦЭМ!$A$39:$A$782,$A60,СВЦЭМ!$B$39:$B$782,S$47)+'СЕТ СН'!$F$14+СВЦЭМ!$D$10+'СЕТ СН'!$F$6-'СЕТ СН'!$F$26</f>
        <v>1642.7514841300001</v>
      </c>
      <c r="T60" s="36">
        <f>SUMIFS(СВЦЭМ!$D$39:$D$782,СВЦЭМ!$A$39:$A$782,$A60,СВЦЭМ!$B$39:$B$782,T$47)+'СЕТ СН'!$F$14+СВЦЭМ!$D$10+'СЕТ СН'!$F$6-'СЕТ СН'!$F$26</f>
        <v>1619.1942890600001</v>
      </c>
      <c r="U60" s="36">
        <f>SUMIFS(СВЦЭМ!$D$39:$D$782,СВЦЭМ!$A$39:$A$782,$A60,СВЦЭМ!$B$39:$B$782,U$47)+'СЕТ СН'!$F$14+СВЦЭМ!$D$10+'СЕТ СН'!$F$6-'СЕТ СН'!$F$26</f>
        <v>1600.91932933</v>
      </c>
      <c r="V60" s="36">
        <f>SUMIFS(СВЦЭМ!$D$39:$D$782,СВЦЭМ!$A$39:$A$782,$A60,СВЦЭМ!$B$39:$B$782,V$47)+'СЕТ СН'!$F$14+СВЦЭМ!$D$10+'СЕТ СН'!$F$6-'СЕТ СН'!$F$26</f>
        <v>1603.92141247</v>
      </c>
      <c r="W60" s="36">
        <f>SUMIFS(СВЦЭМ!$D$39:$D$782,СВЦЭМ!$A$39:$A$782,$A60,СВЦЭМ!$B$39:$B$782,W$47)+'СЕТ СН'!$F$14+СВЦЭМ!$D$10+'СЕТ СН'!$F$6-'СЕТ СН'!$F$26</f>
        <v>1628.0453865300001</v>
      </c>
      <c r="X60" s="36">
        <f>SUMIFS(СВЦЭМ!$D$39:$D$782,СВЦЭМ!$A$39:$A$782,$A60,СВЦЭМ!$B$39:$B$782,X$47)+'СЕТ СН'!$F$14+СВЦЭМ!$D$10+'СЕТ СН'!$F$6-'СЕТ СН'!$F$26</f>
        <v>1704.6498838800001</v>
      </c>
      <c r="Y60" s="36">
        <f>SUMIFS(СВЦЭМ!$D$39:$D$782,СВЦЭМ!$A$39:$A$782,$A60,СВЦЭМ!$B$39:$B$782,Y$47)+'СЕТ СН'!$F$14+СВЦЭМ!$D$10+'СЕТ СН'!$F$6-'СЕТ СН'!$F$26</f>
        <v>1803.69597974</v>
      </c>
    </row>
    <row r="61" spans="1:25" ht="15.75" x14ac:dyDescent="0.2">
      <c r="A61" s="35">
        <f t="shared" si="1"/>
        <v>45183</v>
      </c>
      <c r="B61" s="36">
        <f>SUMIFS(СВЦЭМ!$D$39:$D$782,СВЦЭМ!$A$39:$A$782,$A61,СВЦЭМ!$B$39:$B$782,B$47)+'СЕТ СН'!$F$14+СВЦЭМ!$D$10+'СЕТ СН'!$F$6-'СЕТ СН'!$F$26</f>
        <v>1842.83775962</v>
      </c>
      <c r="C61" s="36">
        <f>SUMIFS(СВЦЭМ!$D$39:$D$782,СВЦЭМ!$A$39:$A$782,$A61,СВЦЭМ!$B$39:$B$782,C$47)+'СЕТ СН'!$F$14+СВЦЭМ!$D$10+'СЕТ СН'!$F$6-'СЕТ СН'!$F$26</f>
        <v>1977.18462501</v>
      </c>
      <c r="D61" s="36">
        <f>SUMIFS(СВЦЭМ!$D$39:$D$782,СВЦЭМ!$A$39:$A$782,$A61,СВЦЭМ!$B$39:$B$782,D$47)+'СЕТ СН'!$F$14+СВЦЭМ!$D$10+'СЕТ СН'!$F$6-'СЕТ СН'!$F$26</f>
        <v>2021.4628605400001</v>
      </c>
      <c r="E61" s="36">
        <f>SUMIFS(СВЦЭМ!$D$39:$D$782,СВЦЭМ!$A$39:$A$782,$A61,СВЦЭМ!$B$39:$B$782,E$47)+'СЕТ СН'!$F$14+СВЦЭМ!$D$10+'СЕТ СН'!$F$6-'СЕТ СН'!$F$26</f>
        <v>2060.24898411</v>
      </c>
      <c r="F61" s="36">
        <f>SUMIFS(СВЦЭМ!$D$39:$D$782,СВЦЭМ!$A$39:$A$782,$A61,СВЦЭМ!$B$39:$B$782,F$47)+'СЕТ СН'!$F$14+СВЦЭМ!$D$10+'СЕТ СН'!$F$6-'СЕТ СН'!$F$26</f>
        <v>2100.1527290900003</v>
      </c>
      <c r="G61" s="36">
        <f>SUMIFS(СВЦЭМ!$D$39:$D$782,СВЦЭМ!$A$39:$A$782,$A61,СВЦЭМ!$B$39:$B$782,G$47)+'СЕТ СН'!$F$14+СВЦЭМ!$D$10+'СЕТ СН'!$F$6-'СЕТ СН'!$F$26</f>
        <v>2059.3150491599999</v>
      </c>
      <c r="H61" s="36">
        <f>SUMIFS(СВЦЭМ!$D$39:$D$782,СВЦЭМ!$A$39:$A$782,$A61,СВЦЭМ!$B$39:$B$782,H$47)+'СЕТ СН'!$F$14+СВЦЭМ!$D$10+'СЕТ СН'!$F$6-'СЕТ СН'!$F$26</f>
        <v>1969.8149979899999</v>
      </c>
      <c r="I61" s="36">
        <f>SUMIFS(СВЦЭМ!$D$39:$D$782,СВЦЭМ!$A$39:$A$782,$A61,СВЦЭМ!$B$39:$B$782,I$47)+'СЕТ СН'!$F$14+СВЦЭМ!$D$10+'СЕТ СН'!$F$6-'СЕТ СН'!$F$26</f>
        <v>1851.76828761</v>
      </c>
      <c r="J61" s="36">
        <f>SUMIFS(СВЦЭМ!$D$39:$D$782,СВЦЭМ!$A$39:$A$782,$A61,СВЦЭМ!$B$39:$B$782,J$47)+'СЕТ СН'!$F$14+СВЦЭМ!$D$10+'СЕТ СН'!$F$6-'СЕТ СН'!$F$26</f>
        <v>1762.2604267199999</v>
      </c>
      <c r="K61" s="36">
        <f>SUMIFS(СВЦЭМ!$D$39:$D$782,СВЦЭМ!$A$39:$A$782,$A61,СВЦЭМ!$B$39:$B$782,K$47)+'СЕТ СН'!$F$14+СВЦЭМ!$D$10+'СЕТ СН'!$F$6-'СЕТ СН'!$F$26</f>
        <v>1694.83318016</v>
      </c>
      <c r="L61" s="36">
        <f>SUMIFS(СВЦЭМ!$D$39:$D$782,СВЦЭМ!$A$39:$A$782,$A61,СВЦЭМ!$B$39:$B$782,L$47)+'СЕТ СН'!$F$14+СВЦЭМ!$D$10+'СЕТ СН'!$F$6-'СЕТ СН'!$F$26</f>
        <v>1681.8055948900001</v>
      </c>
      <c r="M61" s="36">
        <f>SUMIFS(СВЦЭМ!$D$39:$D$782,СВЦЭМ!$A$39:$A$782,$A61,СВЦЭМ!$B$39:$B$782,M$47)+'СЕТ СН'!$F$14+СВЦЭМ!$D$10+'СЕТ СН'!$F$6-'СЕТ СН'!$F$26</f>
        <v>1670.9292395</v>
      </c>
      <c r="N61" s="36">
        <f>SUMIFS(СВЦЭМ!$D$39:$D$782,СВЦЭМ!$A$39:$A$782,$A61,СВЦЭМ!$B$39:$B$782,N$47)+'СЕТ СН'!$F$14+СВЦЭМ!$D$10+'СЕТ СН'!$F$6-'СЕТ СН'!$F$26</f>
        <v>1684.01083429</v>
      </c>
      <c r="O61" s="36">
        <f>SUMIFS(СВЦЭМ!$D$39:$D$782,СВЦЭМ!$A$39:$A$782,$A61,СВЦЭМ!$B$39:$B$782,O$47)+'СЕТ СН'!$F$14+СВЦЭМ!$D$10+'СЕТ СН'!$F$6-'СЕТ СН'!$F$26</f>
        <v>1684.2993111999999</v>
      </c>
      <c r="P61" s="36">
        <f>SUMIFS(СВЦЭМ!$D$39:$D$782,СВЦЭМ!$A$39:$A$782,$A61,СВЦЭМ!$B$39:$B$782,P$47)+'СЕТ СН'!$F$14+СВЦЭМ!$D$10+'СЕТ СН'!$F$6-'СЕТ СН'!$F$26</f>
        <v>1681.4090307900001</v>
      </c>
      <c r="Q61" s="36">
        <f>SUMIFS(СВЦЭМ!$D$39:$D$782,СВЦЭМ!$A$39:$A$782,$A61,СВЦЭМ!$B$39:$B$782,Q$47)+'СЕТ СН'!$F$14+СВЦЭМ!$D$10+'СЕТ СН'!$F$6-'СЕТ СН'!$F$26</f>
        <v>1688.2803116300001</v>
      </c>
      <c r="R61" s="36">
        <f>SUMIFS(СВЦЭМ!$D$39:$D$782,СВЦЭМ!$A$39:$A$782,$A61,СВЦЭМ!$B$39:$B$782,R$47)+'СЕТ СН'!$F$14+СВЦЭМ!$D$10+'СЕТ СН'!$F$6-'СЕТ СН'!$F$26</f>
        <v>1712.0004075300001</v>
      </c>
      <c r="S61" s="36">
        <f>SUMIFS(СВЦЭМ!$D$39:$D$782,СВЦЭМ!$A$39:$A$782,$A61,СВЦЭМ!$B$39:$B$782,S$47)+'СЕТ СН'!$F$14+СВЦЭМ!$D$10+'СЕТ СН'!$F$6-'СЕТ СН'!$F$26</f>
        <v>1700.23666798</v>
      </c>
      <c r="T61" s="36">
        <f>SUMIFS(СВЦЭМ!$D$39:$D$782,СВЦЭМ!$A$39:$A$782,$A61,СВЦЭМ!$B$39:$B$782,T$47)+'СЕТ СН'!$F$14+СВЦЭМ!$D$10+'СЕТ СН'!$F$6-'СЕТ СН'!$F$26</f>
        <v>1690.2871252800001</v>
      </c>
      <c r="U61" s="36">
        <f>SUMIFS(СВЦЭМ!$D$39:$D$782,СВЦЭМ!$A$39:$A$782,$A61,СВЦЭМ!$B$39:$B$782,U$47)+'СЕТ СН'!$F$14+СВЦЭМ!$D$10+'СЕТ СН'!$F$6-'СЕТ СН'!$F$26</f>
        <v>1673.111911</v>
      </c>
      <c r="V61" s="36">
        <f>SUMIFS(СВЦЭМ!$D$39:$D$782,СВЦЭМ!$A$39:$A$782,$A61,СВЦЭМ!$B$39:$B$782,V$47)+'СЕТ СН'!$F$14+СВЦЭМ!$D$10+'СЕТ СН'!$F$6-'СЕТ СН'!$F$26</f>
        <v>1645.8273392999999</v>
      </c>
      <c r="W61" s="36">
        <f>SUMIFS(СВЦЭМ!$D$39:$D$782,СВЦЭМ!$A$39:$A$782,$A61,СВЦЭМ!$B$39:$B$782,W$47)+'СЕТ СН'!$F$14+СВЦЭМ!$D$10+'СЕТ СН'!$F$6-'СЕТ СН'!$F$26</f>
        <v>1663.01669057</v>
      </c>
      <c r="X61" s="36">
        <f>SUMIFS(СВЦЭМ!$D$39:$D$782,СВЦЭМ!$A$39:$A$782,$A61,СВЦЭМ!$B$39:$B$782,X$47)+'СЕТ СН'!$F$14+СВЦЭМ!$D$10+'СЕТ СН'!$F$6-'СЕТ СН'!$F$26</f>
        <v>1753.47128367</v>
      </c>
      <c r="Y61" s="36">
        <f>SUMIFS(СВЦЭМ!$D$39:$D$782,СВЦЭМ!$A$39:$A$782,$A61,СВЦЭМ!$B$39:$B$782,Y$47)+'СЕТ СН'!$F$14+СВЦЭМ!$D$10+'СЕТ СН'!$F$6-'СЕТ СН'!$F$26</f>
        <v>1862.72458953</v>
      </c>
    </row>
    <row r="62" spans="1:25" ht="15.75" x14ac:dyDescent="0.2">
      <c r="A62" s="35">
        <f t="shared" si="1"/>
        <v>45184</v>
      </c>
      <c r="B62" s="36">
        <f>SUMIFS(СВЦЭМ!$D$39:$D$782,СВЦЭМ!$A$39:$A$782,$A62,СВЦЭМ!$B$39:$B$782,B$47)+'СЕТ СН'!$F$14+СВЦЭМ!$D$10+'СЕТ СН'!$F$6-'СЕТ СН'!$F$26</f>
        <v>1827.6245680700001</v>
      </c>
      <c r="C62" s="36">
        <f>SUMIFS(СВЦЭМ!$D$39:$D$782,СВЦЭМ!$A$39:$A$782,$A62,СВЦЭМ!$B$39:$B$782,C$47)+'СЕТ СН'!$F$14+СВЦЭМ!$D$10+'СЕТ СН'!$F$6-'СЕТ СН'!$F$26</f>
        <v>1910.2783738099999</v>
      </c>
      <c r="D62" s="36">
        <f>SUMIFS(СВЦЭМ!$D$39:$D$782,СВЦЭМ!$A$39:$A$782,$A62,СВЦЭМ!$B$39:$B$782,D$47)+'СЕТ СН'!$F$14+СВЦЭМ!$D$10+'СЕТ СН'!$F$6-'СЕТ СН'!$F$26</f>
        <v>1911.9660591100001</v>
      </c>
      <c r="E62" s="36">
        <f>SUMIFS(СВЦЭМ!$D$39:$D$782,СВЦЭМ!$A$39:$A$782,$A62,СВЦЭМ!$B$39:$B$782,E$47)+'СЕТ СН'!$F$14+СВЦЭМ!$D$10+'СЕТ СН'!$F$6-'СЕТ СН'!$F$26</f>
        <v>1947.0184449200001</v>
      </c>
      <c r="F62" s="36">
        <f>SUMIFS(СВЦЭМ!$D$39:$D$782,СВЦЭМ!$A$39:$A$782,$A62,СВЦЭМ!$B$39:$B$782,F$47)+'СЕТ СН'!$F$14+СВЦЭМ!$D$10+'СЕТ СН'!$F$6-'СЕТ СН'!$F$26</f>
        <v>1987.0589674800001</v>
      </c>
      <c r="G62" s="36">
        <f>SUMIFS(СВЦЭМ!$D$39:$D$782,СВЦЭМ!$A$39:$A$782,$A62,СВЦЭМ!$B$39:$B$782,G$47)+'СЕТ СН'!$F$14+СВЦЭМ!$D$10+'СЕТ СН'!$F$6-'СЕТ СН'!$F$26</f>
        <v>1965.2323168600001</v>
      </c>
      <c r="H62" s="36">
        <f>SUMIFS(СВЦЭМ!$D$39:$D$782,СВЦЭМ!$A$39:$A$782,$A62,СВЦЭМ!$B$39:$B$782,H$47)+'СЕТ СН'!$F$14+СВЦЭМ!$D$10+'СЕТ СН'!$F$6-'СЕТ СН'!$F$26</f>
        <v>1839.2574159200001</v>
      </c>
      <c r="I62" s="36">
        <f>SUMIFS(СВЦЭМ!$D$39:$D$782,СВЦЭМ!$A$39:$A$782,$A62,СВЦЭМ!$B$39:$B$782,I$47)+'СЕТ СН'!$F$14+СВЦЭМ!$D$10+'СЕТ СН'!$F$6-'СЕТ СН'!$F$26</f>
        <v>1702.47325065</v>
      </c>
      <c r="J62" s="36">
        <f>SUMIFS(СВЦЭМ!$D$39:$D$782,СВЦЭМ!$A$39:$A$782,$A62,СВЦЭМ!$B$39:$B$782,J$47)+'СЕТ СН'!$F$14+СВЦЭМ!$D$10+'СЕТ СН'!$F$6-'СЕТ СН'!$F$26</f>
        <v>1639.0284770000001</v>
      </c>
      <c r="K62" s="36">
        <f>SUMIFS(СВЦЭМ!$D$39:$D$782,СВЦЭМ!$A$39:$A$782,$A62,СВЦЭМ!$B$39:$B$782,K$47)+'СЕТ СН'!$F$14+СВЦЭМ!$D$10+'СЕТ СН'!$F$6-'СЕТ СН'!$F$26</f>
        <v>1588.4151969100001</v>
      </c>
      <c r="L62" s="36">
        <f>SUMIFS(СВЦЭМ!$D$39:$D$782,СВЦЭМ!$A$39:$A$782,$A62,СВЦЭМ!$B$39:$B$782,L$47)+'СЕТ СН'!$F$14+СВЦЭМ!$D$10+'СЕТ СН'!$F$6-'СЕТ СН'!$F$26</f>
        <v>1578.2461799600001</v>
      </c>
      <c r="M62" s="36">
        <f>SUMIFS(СВЦЭМ!$D$39:$D$782,СВЦЭМ!$A$39:$A$782,$A62,СВЦЭМ!$B$39:$B$782,M$47)+'СЕТ СН'!$F$14+СВЦЭМ!$D$10+'СЕТ СН'!$F$6-'СЕТ СН'!$F$26</f>
        <v>1556.4536373400001</v>
      </c>
      <c r="N62" s="36">
        <f>SUMIFS(СВЦЭМ!$D$39:$D$782,СВЦЭМ!$A$39:$A$782,$A62,СВЦЭМ!$B$39:$B$782,N$47)+'СЕТ СН'!$F$14+СВЦЭМ!$D$10+'СЕТ СН'!$F$6-'СЕТ СН'!$F$26</f>
        <v>1558.6610385399999</v>
      </c>
      <c r="O62" s="36">
        <f>SUMIFS(СВЦЭМ!$D$39:$D$782,СВЦЭМ!$A$39:$A$782,$A62,СВЦЭМ!$B$39:$B$782,O$47)+'СЕТ СН'!$F$14+СВЦЭМ!$D$10+'СЕТ СН'!$F$6-'СЕТ СН'!$F$26</f>
        <v>1530.24657697</v>
      </c>
      <c r="P62" s="36">
        <f>SUMIFS(СВЦЭМ!$D$39:$D$782,СВЦЭМ!$A$39:$A$782,$A62,СВЦЭМ!$B$39:$B$782,P$47)+'СЕТ СН'!$F$14+СВЦЭМ!$D$10+'СЕТ СН'!$F$6-'СЕТ СН'!$F$26</f>
        <v>1492.7041381399999</v>
      </c>
      <c r="Q62" s="36">
        <f>SUMIFS(СВЦЭМ!$D$39:$D$782,СВЦЭМ!$A$39:$A$782,$A62,СВЦЭМ!$B$39:$B$782,Q$47)+'СЕТ СН'!$F$14+СВЦЭМ!$D$10+'СЕТ СН'!$F$6-'СЕТ СН'!$F$26</f>
        <v>1504.8207139799999</v>
      </c>
      <c r="R62" s="36">
        <f>SUMIFS(СВЦЭМ!$D$39:$D$782,СВЦЭМ!$A$39:$A$782,$A62,СВЦЭМ!$B$39:$B$782,R$47)+'СЕТ СН'!$F$14+СВЦЭМ!$D$10+'СЕТ СН'!$F$6-'СЕТ СН'!$F$26</f>
        <v>1571.06721791</v>
      </c>
      <c r="S62" s="36">
        <f>SUMIFS(СВЦЭМ!$D$39:$D$782,СВЦЭМ!$A$39:$A$782,$A62,СВЦЭМ!$B$39:$B$782,S$47)+'СЕТ СН'!$F$14+СВЦЭМ!$D$10+'СЕТ СН'!$F$6-'СЕТ СН'!$F$26</f>
        <v>1551.95354221</v>
      </c>
      <c r="T62" s="36">
        <f>SUMIFS(СВЦЭМ!$D$39:$D$782,СВЦЭМ!$A$39:$A$782,$A62,СВЦЭМ!$B$39:$B$782,T$47)+'СЕТ СН'!$F$14+СВЦЭМ!$D$10+'СЕТ СН'!$F$6-'СЕТ СН'!$F$26</f>
        <v>1522.9080442700001</v>
      </c>
      <c r="U62" s="36">
        <f>SUMIFS(СВЦЭМ!$D$39:$D$782,СВЦЭМ!$A$39:$A$782,$A62,СВЦЭМ!$B$39:$B$782,U$47)+'СЕТ СН'!$F$14+СВЦЭМ!$D$10+'СЕТ СН'!$F$6-'СЕТ СН'!$F$26</f>
        <v>1495.2011919700001</v>
      </c>
      <c r="V62" s="36">
        <f>SUMIFS(СВЦЭМ!$D$39:$D$782,СВЦЭМ!$A$39:$A$782,$A62,СВЦЭМ!$B$39:$B$782,V$47)+'СЕТ СН'!$F$14+СВЦЭМ!$D$10+'СЕТ СН'!$F$6-'СЕТ СН'!$F$26</f>
        <v>1465.8333923299999</v>
      </c>
      <c r="W62" s="36">
        <f>SUMIFS(СВЦЭМ!$D$39:$D$782,СВЦЭМ!$A$39:$A$782,$A62,СВЦЭМ!$B$39:$B$782,W$47)+'СЕТ СН'!$F$14+СВЦЭМ!$D$10+'СЕТ СН'!$F$6-'СЕТ СН'!$F$26</f>
        <v>1463.64391426</v>
      </c>
      <c r="X62" s="36">
        <f>SUMIFS(СВЦЭМ!$D$39:$D$782,СВЦЭМ!$A$39:$A$782,$A62,СВЦЭМ!$B$39:$B$782,X$47)+'СЕТ СН'!$F$14+СВЦЭМ!$D$10+'СЕТ СН'!$F$6-'СЕТ СН'!$F$26</f>
        <v>1494.36300736</v>
      </c>
      <c r="Y62" s="36">
        <f>SUMIFS(СВЦЭМ!$D$39:$D$782,СВЦЭМ!$A$39:$A$782,$A62,СВЦЭМ!$B$39:$B$782,Y$47)+'СЕТ СН'!$F$14+СВЦЭМ!$D$10+'СЕТ СН'!$F$6-'СЕТ СН'!$F$26</f>
        <v>1615.90140299</v>
      </c>
    </row>
    <row r="63" spans="1:25" ht="15.75" x14ac:dyDescent="0.2">
      <c r="A63" s="35">
        <f t="shared" si="1"/>
        <v>45185</v>
      </c>
      <c r="B63" s="36">
        <f>SUMIFS(СВЦЭМ!$D$39:$D$782,СВЦЭМ!$A$39:$A$782,$A63,СВЦЭМ!$B$39:$B$782,B$47)+'СЕТ СН'!$F$14+СВЦЭМ!$D$10+'СЕТ СН'!$F$6-'СЕТ СН'!$F$26</f>
        <v>1699.0208799</v>
      </c>
      <c r="C63" s="36">
        <f>SUMIFS(СВЦЭМ!$D$39:$D$782,СВЦЭМ!$A$39:$A$782,$A63,СВЦЭМ!$B$39:$B$782,C$47)+'СЕТ СН'!$F$14+СВЦЭМ!$D$10+'СЕТ СН'!$F$6-'СЕТ СН'!$F$26</f>
        <v>1725.06708723</v>
      </c>
      <c r="D63" s="36">
        <f>SUMIFS(СВЦЭМ!$D$39:$D$782,СВЦЭМ!$A$39:$A$782,$A63,СВЦЭМ!$B$39:$B$782,D$47)+'СЕТ СН'!$F$14+СВЦЭМ!$D$10+'СЕТ СН'!$F$6-'СЕТ СН'!$F$26</f>
        <v>1732.1068207200001</v>
      </c>
      <c r="E63" s="36">
        <f>SUMIFS(СВЦЭМ!$D$39:$D$782,СВЦЭМ!$A$39:$A$782,$A63,СВЦЭМ!$B$39:$B$782,E$47)+'СЕТ СН'!$F$14+СВЦЭМ!$D$10+'СЕТ СН'!$F$6-'СЕТ СН'!$F$26</f>
        <v>1769.48054632</v>
      </c>
      <c r="F63" s="36">
        <f>SUMIFS(СВЦЭМ!$D$39:$D$782,СВЦЭМ!$A$39:$A$782,$A63,СВЦЭМ!$B$39:$B$782,F$47)+'СЕТ СН'!$F$14+СВЦЭМ!$D$10+'СЕТ СН'!$F$6-'СЕТ СН'!$F$26</f>
        <v>1793.53878685</v>
      </c>
      <c r="G63" s="36">
        <f>SUMIFS(СВЦЭМ!$D$39:$D$782,СВЦЭМ!$A$39:$A$782,$A63,СВЦЭМ!$B$39:$B$782,G$47)+'СЕТ СН'!$F$14+СВЦЭМ!$D$10+'СЕТ СН'!$F$6-'СЕТ СН'!$F$26</f>
        <v>1769.9606588199999</v>
      </c>
      <c r="H63" s="36">
        <f>SUMIFS(СВЦЭМ!$D$39:$D$782,СВЦЭМ!$A$39:$A$782,$A63,СВЦЭМ!$B$39:$B$782,H$47)+'СЕТ СН'!$F$14+СВЦЭМ!$D$10+'СЕТ СН'!$F$6-'СЕТ СН'!$F$26</f>
        <v>1740.2994386</v>
      </c>
      <c r="I63" s="36">
        <f>SUMIFS(СВЦЭМ!$D$39:$D$782,СВЦЭМ!$A$39:$A$782,$A63,СВЦЭМ!$B$39:$B$782,I$47)+'СЕТ СН'!$F$14+СВЦЭМ!$D$10+'СЕТ СН'!$F$6-'СЕТ СН'!$F$26</f>
        <v>1704.47739415</v>
      </c>
      <c r="J63" s="36">
        <f>SUMIFS(СВЦЭМ!$D$39:$D$782,СВЦЭМ!$A$39:$A$782,$A63,СВЦЭМ!$B$39:$B$782,J$47)+'СЕТ СН'!$F$14+СВЦЭМ!$D$10+'СЕТ СН'!$F$6-'СЕТ СН'!$F$26</f>
        <v>1608.8931121099999</v>
      </c>
      <c r="K63" s="36">
        <f>SUMIFS(СВЦЭМ!$D$39:$D$782,СВЦЭМ!$A$39:$A$782,$A63,СВЦЭМ!$B$39:$B$782,K$47)+'СЕТ СН'!$F$14+СВЦЭМ!$D$10+'СЕТ СН'!$F$6-'СЕТ СН'!$F$26</f>
        <v>1543.7142916100001</v>
      </c>
      <c r="L63" s="36">
        <f>SUMIFS(СВЦЭМ!$D$39:$D$782,СВЦЭМ!$A$39:$A$782,$A63,СВЦЭМ!$B$39:$B$782,L$47)+'СЕТ СН'!$F$14+СВЦЭМ!$D$10+'СЕТ СН'!$F$6-'СЕТ СН'!$F$26</f>
        <v>1505.53893014</v>
      </c>
      <c r="M63" s="36">
        <f>SUMIFS(СВЦЭМ!$D$39:$D$782,СВЦЭМ!$A$39:$A$782,$A63,СВЦЭМ!$B$39:$B$782,M$47)+'СЕТ СН'!$F$14+СВЦЭМ!$D$10+'СЕТ СН'!$F$6-'СЕТ СН'!$F$26</f>
        <v>1502.4208442199999</v>
      </c>
      <c r="N63" s="36">
        <f>SUMIFS(СВЦЭМ!$D$39:$D$782,СВЦЭМ!$A$39:$A$782,$A63,СВЦЭМ!$B$39:$B$782,N$47)+'СЕТ СН'!$F$14+СВЦЭМ!$D$10+'СЕТ СН'!$F$6-'СЕТ СН'!$F$26</f>
        <v>1508.5880123900001</v>
      </c>
      <c r="O63" s="36">
        <f>SUMIFS(СВЦЭМ!$D$39:$D$782,СВЦЭМ!$A$39:$A$782,$A63,СВЦЭМ!$B$39:$B$782,O$47)+'СЕТ СН'!$F$14+СВЦЭМ!$D$10+'СЕТ СН'!$F$6-'СЕТ СН'!$F$26</f>
        <v>1524.5848965600001</v>
      </c>
      <c r="P63" s="36">
        <f>SUMIFS(СВЦЭМ!$D$39:$D$782,СВЦЭМ!$A$39:$A$782,$A63,СВЦЭМ!$B$39:$B$782,P$47)+'СЕТ СН'!$F$14+СВЦЭМ!$D$10+'СЕТ СН'!$F$6-'СЕТ СН'!$F$26</f>
        <v>1505.920443</v>
      </c>
      <c r="Q63" s="36">
        <f>SUMIFS(СВЦЭМ!$D$39:$D$782,СВЦЭМ!$A$39:$A$782,$A63,СВЦЭМ!$B$39:$B$782,Q$47)+'СЕТ СН'!$F$14+СВЦЭМ!$D$10+'СЕТ СН'!$F$6-'СЕТ СН'!$F$26</f>
        <v>1505.1608128800001</v>
      </c>
      <c r="R63" s="36">
        <f>SUMIFS(СВЦЭМ!$D$39:$D$782,СВЦЭМ!$A$39:$A$782,$A63,СВЦЭМ!$B$39:$B$782,R$47)+'СЕТ СН'!$F$14+СВЦЭМ!$D$10+'СЕТ СН'!$F$6-'СЕТ СН'!$F$26</f>
        <v>1532.16394661</v>
      </c>
      <c r="S63" s="36">
        <f>SUMIFS(СВЦЭМ!$D$39:$D$782,СВЦЭМ!$A$39:$A$782,$A63,СВЦЭМ!$B$39:$B$782,S$47)+'СЕТ СН'!$F$14+СВЦЭМ!$D$10+'СЕТ СН'!$F$6-'СЕТ СН'!$F$26</f>
        <v>1520.2156085500001</v>
      </c>
      <c r="T63" s="36">
        <f>SUMIFS(СВЦЭМ!$D$39:$D$782,СВЦЭМ!$A$39:$A$782,$A63,СВЦЭМ!$B$39:$B$782,T$47)+'СЕТ СН'!$F$14+СВЦЭМ!$D$10+'СЕТ СН'!$F$6-'СЕТ СН'!$F$26</f>
        <v>1499.4054491300001</v>
      </c>
      <c r="U63" s="36">
        <f>SUMIFS(СВЦЭМ!$D$39:$D$782,СВЦЭМ!$A$39:$A$782,$A63,СВЦЭМ!$B$39:$B$782,U$47)+'СЕТ СН'!$F$14+СВЦЭМ!$D$10+'СЕТ СН'!$F$6-'СЕТ СН'!$F$26</f>
        <v>1481.0563103100001</v>
      </c>
      <c r="V63" s="36">
        <f>SUMIFS(СВЦЭМ!$D$39:$D$782,СВЦЭМ!$A$39:$A$782,$A63,СВЦЭМ!$B$39:$B$782,V$47)+'СЕТ СН'!$F$14+СВЦЭМ!$D$10+'СЕТ СН'!$F$6-'СЕТ СН'!$F$26</f>
        <v>1448.5097227000001</v>
      </c>
      <c r="W63" s="36">
        <f>SUMIFS(СВЦЭМ!$D$39:$D$782,СВЦЭМ!$A$39:$A$782,$A63,СВЦЭМ!$B$39:$B$782,W$47)+'СЕТ СН'!$F$14+СВЦЭМ!$D$10+'СЕТ СН'!$F$6-'СЕТ СН'!$F$26</f>
        <v>1456.96773166</v>
      </c>
      <c r="X63" s="36">
        <f>SUMIFS(СВЦЭМ!$D$39:$D$782,СВЦЭМ!$A$39:$A$782,$A63,СВЦЭМ!$B$39:$B$782,X$47)+'СЕТ СН'!$F$14+СВЦЭМ!$D$10+'СЕТ СН'!$F$6-'СЕТ СН'!$F$26</f>
        <v>1522.03505438</v>
      </c>
      <c r="Y63" s="36">
        <f>SUMIFS(СВЦЭМ!$D$39:$D$782,СВЦЭМ!$A$39:$A$782,$A63,СВЦЭМ!$B$39:$B$782,Y$47)+'СЕТ СН'!$F$14+СВЦЭМ!$D$10+'СЕТ СН'!$F$6-'СЕТ СН'!$F$26</f>
        <v>1596.75596709</v>
      </c>
    </row>
    <row r="64" spans="1:25" ht="15.75" x14ac:dyDescent="0.2">
      <c r="A64" s="35">
        <f t="shared" si="1"/>
        <v>45186</v>
      </c>
      <c r="B64" s="36">
        <f>SUMIFS(СВЦЭМ!$D$39:$D$782,СВЦЭМ!$A$39:$A$782,$A64,СВЦЭМ!$B$39:$B$782,B$47)+'СЕТ СН'!$F$14+СВЦЭМ!$D$10+'СЕТ СН'!$F$6-'СЕТ СН'!$F$26</f>
        <v>1574.26295841</v>
      </c>
      <c r="C64" s="36">
        <f>SUMIFS(СВЦЭМ!$D$39:$D$782,СВЦЭМ!$A$39:$A$782,$A64,СВЦЭМ!$B$39:$B$782,C$47)+'СЕТ СН'!$F$14+СВЦЭМ!$D$10+'СЕТ СН'!$F$6-'СЕТ СН'!$F$26</f>
        <v>1649.4400708400001</v>
      </c>
      <c r="D64" s="36">
        <f>SUMIFS(СВЦЭМ!$D$39:$D$782,СВЦЭМ!$A$39:$A$782,$A64,СВЦЭМ!$B$39:$B$782,D$47)+'СЕТ СН'!$F$14+СВЦЭМ!$D$10+'СЕТ СН'!$F$6-'СЕТ СН'!$F$26</f>
        <v>1666.43976116</v>
      </c>
      <c r="E64" s="36">
        <f>SUMIFS(СВЦЭМ!$D$39:$D$782,СВЦЭМ!$A$39:$A$782,$A64,СВЦЭМ!$B$39:$B$782,E$47)+'СЕТ СН'!$F$14+СВЦЭМ!$D$10+'СЕТ СН'!$F$6-'СЕТ СН'!$F$26</f>
        <v>1684.0344533300001</v>
      </c>
      <c r="F64" s="36">
        <f>SUMIFS(СВЦЭМ!$D$39:$D$782,СВЦЭМ!$A$39:$A$782,$A64,СВЦЭМ!$B$39:$B$782,F$47)+'СЕТ СН'!$F$14+СВЦЭМ!$D$10+'СЕТ СН'!$F$6-'СЕТ СН'!$F$26</f>
        <v>1725.30195686</v>
      </c>
      <c r="G64" s="36">
        <f>SUMIFS(СВЦЭМ!$D$39:$D$782,СВЦЭМ!$A$39:$A$782,$A64,СВЦЭМ!$B$39:$B$782,G$47)+'СЕТ СН'!$F$14+СВЦЭМ!$D$10+'СЕТ СН'!$F$6-'СЕТ СН'!$F$26</f>
        <v>1703.3185415099999</v>
      </c>
      <c r="H64" s="36">
        <f>SUMIFS(СВЦЭМ!$D$39:$D$782,СВЦЭМ!$A$39:$A$782,$A64,СВЦЭМ!$B$39:$B$782,H$47)+'СЕТ СН'!$F$14+СВЦЭМ!$D$10+'СЕТ СН'!$F$6-'СЕТ СН'!$F$26</f>
        <v>1661.99439263</v>
      </c>
      <c r="I64" s="36">
        <f>SUMIFS(СВЦЭМ!$D$39:$D$782,СВЦЭМ!$A$39:$A$782,$A64,СВЦЭМ!$B$39:$B$782,I$47)+'СЕТ СН'!$F$14+СВЦЭМ!$D$10+'СЕТ СН'!$F$6-'СЕТ СН'!$F$26</f>
        <v>1610.1892469900001</v>
      </c>
      <c r="J64" s="36">
        <f>SUMIFS(СВЦЭМ!$D$39:$D$782,СВЦЭМ!$A$39:$A$782,$A64,СВЦЭМ!$B$39:$B$782,J$47)+'СЕТ СН'!$F$14+СВЦЭМ!$D$10+'СЕТ СН'!$F$6-'СЕТ СН'!$F$26</f>
        <v>1486.57749769</v>
      </c>
      <c r="K64" s="36">
        <f>SUMIFS(СВЦЭМ!$D$39:$D$782,СВЦЭМ!$A$39:$A$782,$A64,СВЦЭМ!$B$39:$B$782,K$47)+'СЕТ СН'!$F$14+СВЦЭМ!$D$10+'СЕТ СН'!$F$6-'СЕТ СН'!$F$26</f>
        <v>1407.08949695</v>
      </c>
      <c r="L64" s="36">
        <f>SUMIFS(СВЦЭМ!$D$39:$D$782,СВЦЭМ!$A$39:$A$782,$A64,СВЦЭМ!$B$39:$B$782,L$47)+'СЕТ СН'!$F$14+СВЦЭМ!$D$10+'СЕТ СН'!$F$6-'СЕТ СН'!$F$26</f>
        <v>1380.70964407</v>
      </c>
      <c r="M64" s="36">
        <f>SUMIFS(СВЦЭМ!$D$39:$D$782,СВЦЭМ!$A$39:$A$782,$A64,СВЦЭМ!$B$39:$B$782,M$47)+'СЕТ СН'!$F$14+СВЦЭМ!$D$10+'СЕТ СН'!$F$6-'СЕТ СН'!$F$26</f>
        <v>1380.7755082799999</v>
      </c>
      <c r="N64" s="36">
        <f>SUMIFS(СВЦЭМ!$D$39:$D$782,СВЦЭМ!$A$39:$A$782,$A64,СВЦЭМ!$B$39:$B$782,N$47)+'СЕТ СН'!$F$14+СВЦЭМ!$D$10+'СЕТ СН'!$F$6-'СЕТ СН'!$F$26</f>
        <v>1410.78888762</v>
      </c>
      <c r="O64" s="36">
        <f>SUMIFS(СВЦЭМ!$D$39:$D$782,СВЦЭМ!$A$39:$A$782,$A64,СВЦЭМ!$B$39:$B$782,O$47)+'СЕТ СН'!$F$14+СВЦЭМ!$D$10+'СЕТ СН'!$F$6-'СЕТ СН'!$F$26</f>
        <v>1454.85987305</v>
      </c>
      <c r="P64" s="36">
        <f>SUMIFS(СВЦЭМ!$D$39:$D$782,СВЦЭМ!$A$39:$A$782,$A64,СВЦЭМ!$B$39:$B$782,P$47)+'СЕТ СН'!$F$14+СВЦЭМ!$D$10+'СЕТ СН'!$F$6-'СЕТ СН'!$F$26</f>
        <v>1445.81774053</v>
      </c>
      <c r="Q64" s="36">
        <f>SUMIFS(СВЦЭМ!$D$39:$D$782,СВЦЭМ!$A$39:$A$782,$A64,СВЦЭМ!$B$39:$B$782,Q$47)+'СЕТ СН'!$F$14+СВЦЭМ!$D$10+'СЕТ СН'!$F$6-'СЕТ СН'!$F$26</f>
        <v>1449.70784301</v>
      </c>
      <c r="R64" s="36">
        <f>SUMIFS(СВЦЭМ!$D$39:$D$782,СВЦЭМ!$A$39:$A$782,$A64,СВЦЭМ!$B$39:$B$782,R$47)+'СЕТ СН'!$F$14+СВЦЭМ!$D$10+'СЕТ СН'!$F$6-'СЕТ СН'!$F$26</f>
        <v>1487.1397769</v>
      </c>
      <c r="S64" s="36">
        <f>SUMIFS(СВЦЭМ!$D$39:$D$782,СВЦЭМ!$A$39:$A$782,$A64,СВЦЭМ!$B$39:$B$782,S$47)+'СЕТ СН'!$F$14+СВЦЭМ!$D$10+'СЕТ СН'!$F$6-'СЕТ СН'!$F$26</f>
        <v>1489.3106141800001</v>
      </c>
      <c r="T64" s="36">
        <f>SUMIFS(СВЦЭМ!$D$39:$D$782,СВЦЭМ!$A$39:$A$782,$A64,СВЦЭМ!$B$39:$B$782,T$47)+'СЕТ СН'!$F$14+СВЦЭМ!$D$10+'СЕТ СН'!$F$6-'СЕТ СН'!$F$26</f>
        <v>1490.30196458</v>
      </c>
      <c r="U64" s="36">
        <f>SUMIFS(СВЦЭМ!$D$39:$D$782,СВЦЭМ!$A$39:$A$782,$A64,СВЦЭМ!$B$39:$B$782,U$47)+'СЕТ СН'!$F$14+СВЦЭМ!$D$10+'СЕТ СН'!$F$6-'СЕТ СН'!$F$26</f>
        <v>1477.14791031</v>
      </c>
      <c r="V64" s="36">
        <f>SUMIFS(СВЦЭМ!$D$39:$D$782,СВЦЭМ!$A$39:$A$782,$A64,СВЦЭМ!$B$39:$B$782,V$47)+'СЕТ СН'!$F$14+СВЦЭМ!$D$10+'СЕТ СН'!$F$6-'СЕТ СН'!$F$26</f>
        <v>1455.50569292</v>
      </c>
      <c r="W64" s="36">
        <f>SUMIFS(СВЦЭМ!$D$39:$D$782,СВЦЭМ!$A$39:$A$782,$A64,СВЦЭМ!$B$39:$B$782,W$47)+'СЕТ СН'!$F$14+СВЦЭМ!$D$10+'СЕТ СН'!$F$6-'СЕТ СН'!$F$26</f>
        <v>1471.6624207100001</v>
      </c>
      <c r="X64" s="36">
        <f>SUMIFS(СВЦЭМ!$D$39:$D$782,СВЦЭМ!$A$39:$A$782,$A64,СВЦЭМ!$B$39:$B$782,X$47)+'СЕТ СН'!$F$14+СВЦЭМ!$D$10+'СЕТ СН'!$F$6-'СЕТ СН'!$F$26</f>
        <v>1535.55930483</v>
      </c>
      <c r="Y64" s="36">
        <f>SUMIFS(СВЦЭМ!$D$39:$D$782,СВЦЭМ!$A$39:$A$782,$A64,СВЦЭМ!$B$39:$B$782,Y$47)+'СЕТ СН'!$F$14+СВЦЭМ!$D$10+'СЕТ СН'!$F$6-'СЕТ СН'!$F$26</f>
        <v>1599.27933383</v>
      </c>
    </row>
    <row r="65" spans="1:25" ht="15.75" x14ac:dyDescent="0.2">
      <c r="A65" s="35">
        <f t="shared" si="1"/>
        <v>45187</v>
      </c>
      <c r="B65" s="36">
        <f>SUMIFS(СВЦЭМ!$D$39:$D$782,СВЦЭМ!$A$39:$A$782,$A65,СВЦЭМ!$B$39:$B$782,B$47)+'СЕТ СН'!$F$14+СВЦЭМ!$D$10+'СЕТ СН'!$F$6-'СЕТ СН'!$F$26</f>
        <v>1694.4061819000001</v>
      </c>
      <c r="C65" s="36">
        <f>SUMIFS(СВЦЭМ!$D$39:$D$782,СВЦЭМ!$A$39:$A$782,$A65,СВЦЭМ!$B$39:$B$782,C$47)+'СЕТ СН'!$F$14+СВЦЭМ!$D$10+'СЕТ СН'!$F$6-'СЕТ СН'!$F$26</f>
        <v>1784.1721783</v>
      </c>
      <c r="D65" s="36">
        <f>SUMIFS(СВЦЭМ!$D$39:$D$782,СВЦЭМ!$A$39:$A$782,$A65,СВЦЭМ!$B$39:$B$782,D$47)+'СЕТ СН'!$F$14+СВЦЭМ!$D$10+'СЕТ СН'!$F$6-'СЕТ СН'!$F$26</f>
        <v>1824.57063294</v>
      </c>
      <c r="E65" s="36">
        <f>SUMIFS(СВЦЭМ!$D$39:$D$782,СВЦЭМ!$A$39:$A$782,$A65,СВЦЭМ!$B$39:$B$782,E$47)+'СЕТ СН'!$F$14+СВЦЭМ!$D$10+'СЕТ СН'!$F$6-'СЕТ СН'!$F$26</f>
        <v>1843.94141154</v>
      </c>
      <c r="F65" s="36">
        <f>SUMIFS(СВЦЭМ!$D$39:$D$782,СВЦЭМ!$A$39:$A$782,$A65,СВЦЭМ!$B$39:$B$782,F$47)+'СЕТ СН'!$F$14+СВЦЭМ!$D$10+'СЕТ СН'!$F$6-'СЕТ СН'!$F$26</f>
        <v>1849.4346428599999</v>
      </c>
      <c r="G65" s="36">
        <f>SUMIFS(СВЦЭМ!$D$39:$D$782,СВЦЭМ!$A$39:$A$782,$A65,СВЦЭМ!$B$39:$B$782,G$47)+'СЕТ СН'!$F$14+СВЦЭМ!$D$10+'СЕТ СН'!$F$6-'СЕТ СН'!$F$26</f>
        <v>1822.98782084</v>
      </c>
      <c r="H65" s="36">
        <f>SUMIFS(СВЦЭМ!$D$39:$D$782,СВЦЭМ!$A$39:$A$782,$A65,СВЦЭМ!$B$39:$B$782,H$47)+'СЕТ СН'!$F$14+СВЦЭМ!$D$10+'СЕТ СН'!$F$6-'СЕТ СН'!$F$26</f>
        <v>1718.6836403699999</v>
      </c>
      <c r="I65" s="36">
        <f>SUMIFS(СВЦЭМ!$D$39:$D$782,СВЦЭМ!$A$39:$A$782,$A65,СВЦЭМ!$B$39:$B$782,I$47)+'СЕТ СН'!$F$14+СВЦЭМ!$D$10+'СЕТ СН'!$F$6-'СЕТ СН'!$F$26</f>
        <v>1601.6318796200001</v>
      </c>
      <c r="J65" s="36">
        <f>SUMIFS(СВЦЭМ!$D$39:$D$782,СВЦЭМ!$A$39:$A$782,$A65,СВЦЭМ!$B$39:$B$782,J$47)+'СЕТ СН'!$F$14+СВЦЭМ!$D$10+'СЕТ СН'!$F$6-'СЕТ СН'!$F$26</f>
        <v>1550.6207946</v>
      </c>
      <c r="K65" s="36">
        <f>SUMIFS(СВЦЭМ!$D$39:$D$782,СВЦЭМ!$A$39:$A$782,$A65,СВЦЭМ!$B$39:$B$782,K$47)+'СЕТ СН'!$F$14+СВЦЭМ!$D$10+'СЕТ СН'!$F$6-'СЕТ СН'!$F$26</f>
        <v>1471.04825577</v>
      </c>
      <c r="L65" s="36">
        <f>SUMIFS(СВЦЭМ!$D$39:$D$782,СВЦЭМ!$A$39:$A$782,$A65,СВЦЭМ!$B$39:$B$782,L$47)+'СЕТ СН'!$F$14+СВЦЭМ!$D$10+'СЕТ СН'!$F$6-'СЕТ СН'!$F$26</f>
        <v>1411.6183319700001</v>
      </c>
      <c r="M65" s="36">
        <f>SUMIFS(СВЦЭМ!$D$39:$D$782,СВЦЭМ!$A$39:$A$782,$A65,СВЦЭМ!$B$39:$B$782,M$47)+'СЕТ СН'!$F$14+СВЦЭМ!$D$10+'СЕТ СН'!$F$6-'СЕТ СН'!$F$26</f>
        <v>1418.7867649100001</v>
      </c>
      <c r="N65" s="36">
        <f>SUMIFS(СВЦЭМ!$D$39:$D$782,СВЦЭМ!$A$39:$A$782,$A65,СВЦЭМ!$B$39:$B$782,N$47)+'СЕТ СН'!$F$14+СВЦЭМ!$D$10+'СЕТ СН'!$F$6-'СЕТ СН'!$F$26</f>
        <v>1435.72664113</v>
      </c>
      <c r="O65" s="36">
        <f>SUMIFS(СВЦЭМ!$D$39:$D$782,СВЦЭМ!$A$39:$A$782,$A65,СВЦЭМ!$B$39:$B$782,O$47)+'СЕТ СН'!$F$14+СВЦЭМ!$D$10+'СЕТ СН'!$F$6-'СЕТ СН'!$F$26</f>
        <v>1430.92859531</v>
      </c>
      <c r="P65" s="36">
        <f>SUMIFS(СВЦЭМ!$D$39:$D$782,СВЦЭМ!$A$39:$A$782,$A65,СВЦЭМ!$B$39:$B$782,P$47)+'СЕТ СН'!$F$14+СВЦЭМ!$D$10+'СЕТ СН'!$F$6-'СЕТ СН'!$F$26</f>
        <v>1434.6690423699999</v>
      </c>
      <c r="Q65" s="36">
        <f>SUMIFS(СВЦЭМ!$D$39:$D$782,СВЦЭМ!$A$39:$A$782,$A65,СВЦЭМ!$B$39:$B$782,Q$47)+'СЕТ СН'!$F$14+СВЦЭМ!$D$10+'СЕТ СН'!$F$6-'СЕТ СН'!$F$26</f>
        <v>1450.90635155</v>
      </c>
      <c r="R65" s="36">
        <f>SUMIFS(СВЦЭМ!$D$39:$D$782,СВЦЭМ!$A$39:$A$782,$A65,СВЦЭМ!$B$39:$B$782,R$47)+'СЕТ СН'!$F$14+СВЦЭМ!$D$10+'СЕТ СН'!$F$6-'СЕТ СН'!$F$26</f>
        <v>1489.0554702300001</v>
      </c>
      <c r="S65" s="36">
        <f>SUMIFS(СВЦЭМ!$D$39:$D$782,СВЦЭМ!$A$39:$A$782,$A65,СВЦЭМ!$B$39:$B$782,S$47)+'СЕТ СН'!$F$14+СВЦЭМ!$D$10+'СЕТ СН'!$F$6-'СЕТ СН'!$F$26</f>
        <v>1464.0487104700001</v>
      </c>
      <c r="T65" s="36">
        <f>SUMIFS(СВЦЭМ!$D$39:$D$782,СВЦЭМ!$A$39:$A$782,$A65,СВЦЭМ!$B$39:$B$782,T$47)+'СЕТ СН'!$F$14+СВЦЭМ!$D$10+'СЕТ СН'!$F$6-'СЕТ СН'!$F$26</f>
        <v>1436.95999484</v>
      </c>
      <c r="U65" s="36">
        <f>SUMIFS(СВЦЭМ!$D$39:$D$782,СВЦЭМ!$A$39:$A$782,$A65,СВЦЭМ!$B$39:$B$782,U$47)+'СЕТ СН'!$F$14+СВЦЭМ!$D$10+'СЕТ СН'!$F$6-'СЕТ СН'!$F$26</f>
        <v>1405.19964779</v>
      </c>
      <c r="V65" s="36">
        <f>SUMIFS(СВЦЭМ!$D$39:$D$782,СВЦЭМ!$A$39:$A$782,$A65,СВЦЭМ!$B$39:$B$782,V$47)+'СЕТ СН'!$F$14+СВЦЭМ!$D$10+'СЕТ СН'!$F$6-'СЕТ СН'!$F$26</f>
        <v>1389.2618035099999</v>
      </c>
      <c r="W65" s="36">
        <f>SUMIFS(СВЦЭМ!$D$39:$D$782,СВЦЭМ!$A$39:$A$782,$A65,СВЦЭМ!$B$39:$B$782,W$47)+'СЕТ СН'!$F$14+СВЦЭМ!$D$10+'СЕТ СН'!$F$6-'СЕТ СН'!$F$26</f>
        <v>1403.3875387800001</v>
      </c>
      <c r="X65" s="36">
        <f>SUMIFS(СВЦЭМ!$D$39:$D$782,СВЦЭМ!$A$39:$A$782,$A65,СВЦЭМ!$B$39:$B$782,X$47)+'СЕТ СН'!$F$14+СВЦЭМ!$D$10+'СЕТ СН'!$F$6-'СЕТ СН'!$F$26</f>
        <v>1459.3126241800001</v>
      </c>
      <c r="Y65" s="36">
        <f>SUMIFS(СВЦЭМ!$D$39:$D$782,СВЦЭМ!$A$39:$A$782,$A65,СВЦЭМ!$B$39:$B$782,Y$47)+'СЕТ СН'!$F$14+СВЦЭМ!$D$10+'СЕТ СН'!$F$6-'СЕТ СН'!$F$26</f>
        <v>1534.7918675200001</v>
      </c>
    </row>
    <row r="66" spans="1:25" ht="15.75" x14ac:dyDescent="0.2">
      <c r="A66" s="35">
        <f t="shared" si="1"/>
        <v>45188</v>
      </c>
      <c r="B66" s="36">
        <f>SUMIFS(СВЦЭМ!$D$39:$D$782,СВЦЭМ!$A$39:$A$782,$A66,СВЦЭМ!$B$39:$B$782,B$47)+'СЕТ СН'!$F$14+СВЦЭМ!$D$10+'СЕТ СН'!$F$6-'СЕТ СН'!$F$26</f>
        <v>1597.34860738</v>
      </c>
      <c r="C66" s="36">
        <f>SUMIFS(СВЦЭМ!$D$39:$D$782,СВЦЭМ!$A$39:$A$782,$A66,СВЦЭМ!$B$39:$B$782,C$47)+'СЕТ СН'!$F$14+СВЦЭМ!$D$10+'СЕТ СН'!$F$6-'СЕТ СН'!$F$26</f>
        <v>1664.70782745</v>
      </c>
      <c r="D66" s="36">
        <f>SUMIFS(СВЦЭМ!$D$39:$D$782,СВЦЭМ!$A$39:$A$782,$A66,СВЦЭМ!$B$39:$B$782,D$47)+'СЕТ СН'!$F$14+СВЦЭМ!$D$10+'СЕТ СН'!$F$6-'СЕТ СН'!$F$26</f>
        <v>1670.02739731</v>
      </c>
      <c r="E66" s="36">
        <f>SUMIFS(СВЦЭМ!$D$39:$D$782,СВЦЭМ!$A$39:$A$782,$A66,СВЦЭМ!$B$39:$B$782,E$47)+'СЕТ СН'!$F$14+СВЦЭМ!$D$10+'СЕТ СН'!$F$6-'СЕТ СН'!$F$26</f>
        <v>1680.88249477</v>
      </c>
      <c r="F66" s="36">
        <f>SUMIFS(СВЦЭМ!$D$39:$D$782,СВЦЭМ!$A$39:$A$782,$A66,СВЦЭМ!$B$39:$B$782,F$47)+'СЕТ СН'!$F$14+СВЦЭМ!$D$10+'СЕТ СН'!$F$6-'СЕТ СН'!$F$26</f>
        <v>1692.0899580299999</v>
      </c>
      <c r="G66" s="36">
        <f>SUMIFS(СВЦЭМ!$D$39:$D$782,СВЦЭМ!$A$39:$A$782,$A66,СВЦЭМ!$B$39:$B$782,G$47)+'СЕТ СН'!$F$14+СВЦЭМ!$D$10+'СЕТ СН'!$F$6-'СЕТ СН'!$F$26</f>
        <v>1653.1429531700001</v>
      </c>
      <c r="H66" s="36">
        <f>SUMIFS(СВЦЭМ!$D$39:$D$782,СВЦЭМ!$A$39:$A$782,$A66,СВЦЭМ!$B$39:$B$782,H$47)+'СЕТ СН'!$F$14+СВЦЭМ!$D$10+'СЕТ СН'!$F$6-'СЕТ СН'!$F$26</f>
        <v>1600.17375311</v>
      </c>
      <c r="I66" s="36">
        <f>SUMIFS(СВЦЭМ!$D$39:$D$782,СВЦЭМ!$A$39:$A$782,$A66,СВЦЭМ!$B$39:$B$782,I$47)+'СЕТ СН'!$F$14+СВЦЭМ!$D$10+'СЕТ СН'!$F$6-'СЕТ СН'!$F$26</f>
        <v>1531.0933109100001</v>
      </c>
      <c r="J66" s="36">
        <f>SUMIFS(СВЦЭМ!$D$39:$D$782,СВЦЭМ!$A$39:$A$782,$A66,СВЦЭМ!$B$39:$B$782,J$47)+'СЕТ СН'!$F$14+СВЦЭМ!$D$10+'СЕТ СН'!$F$6-'СЕТ СН'!$F$26</f>
        <v>1482.91898864</v>
      </c>
      <c r="K66" s="36">
        <f>SUMIFS(СВЦЭМ!$D$39:$D$782,СВЦЭМ!$A$39:$A$782,$A66,СВЦЭМ!$B$39:$B$782,K$47)+'СЕТ СН'!$F$14+СВЦЭМ!$D$10+'СЕТ СН'!$F$6-'СЕТ СН'!$F$26</f>
        <v>1452.9167105700001</v>
      </c>
      <c r="L66" s="36">
        <f>SUMIFS(СВЦЭМ!$D$39:$D$782,СВЦЭМ!$A$39:$A$782,$A66,СВЦЭМ!$B$39:$B$782,L$47)+'СЕТ СН'!$F$14+СВЦЭМ!$D$10+'СЕТ СН'!$F$6-'СЕТ СН'!$F$26</f>
        <v>1448.6961581099999</v>
      </c>
      <c r="M66" s="36">
        <f>SUMIFS(СВЦЭМ!$D$39:$D$782,СВЦЭМ!$A$39:$A$782,$A66,СВЦЭМ!$B$39:$B$782,M$47)+'СЕТ СН'!$F$14+СВЦЭМ!$D$10+'СЕТ СН'!$F$6-'СЕТ СН'!$F$26</f>
        <v>1475.50620759</v>
      </c>
      <c r="N66" s="36">
        <f>SUMIFS(СВЦЭМ!$D$39:$D$782,СВЦЭМ!$A$39:$A$782,$A66,СВЦЭМ!$B$39:$B$782,N$47)+'СЕТ СН'!$F$14+СВЦЭМ!$D$10+'СЕТ СН'!$F$6-'СЕТ СН'!$F$26</f>
        <v>1490.16974873</v>
      </c>
      <c r="O66" s="36">
        <f>SUMIFS(СВЦЭМ!$D$39:$D$782,СВЦЭМ!$A$39:$A$782,$A66,СВЦЭМ!$B$39:$B$782,O$47)+'СЕТ СН'!$F$14+СВЦЭМ!$D$10+'СЕТ СН'!$F$6-'СЕТ СН'!$F$26</f>
        <v>1493.66710831</v>
      </c>
      <c r="P66" s="36">
        <f>SUMIFS(СВЦЭМ!$D$39:$D$782,СВЦЭМ!$A$39:$A$782,$A66,СВЦЭМ!$B$39:$B$782,P$47)+'СЕТ СН'!$F$14+СВЦЭМ!$D$10+'СЕТ СН'!$F$6-'СЕТ СН'!$F$26</f>
        <v>1480.8844520499999</v>
      </c>
      <c r="Q66" s="36">
        <f>SUMIFS(СВЦЭМ!$D$39:$D$782,СВЦЭМ!$A$39:$A$782,$A66,СВЦЭМ!$B$39:$B$782,Q$47)+'СЕТ СН'!$F$14+СВЦЭМ!$D$10+'СЕТ СН'!$F$6-'СЕТ СН'!$F$26</f>
        <v>1489.5487100600001</v>
      </c>
      <c r="R66" s="36">
        <f>SUMIFS(СВЦЭМ!$D$39:$D$782,СВЦЭМ!$A$39:$A$782,$A66,СВЦЭМ!$B$39:$B$782,R$47)+'СЕТ СН'!$F$14+СВЦЭМ!$D$10+'СЕТ СН'!$F$6-'СЕТ СН'!$F$26</f>
        <v>1521.08485182</v>
      </c>
      <c r="S66" s="36">
        <f>SUMIFS(СВЦЭМ!$D$39:$D$782,СВЦЭМ!$A$39:$A$782,$A66,СВЦЭМ!$B$39:$B$782,S$47)+'СЕТ СН'!$F$14+СВЦЭМ!$D$10+'СЕТ СН'!$F$6-'СЕТ СН'!$F$26</f>
        <v>1476.86914903</v>
      </c>
      <c r="T66" s="36">
        <f>SUMIFS(СВЦЭМ!$D$39:$D$782,СВЦЭМ!$A$39:$A$782,$A66,СВЦЭМ!$B$39:$B$782,T$47)+'СЕТ СН'!$F$14+СВЦЭМ!$D$10+'СЕТ СН'!$F$6-'СЕТ СН'!$F$26</f>
        <v>1422.7073342599999</v>
      </c>
      <c r="U66" s="36">
        <f>SUMIFS(СВЦЭМ!$D$39:$D$782,СВЦЭМ!$A$39:$A$782,$A66,СВЦЭМ!$B$39:$B$782,U$47)+'СЕТ СН'!$F$14+СВЦЭМ!$D$10+'СЕТ СН'!$F$6-'СЕТ СН'!$F$26</f>
        <v>1385.50018944</v>
      </c>
      <c r="V66" s="36">
        <f>SUMIFS(СВЦЭМ!$D$39:$D$782,СВЦЭМ!$A$39:$A$782,$A66,СВЦЭМ!$B$39:$B$782,V$47)+'СЕТ СН'!$F$14+СВЦЭМ!$D$10+'СЕТ СН'!$F$6-'СЕТ СН'!$F$26</f>
        <v>1356.9374808300001</v>
      </c>
      <c r="W66" s="36">
        <f>SUMIFS(СВЦЭМ!$D$39:$D$782,СВЦЭМ!$A$39:$A$782,$A66,СВЦЭМ!$B$39:$B$782,W$47)+'СЕТ СН'!$F$14+СВЦЭМ!$D$10+'СЕТ СН'!$F$6-'СЕТ СН'!$F$26</f>
        <v>1346.57657911</v>
      </c>
      <c r="X66" s="36">
        <f>SUMIFS(СВЦЭМ!$D$39:$D$782,СВЦЭМ!$A$39:$A$782,$A66,СВЦЭМ!$B$39:$B$782,X$47)+'СЕТ СН'!$F$14+СВЦЭМ!$D$10+'СЕТ СН'!$F$6-'СЕТ СН'!$F$26</f>
        <v>1409.96287833</v>
      </c>
      <c r="Y66" s="36">
        <f>SUMIFS(СВЦЭМ!$D$39:$D$782,СВЦЭМ!$A$39:$A$782,$A66,СВЦЭМ!$B$39:$B$782,Y$47)+'СЕТ СН'!$F$14+СВЦЭМ!$D$10+'СЕТ СН'!$F$6-'СЕТ СН'!$F$26</f>
        <v>1497.0813142700001</v>
      </c>
    </row>
    <row r="67" spans="1:25" ht="15.75" x14ac:dyDescent="0.2">
      <c r="A67" s="35">
        <f t="shared" si="1"/>
        <v>45189</v>
      </c>
      <c r="B67" s="36">
        <f>SUMIFS(СВЦЭМ!$D$39:$D$782,СВЦЭМ!$A$39:$A$782,$A67,СВЦЭМ!$B$39:$B$782,B$47)+'СЕТ СН'!$F$14+СВЦЭМ!$D$10+'СЕТ СН'!$F$6-'СЕТ СН'!$F$26</f>
        <v>1590.50603187</v>
      </c>
      <c r="C67" s="36">
        <f>SUMIFS(СВЦЭМ!$D$39:$D$782,СВЦЭМ!$A$39:$A$782,$A67,СВЦЭМ!$B$39:$B$782,C$47)+'СЕТ СН'!$F$14+СВЦЭМ!$D$10+'СЕТ СН'!$F$6-'СЕТ СН'!$F$26</f>
        <v>1661.8770595999999</v>
      </c>
      <c r="D67" s="36">
        <f>SUMIFS(СВЦЭМ!$D$39:$D$782,СВЦЭМ!$A$39:$A$782,$A67,СВЦЭМ!$B$39:$B$782,D$47)+'СЕТ СН'!$F$14+СВЦЭМ!$D$10+'СЕТ СН'!$F$6-'СЕТ СН'!$F$26</f>
        <v>1686.2150058</v>
      </c>
      <c r="E67" s="36">
        <f>SUMIFS(СВЦЭМ!$D$39:$D$782,СВЦЭМ!$A$39:$A$782,$A67,СВЦЭМ!$B$39:$B$782,E$47)+'СЕТ СН'!$F$14+СВЦЭМ!$D$10+'СЕТ СН'!$F$6-'СЕТ СН'!$F$26</f>
        <v>1707.4741929500001</v>
      </c>
      <c r="F67" s="36">
        <f>SUMIFS(СВЦЭМ!$D$39:$D$782,СВЦЭМ!$A$39:$A$782,$A67,СВЦЭМ!$B$39:$B$782,F$47)+'СЕТ СН'!$F$14+СВЦЭМ!$D$10+'СЕТ СН'!$F$6-'СЕТ СН'!$F$26</f>
        <v>1719.0517276400001</v>
      </c>
      <c r="G67" s="36">
        <f>SUMIFS(СВЦЭМ!$D$39:$D$782,СВЦЭМ!$A$39:$A$782,$A67,СВЦЭМ!$B$39:$B$782,G$47)+'СЕТ СН'!$F$14+СВЦЭМ!$D$10+'СЕТ СН'!$F$6-'СЕТ СН'!$F$26</f>
        <v>1688.32964298</v>
      </c>
      <c r="H67" s="36">
        <f>SUMIFS(СВЦЭМ!$D$39:$D$782,СВЦЭМ!$A$39:$A$782,$A67,СВЦЭМ!$B$39:$B$782,H$47)+'СЕТ СН'!$F$14+СВЦЭМ!$D$10+'СЕТ СН'!$F$6-'СЕТ СН'!$F$26</f>
        <v>1609.41454514</v>
      </c>
      <c r="I67" s="36">
        <f>SUMIFS(СВЦЭМ!$D$39:$D$782,СВЦЭМ!$A$39:$A$782,$A67,СВЦЭМ!$B$39:$B$782,I$47)+'СЕТ СН'!$F$14+СВЦЭМ!$D$10+'СЕТ СН'!$F$6-'СЕТ СН'!$F$26</f>
        <v>1530.0014131400001</v>
      </c>
      <c r="J67" s="36">
        <f>SUMIFS(СВЦЭМ!$D$39:$D$782,СВЦЭМ!$A$39:$A$782,$A67,СВЦЭМ!$B$39:$B$782,J$47)+'СЕТ СН'!$F$14+СВЦЭМ!$D$10+'СЕТ СН'!$F$6-'СЕТ СН'!$F$26</f>
        <v>1481.02137597</v>
      </c>
      <c r="K67" s="36">
        <f>SUMIFS(СВЦЭМ!$D$39:$D$782,СВЦЭМ!$A$39:$A$782,$A67,СВЦЭМ!$B$39:$B$782,K$47)+'СЕТ СН'!$F$14+СВЦЭМ!$D$10+'СЕТ СН'!$F$6-'СЕТ СН'!$F$26</f>
        <v>1461.2470248100001</v>
      </c>
      <c r="L67" s="36">
        <f>SUMIFS(СВЦЭМ!$D$39:$D$782,СВЦЭМ!$A$39:$A$782,$A67,СВЦЭМ!$B$39:$B$782,L$47)+'СЕТ СН'!$F$14+СВЦЭМ!$D$10+'СЕТ СН'!$F$6-'СЕТ СН'!$F$26</f>
        <v>1458.36441571</v>
      </c>
      <c r="M67" s="36">
        <f>SUMIFS(СВЦЭМ!$D$39:$D$782,СВЦЭМ!$A$39:$A$782,$A67,СВЦЭМ!$B$39:$B$782,M$47)+'СЕТ СН'!$F$14+СВЦЭМ!$D$10+'СЕТ СН'!$F$6-'СЕТ СН'!$F$26</f>
        <v>1451.42801661</v>
      </c>
      <c r="N67" s="36">
        <f>SUMIFS(СВЦЭМ!$D$39:$D$782,СВЦЭМ!$A$39:$A$782,$A67,СВЦЭМ!$B$39:$B$782,N$47)+'СЕТ СН'!$F$14+СВЦЭМ!$D$10+'СЕТ СН'!$F$6-'СЕТ СН'!$F$26</f>
        <v>1453.9814146900001</v>
      </c>
      <c r="O67" s="36">
        <f>SUMIFS(СВЦЭМ!$D$39:$D$782,СВЦЭМ!$A$39:$A$782,$A67,СВЦЭМ!$B$39:$B$782,O$47)+'СЕТ СН'!$F$14+СВЦЭМ!$D$10+'СЕТ СН'!$F$6-'СЕТ СН'!$F$26</f>
        <v>1457.5885911099999</v>
      </c>
      <c r="P67" s="36">
        <f>SUMIFS(СВЦЭМ!$D$39:$D$782,СВЦЭМ!$A$39:$A$782,$A67,СВЦЭМ!$B$39:$B$782,P$47)+'СЕТ СН'!$F$14+СВЦЭМ!$D$10+'СЕТ СН'!$F$6-'СЕТ СН'!$F$26</f>
        <v>1471.70328928</v>
      </c>
      <c r="Q67" s="36">
        <f>SUMIFS(СВЦЭМ!$D$39:$D$782,СВЦЭМ!$A$39:$A$782,$A67,СВЦЭМ!$B$39:$B$782,Q$47)+'СЕТ СН'!$F$14+СВЦЭМ!$D$10+'СЕТ СН'!$F$6-'СЕТ СН'!$F$26</f>
        <v>1480.2955956000001</v>
      </c>
      <c r="R67" s="36">
        <f>SUMIFS(СВЦЭМ!$D$39:$D$782,СВЦЭМ!$A$39:$A$782,$A67,СВЦЭМ!$B$39:$B$782,R$47)+'СЕТ СН'!$F$14+СВЦЭМ!$D$10+'СЕТ СН'!$F$6-'СЕТ СН'!$F$26</f>
        <v>1506.8760551099999</v>
      </c>
      <c r="S67" s="36">
        <f>SUMIFS(СВЦЭМ!$D$39:$D$782,СВЦЭМ!$A$39:$A$782,$A67,СВЦЭМ!$B$39:$B$782,S$47)+'СЕТ СН'!$F$14+СВЦЭМ!$D$10+'СЕТ СН'!$F$6-'СЕТ СН'!$F$26</f>
        <v>1492.66074796</v>
      </c>
      <c r="T67" s="36">
        <f>SUMIFS(СВЦЭМ!$D$39:$D$782,СВЦЭМ!$A$39:$A$782,$A67,СВЦЭМ!$B$39:$B$782,T$47)+'СЕТ СН'!$F$14+СВЦЭМ!$D$10+'СЕТ СН'!$F$6-'СЕТ СН'!$F$26</f>
        <v>1457.1955690500001</v>
      </c>
      <c r="U67" s="36">
        <f>SUMIFS(СВЦЭМ!$D$39:$D$782,СВЦЭМ!$A$39:$A$782,$A67,СВЦЭМ!$B$39:$B$782,U$47)+'СЕТ СН'!$F$14+СВЦЭМ!$D$10+'СЕТ СН'!$F$6-'СЕТ СН'!$F$26</f>
        <v>1388.1789682599999</v>
      </c>
      <c r="V67" s="36">
        <f>SUMIFS(СВЦЭМ!$D$39:$D$782,СВЦЭМ!$A$39:$A$782,$A67,СВЦЭМ!$B$39:$B$782,V$47)+'СЕТ СН'!$F$14+СВЦЭМ!$D$10+'СЕТ СН'!$F$6-'СЕТ СН'!$F$26</f>
        <v>1365.9951841900001</v>
      </c>
      <c r="W67" s="36">
        <f>SUMIFS(СВЦЭМ!$D$39:$D$782,СВЦЭМ!$A$39:$A$782,$A67,СВЦЭМ!$B$39:$B$782,W$47)+'СЕТ СН'!$F$14+СВЦЭМ!$D$10+'СЕТ СН'!$F$6-'СЕТ СН'!$F$26</f>
        <v>1376.4004983899999</v>
      </c>
      <c r="X67" s="36">
        <f>SUMIFS(СВЦЭМ!$D$39:$D$782,СВЦЭМ!$A$39:$A$782,$A67,СВЦЭМ!$B$39:$B$782,X$47)+'СЕТ СН'!$F$14+СВЦЭМ!$D$10+'СЕТ СН'!$F$6-'СЕТ СН'!$F$26</f>
        <v>1420.34310226</v>
      </c>
      <c r="Y67" s="36">
        <f>SUMIFS(СВЦЭМ!$D$39:$D$782,СВЦЭМ!$A$39:$A$782,$A67,СВЦЭМ!$B$39:$B$782,Y$47)+'СЕТ СН'!$F$14+СВЦЭМ!$D$10+'СЕТ СН'!$F$6-'СЕТ СН'!$F$26</f>
        <v>1502.782404</v>
      </c>
    </row>
    <row r="68" spans="1:25" ht="15.75" x14ac:dyDescent="0.2">
      <c r="A68" s="35">
        <f t="shared" si="1"/>
        <v>45190</v>
      </c>
      <c r="B68" s="36">
        <f>SUMIFS(СВЦЭМ!$D$39:$D$782,СВЦЭМ!$A$39:$A$782,$A68,СВЦЭМ!$B$39:$B$782,B$47)+'СЕТ СН'!$F$14+СВЦЭМ!$D$10+'СЕТ СН'!$F$6-'СЕТ СН'!$F$26</f>
        <v>1652.2470536200001</v>
      </c>
      <c r="C68" s="36">
        <f>SUMIFS(СВЦЭМ!$D$39:$D$782,СВЦЭМ!$A$39:$A$782,$A68,СВЦЭМ!$B$39:$B$782,C$47)+'СЕТ СН'!$F$14+СВЦЭМ!$D$10+'СЕТ СН'!$F$6-'СЕТ СН'!$F$26</f>
        <v>1743.5297607499999</v>
      </c>
      <c r="D68" s="36">
        <f>SUMIFS(СВЦЭМ!$D$39:$D$782,СВЦЭМ!$A$39:$A$782,$A68,СВЦЭМ!$B$39:$B$782,D$47)+'СЕТ СН'!$F$14+СВЦЭМ!$D$10+'СЕТ СН'!$F$6-'СЕТ СН'!$F$26</f>
        <v>1852.54405851</v>
      </c>
      <c r="E68" s="36">
        <f>SUMIFS(СВЦЭМ!$D$39:$D$782,СВЦЭМ!$A$39:$A$782,$A68,СВЦЭМ!$B$39:$B$782,E$47)+'СЕТ СН'!$F$14+СВЦЭМ!$D$10+'СЕТ СН'!$F$6-'СЕТ СН'!$F$26</f>
        <v>1915.8937253300001</v>
      </c>
      <c r="F68" s="36">
        <f>SUMIFS(СВЦЭМ!$D$39:$D$782,СВЦЭМ!$A$39:$A$782,$A68,СВЦЭМ!$B$39:$B$782,F$47)+'СЕТ СН'!$F$14+СВЦЭМ!$D$10+'СЕТ СН'!$F$6-'СЕТ СН'!$F$26</f>
        <v>1928.6837657799999</v>
      </c>
      <c r="G68" s="36">
        <f>SUMIFS(СВЦЭМ!$D$39:$D$782,СВЦЭМ!$A$39:$A$782,$A68,СВЦЭМ!$B$39:$B$782,G$47)+'СЕТ СН'!$F$14+СВЦЭМ!$D$10+'СЕТ СН'!$F$6-'СЕТ СН'!$F$26</f>
        <v>1903.73808046</v>
      </c>
      <c r="H68" s="36">
        <f>SUMIFS(СВЦЭМ!$D$39:$D$782,СВЦЭМ!$A$39:$A$782,$A68,СВЦЭМ!$B$39:$B$782,H$47)+'СЕТ СН'!$F$14+СВЦЭМ!$D$10+'СЕТ СН'!$F$6-'СЕТ СН'!$F$26</f>
        <v>1824.26751883</v>
      </c>
      <c r="I68" s="36">
        <f>SUMIFS(СВЦЭМ!$D$39:$D$782,СВЦЭМ!$A$39:$A$782,$A68,СВЦЭМ!$B$39:$B$782,I$47)+'СЕТ СН'!$F$14+СВЦЭМ!$D$10+'СЕТ СН'!$F$6-'СЕТ СН'!$F$26</f>
        <v>1728.0896322400001</v>
      </c>
      <c r="J68" s="36">
        <f>SUMIFS(СВЦЭМ!$D$39:$D$782,СВЦЭМ!$A$39:$A$782,$A68,СВЦЭМ!$B$39:$B$782,J$47)+'СЕТ СН'!$F$14+СВЦЭМ!$D$10+'СЕТ СН'!$F$6-'СЕТ СН'!$F$26</f>
        <v>1655.2085068200001</v>
      </c>
      <c r="K68" s="36">
        <f>SUMIFS(СВЦЭМ!$D$39:$D$782,СВЦЭМ!$A$39:$A$782,$A68,СВЦЭМ!$B$39:$B$782,K$47)+'СЕТ СН'!$F$14+СВЦЭМ!$D$10+'СЕТ СН'!$F$6-'СЕТ СН'!$F$26</f>
        <v>1621.55994801</v>
      </c>
      <c r="L68" s="36">
        <f>SUMIFS(СВЦЭМ!$D$39:$D$782,СВЦЭМ!$A$39:$A$782,$A68,СВЦЭМ!$B$39:$B$782,L$47)+'СЕТ СН'!$F$14+СВЦЭМ!$D$10+'СЕТ СН'!$F$6-'СЕТ СН'!$F$26</f>
        <v>1615.63309785</v>
      </c>
      <c r="M68" s="36">
        <f>SUMIFS(СВЦЭМ!$D$39:$D$782,СВЦЭМ!$A$39:$A$782,$A68,СВЦЭМ!$B$39:$B$782,M$47)+'СЕТ СН'!$F$14+СВЦЭМ!$D$10+'СЕТ СН'!$F$6-'СЕТ СН'!$F$26</f>
        <v>1613.4663588000001</v>
      </c>
      <c r="N68" s="36">
        <f>SUMIFS(СВЦЭМ!$D$39:$D$782,СВЦЭМ!$A$39:$A$782,$A68,СВЦЭМ!$B$39:$B$782,N$47)+'СЕТ СН'!$F$14+СВЦЭМ!$D$10+'СЕТ СН'!$F$6-'СЕТ СН'!$F$26</f>
        <v>1615.6426040599999</v>
      </c>
      <c r="O68" s="36">
        <f>SUMIFS(СВЦЭМ!$D$39:$D$782,СВЦЭМ!$A$39:$A$782,$A68,СВЦЭМ!$B$39:$B$782,O$47)+'СЕТ СН'!$F$14+СВЦЭМ!$D$10+'СЕТ СН'!$F$6-'СЕТ СН'!$F$26</f>
        <v>1646.35599781</v>
      </c>
      <c r="P68" s="36">
        <f>SUMIFS(СВЦЭМ!$D$39:$D$782,СВЦЭМ!$A$39:$A$782,$A68,СВЦЭМ!$B$39:$B$782,P$47)+'СЕТ СН'!$F$14+СВЦЭМ!$D$10+'СЕТ СН'!$F$6-'СЕТ СН'!$F$26</f>
        <v>1705.9013230099999</v>
      </c>
      <c r="Q68" s="36">
        <f>SUMIFS(СВЦЭМ!$D$39:$D$782,СВЦЭМ!$A$39:$A$782,$A68,СВЦЭМ!$B$39:$B$782,Q$47)+'СЕТ СН'!$F$14+СВЦЭМ!$D$10+'СЕТ СН'!$F$6-'СЕТ СН'!$F$26</f>
        <v>1700.85553405</v>
      </c>
      <c r="R68" s="36">
        <f>SUMIFS(СВЦЭМ!$D$39:$D$782,СВЦЭМ!$A$39:$A$782,$A68,СВЦЭМ!$B$39:$B$782,R$47)+'СЕТ СН'!$F$14+СВЦЭМ!$D$10+'СЕТ СН'!$F$6-'СЕТ СН'!$F$26</f>
        <v>1700.4155698700001</v>
      </c>
      <c r="S68" s="36">
        <f>SUMIFS(СВЦЭМ!$D$39:$D$782,СВЦЭМ!$A$39:$A$782,$A68,СВЦЭМ!$B$39:$B$782,S$47)+'СЕТ СН'!$F$14+СВЦЭМ!$D$10+'СЕТ СН'!$F$6-'СЕТ СН'!$F$26</f>
        <v>1714.2477152700001</v>
      </c>
      <c r="T68" s="36">
        <f>SUMIFS(СВЦЭМ!$D$39:$D$782,СВЦЭМ!$A$39:$A$782,$A68,СВЦЭМ!$B$39:$B$782,T$47)+'СЕТ СН'!$F$14+СВЦЭМ!$D$10+'СЕТ СН'!$F$6-'СЕТ СН'!$F$26</f>
        <v>1643.3470572799999</v>
      </c>
      <c r="U68" s="36">
        <f>SUMIFS(СВЦЭМ!$D$39:$D$782,СВЦЭМ!$A$39:$A$782,$A68,СВЦЭМ!$B$39:$B$782,U$47)+'СЕТ СН'!$F$14+СВЦЭМ!$D$10+'СЕТ СН'!$F$6-'СЕТ СН'!$F$26</f>
        <v>1596.35651504</v>
      </c>
      <c r="V68" s="36">
        <f>SUMIFS(СВЦЭМ!$D$39:$D$782,СВЦЭМ!$A$39:$A$782,$A68,СВЦЭМ!$B$39:$B$782,V$47)+'СЕТ СН'!$F$14+СВЦЭМ!$D$10+'СЕТ СН'!$F$6-'СЕТ СН'!$F$26</f>
        <v>1575.98337287</v>
      </c>
      <c r="W68" s="36">
        <f>SUMIFS(СВЦЭМ!$D$39:$D$782,СВЦЭМ!$A$39:$A$782,$A68,СВЦЭМ!$B$39:$B$782,W$47)+'СЕТ СН'!$F$14+СВЦЭМ!$D$10+'СЕТ СН'!$F$6-'СЕТ СН'!$F$26</f>
        <v>1588.26790037</v>
      </c>
      <c r="X68" s="36">
        <f>SUMIFS(СВЦЭМ!$D$39:$D$782,СВЦЭМ!$A$39:$A$782,$A68,СВЦЭМ!$B$39:$B$782,X$47)+'СЕТ СН'!$F$14+СВЦЭМ!$D$10+'СЕТ СН'!$F$6-'СЕТ СН'!$F$26</f>
        <v>1645.2452740900001</v>
      </c>
      <c r="Y68" s="36">
        <f>SUMIFS(СВЦЭМ!$D$39:$D$782,СВЦЭМ!$A$39:$A$782,$A68,СВЦЭМ!$B$39:$B$782,Y$47)+'СЕТ СН'!$F$14+СВЦЭМ!$D$10+'СЕТ СН'!$F$6-'СЕТ СН'!$F$26</f>
        <v>1728.04875818</v>
      </c>
    </row>
    <row r="69" spans="1:25" ht="15.75" x14ac:dyDescent="0.2">
      <c r="A69" s="35">
        <f t="shared" si="1"/>
        <v>45191</v>
      </c>
      <c r="B69" s="36">
        <f>SUMIFS(СВЦЭМ!$D$39:$D$782,СВЦЭМ!$A$39:$A$782,$A69,СВЦЭМ!$B$39:$B$782,B$47)+'СЕТ СН'!$F$14+СВЦЭМ!$D$10+'СЕТ СН'!$F$6-'СЕТ СН'!$F$26</f>
        <v>1763.0410549400001</v>
      </c>
      <c r="C69" s="36">
        <f>SUMIFS(СВЦЭМ!$D$39:$D$782,СВЦЭМ!$A$39:$A$782,$A69,СВЦЭМ!$B$39:$B$782,C$47)+'СЕТ СН'!$F$14+СВЦЭМ!$D$10+'СЕТ СН'!$F$6-'СЕТ СН'!$F$26</f>
        <v>1851.0350785600001</v>
      </c>
      <c r="D69" s="36">
        <f>SUMIFS(СВЦЭМ!$D$39:$D$782,СВЦЭМ!$A$39:$A$782,$A69,СВЦЭМ!$B$39:$B$782,D$47)+'СЕТ СН'!$F$14+СВЦЭМ!$D$10+'СЕТ СН'!$F$6-'СЕТ СН'!$F$26</f>
        <v>1940.2084302400001</v>
      </c>
      <c r="E69" s="36">
        <f>SUMIFS(СВЦЭМ!$D$39:$D$782,СВЦЭМ!$A$39:$A$782,$A69,СВЦЭМ!$B$39:$B$782,E$47)+'СЕТ СН'!$F$14+СВЦЭМ!$D$10+'СЕТ СН'!$F$6-'СЕТ СН'!$F$26</f>
        <v>1936.5385305699999</v>
      </c>
      <c r="F69" s="36">
        <f>SUMIFS(СВЦЭМ!$D$39:$D$782,СВЦЭМ!$A$39:$A$782,$A69,СВЦЭМ!$B$39:$B$782,F$47)+'СЕТ СН'!$F$14+СВЦЭМ!$D$10+'СЕТ СН'!$F$6-'СЕТ СН'!$F$26</f>
        <v>1910.0577488399999</v>
      </c>
      <c r="G69" s="36">
        <f>SUMIFS(СВЦЭМ!$D$39:$D$782,СВЦЭМ!$A$39:$A$782,$A69,СВЦЭМ!$B$39:$B$782,G$47)+'СЕТ СН'!$F$14+СВЦЭМ!$D$10+'СЕТ СН'!$F$6-'СЕТ СН'!$F$26</f>
        <v>1922.1351430300001</v>
      </c>
      <c r="H69" s="36">
        <f>SUMIFS(СВЦЭМ!$D$39:$D$782,СВЦЭМ!$A$39:$A$782,$A69,СВЦЭМ!$B$39:$B$782,H$47)+'СЕТ СН'!$F$14+СВЦЭМ!$D$10+'СЕТ СН'!$F$6-'СЕТ СН'!$F$26</f>
        <v>1830.0146866499999</v>
      </c>
      <c r="I69" s="36">
        <f>SUMIFS(СВЦЭМ!$D$39:$D$782,СВЦЭМ!$A$39:$A$782,$A69,СВЦЭМ!$B$39:$B$782,I$47)+'СЕТ СН'!$F$14+СВЦЭМ!$D$10+'СЕТ СН'!$F$6-'СЕТ СН'!$F$26</f>
        <v>1711.2101783000001</v>
      </c>
      <c r="J69" s="36">
        <f>SUMIFS(СВЦЭМ!$D$39:$D$782,СВЦЭМ!$A$39:$A$782,$A69,СВЦЭМ!$B$39:$B$782,J$47)+'СЕТ СН'!$F$14+СВЦЭМ!$D$10+'СЕТ СН'!$F$6-'СЕТ СН'!$F$26</f>
        <v>1626.3121757399999</v>
      </c>
      <c r="K69" s="36">
        <f>SUMIFS(СВЦЭМ!$D$39:$D$782,СВЦЭМ!$A$39:$A$782,$A69,СВЦЭМ!$B$39:$B$782,K$47)+'СЕТ СН'!$F$14+СВЦЭМ!$D$10+'СЕТ СН'!$F$6-'СЕТ СН'!$F$26</f>
        <v>1599.0828092199999</v>
      </c>
      <c r="L69" s="36">
        <f>SUMIFS(СВЦЭМ!$D$39:$D$782,СВЦЭМ!$A$39:$A$782,$A69,СВЦЭМ!$B$39:$B$782,L$47)+'СЕТ СН'!$F$14+СВЦЭМ!$D$10+'СЕТ СН'!$F$6-'СЕТ СН'!$F$26</f>
        <v>1589.6219002099999</v>
      </c>
      <c r="M69" s="36">
        <f>SUMIFS(СВЦЭМ!$D$39:$D$782,СВЦЭМ!$A$39:$A$782,$A69,СВЦЭМ!$B$39:$B$782,M$47)+'СЕТ СН'!$F$14+СВЦЭМ!$D$10+'СЕТ СН'!$F$6-'СЕТ СН'!$F$26</f>
        <v>1585.7045659099999</v>
      </c>
      <c r="N69" s="36">
        <f>SUMIFS(СВЦЭМ!$D$39:$D$782,СВЦЭМ!$A$39:$A$782,$A69,СВЦЭМ!$B$39:$B$782,N$47)+'СЕТ СН'!$F$14+СВЦЭМ!$D$10+'СЕТ СН'!$F$6-'СЕТ СН'!$F$26</f>
        <v>1579.11052038</v>
      </c>
      <c r="O69" s="36">
        <f>SUMIFS(СВЦЭМ!$D$39:$D$782,СВЦЭМ!$A$39:$A$782,$A69,СВЦЭМ!$B$39:$B$782,O$47)+'СЕТ СН'!$F$14+СВЦЭМ!$D$10+'СЕТ СН'!$F$6-'СЕТ СН'!$F$26</f>
        <v>1590.37588594</v>
      </c>
      <c r="P69" s="36">
        <f>SUMIFS(СВЦЭМ!$D$39:$D$782,СВЦЭМ!$A$39:$A$782,$A69,СВЦЭМ!$B$39:$B$782,P$47)+'СЕТ СН'!$F$14+СВЦЭМ!$D$10+'СЕТ СН'!$F$6-'СЕТ СН'!$F$26</f>
        <v>1631.2430608</v>
      </c>
      <c r="Q69" s="36">
        <f>SUMIFS(СВЦЭМ!$D$39:$D$782,СВЦЭМ!$A$39:$A$782,$A69,СВЦЭМ!$B$39:$B$782,Q$47)+'СЕТ СН'!$F$14+СВЦЭМ!$D$10+'СЕТ СН'!$F$6-'СЕТ СН'!$F$26</f>
        <v>1619.03988308</v>
      </c>
      <c r="R69" s="36">
        <f>SUMIFS(СВЦЭМ!$D$39:$D$782,СВЦЭМ!$A$39:$A$782,$A69,СВЦЭМ!$B$39:$B$782,R$47)+'СЕТ СН'!$F$14+СВЦЭМ!$D$10+'СЕТ СН'!$F$6-'СЕТ СН'!$F$26</f>
        <v>1638.24610317</v>
      </c>
      <c r="S69" s="36">
        <f>SUMIFS(СВЦЭМ!$D$39:$D$782,СВЦЭМ!$A$39:$A$782,$A69,СВЦЭМ!$B$39:$B$782,S$47)+'СЕТ СН'!$F$14+СВЦЭМ!$D$10+'СЕТ СН'!$F$6-'СЕТ СН'!$F$26</f>
        <v>1636.80109341</v>
      </c>
      <c r="T69" s="36">
        <f>SUMIFS(СВЦЭМ!$D$39:$D$782,СВЦЭМ!$A$39:$A$782,$A69,СВЦЭМ!$B$39:$B$782,T$47)+'СЕТ СН'!$F$14+СВЦЭМ!$D$10+'СЕТ СН'!$F$6-'СЕТ СН'!$F$26</f>
        <v>1599.31689639</v>
      </c>
      <c r="U69" s="36">
        <f>SUMIFS(СВЦЭМ!$D$39:$D$782,СВЦЭМ!$A$39:$A$782,$A69,СВЦЭМ!$B$39:$B$782,U$47)+'СЕТ СН'!$F$14+СВЦЭМ!$D$10+'СЕТ СН'!$F$6-'СЕТ СН'!$F$26</f>
        <v>1561.90464327</v>
      </c>
      <c r="V69" s="36">
        <f>SUMIFS(СВЦЭМ!$D$39:$D$782,СВЦЭМ!$A$39:$A$782,$A69,СВЦЭМ!$B$39:$B$782,V$47)+'СЕТ СН'!$F$14+СВЦЭМ!$D$10+'СЕТ СН'!$F$6-'СЕТ СН'!$F$26</f>
        <v>1569.8173879999999</v>
      </c>
      <c r="W69" s="36">
        <f>SUMIFS(СВЦЭМ!$D$39:$D$782,СВЦЭМ!$A$39:$A$782,$A69,СВЦЭМ!$B$39:$B$782,W$47)+'СЕТ СН'!$F$14+СВЦЭМ!$D$10+'СЕТ СН'!$F$6-'СЕТ СН'!$F$26</f>
        <v>1608.7496918500001</v>
      </c>
      <c r="X69" s="36">
        <f>SUMIFS(СВЦЭМ!$D$39:$D$782,СВЦЭМ!$A$39:$A$782,$A69,СВЦЭМ!$B$39:$B$782,X$47)+'СЕТ СН'!$F$14+СВЦЭМ!$D$10+'СЕТ СН'!$F$6-'СЕТ СН'!$F$26</f>
        <v>1703.0536204499999</v>
      </c>
      <c r="Y69" s="36">
        <f>SUMIFS(СВЦЭМ!$D$39:$D$782,СВЦЭМ!$A$39:$A$782,$A69,СВЦЭМ!$B$39:$B$782,Y$47)+'СЕТ СН'!$F$14+СВЦЭМ!$D$10+'СЕТ СН'!$F$6-'СЕТ СН'!$F$26</f>
        <v>1806.17455569</v>
      </c>
    </row>
    <row r="70" spans="1:25" ht="15.75" x14ac:dyDescent="0.2">
      <c r="A70" s="35">
        <f t="shared" si="1"/>
        <v>45192</v>
      </c>
      <c r="B70" s="36">
        <f>SUMIFS(СВЦЭМ!$D$39:$D$782,СВЦЭМ!$A$39:$A$782,$A70,СВЦЭМ!$B$39:$B$782,B$47)+'СЕТ СН'!$F$14+СВЦЭМ!$D$10+'СЕТ СН'!$F$6-'СЕТ СН'!$F$26</f>
        <v>1710.1476328000001</v>
      </c>
      <c r="C70" s="36">
        <f>SUMIFS(СВЦЭМ!$D$39:$D$782,СВЦЭМ!$A$39:$A$782,$A70,СВЦЭМ!$B$39:$B$782,C$47)+'СЕТ СН'!$F$14+СВЦЭМ!$D$10+'СЕТ СН'!$F$6-'СЕТ СН'!$F$26</f>
        <v>1782.6916793099999</v>
      </c>
      <c r="D70" s="36">
        <f>SUMIFS(СВЦЭМ!$D$39:$D$782,СВЦЭМ!$A$39:$A$782,$A70,СВЦЭМ!$B$39:$B$782,D$47)+'СЕТ СН'!$F$14+СВЦЭМ!$D$10+'СЕТ СН'!$F$6-'СЕТ СН'!$F$26</f>
        <v>1769.72587202</v>
      </c>
      <c r="E70" s="36">
        <f>SUMIFS(СВЦЭМ!$D$39:$D$782,СВЦЭМ!$A$39:$A$782,$A70,СВЦЭМ!$B$39:$B$782,E$47)+'СЕТ СН'!$F$14+СВЦЭМ!$D$10+'СЕТ СН'!$F$6-'СЕТ СН'!$F$26</f>
        <v>1736.15291445</v>
      </c>
      <c r="F70" s="36">
        <f>SUMIFS(СВЦЭМ!$D$39:$D$782,СВЦЭМ!$A$39:$A$782,$A70,СВЦЭМ!$B$39:$B$782,F$47)+'СЕТ СН'!$F$14+СВЦЭМ!$D$10+'СЕТ СН'!$F$6-'СЕТ СН'!$F$26</f>
        <v>1716.5571109499999</v>
      </c>
      <c r="G70" s="36">
        <f>SUMIFS(СВЦЭМ!$D$39:$D$782,СВЦЭМ!$A$39:$A$782,$A70,СВЦЭМ!$B$39:$B$782,G$47)+'СЕТ СН'!$F$14+СВЦЭМ!$D$10+'СЕТ СН'!$F$6-'СЕТ СН'!$F$26</f>
        <v>1713.2032110100001</v>
      </c>
      <c r="H70" s="36">
        <f>SUMIFS(СВЦЭМ!$D$39:$D$782,СВЦЭМ!$A$39:$A$782,$A70,СВЦЭМ!$B$39:$B$782,H$47)+'СЕТ СН'!$F$14+СВЦЭМ!$D$10+'СЕТ СН'!$F$6-'СЕТ СН'!$F$26</f>
        <v>1675.0404404200001</v>
      </c>
      <c r="I70" s="36">
        <f>SUMIFS(СВЦЭМ!$D$39:$D$782,СВЦЭМ!$A$39:$A$782,$A70,СВЦЭМ!$B$39:$B$782,I$47)+'СЕТ СН'!$F$14+СВЦЭМ!$D$10+'СЕТ СН'!$F$6-'СЕТ СН'!$F$26</f>
        <v>1605.98924098</v>
      </c>
      <c r="J70" s="36">
        <f>SUMIFS(СВЦЭМ!$D$39:$D$782,СВЦЭМ!$A$39:$A$782,$A70,СВЦЭМ!$B$39:$B$782,J$47)+'СЕТ СН'!$F$14+СВЦЭМ!$D$10+'СЕТ СН'!$F$6-'СЕТ СН'!$F$26</f>
        <v>1504.5754063100001</v>
      </c>
      <c r="K70" s="36">
        <f>SUMIFS(СВЦЭМ!$D$39:$D$782,СВЦЭМ!$A$39:$A$782,$A70,СВЦЭМ!$B$39:$B$782,K$47)+'СЕТ СН'!$F$14+СВЦЭМ!$D$10+'СЕТ СН'!$F$6-'СЕТ СН'!$F$26</f>
        <v>1434.81983188</v>
      </c>
      <c r="L70" s="36">
        <f>SUMIFS(СВЦЭМ!$D$39:$D$782,СВЦЭМ!$A$39:$A$782,$A70,СВЦЭМ!$B$39:$B$782,L$47)+'СЕТ СН'!$F$14+СВЦЭМ!$D$10+'СЕТ СН'!$F$6-'СЕТ СН'!$F$26</f>
        <v>1419.1736609700001</v>
      </c>
      <c r="M70" s="36">
        <f>SUMIFS(СВЦЭМ!$D$39:$D$782,СВЦЭМ!$A$39:$A$782,$A70,СВЦЭМ!$B$39:$B$782,M$47)+'СЕТ СН'!$F$14+СВЦЭМ!$D$10+'СЕТ СН'!$F$6-'СЕТ СН'!$F$26</f>
        <v>1425.9910811100001</v>
      </c>
      <c r="N70" s="36">
        <f>SUMIFS(СВЦЭМ!$D$39:$D$782,СВЦЭМ!$A$39:$A$782,$A70,СВЦЭМ!$B$39:$B$782,N$47)+'СЕТ СН'!$F$14+СВЦЭМ!$D$10+'СЕТ СН'!$F$6-'СЕТ СН'!$F$26</f>
        <v>1404.0066191400001</v>
      </c>
      <c r="O70" s="36">
        <f>SUMIFS(СВЦЭМ!$D$39:$D$782,СВЦЭМ!$A$39:$A$782,$A70,СВЦЭМ!$B$39:$B$782,O$47)+'СЕТ СН'!$F$14+СВЦЭМ!$D$10+'СЕТ СН'!$F$6-'СЕТ СН'!$F$26</f>
        <v>1423.15082622</v>
      </c>
      <c r="P70" s="36">
        <f>SUMIFS(СВЦЭМ!$D$39:$D$782,СВЦЭМ!$A$39:$A$782,$A70,СВЦЭМ!$B$39:$B$782,P$47)+'СЕТ СН'!$F$14+СВЦЭМ!$D$10+'СЕТ СН'!$F$6-'СЕТ СН'!$F$26</f>
        <v>1470.7676650600001</v>
      </c>
      <c r="Q70" s="36">
        <f>SUMIFS(СВЦЭМ!$D$39:$D$782,СВЦЭМ!$A$39:$A$782,$A70,СВЦЭМ!$B$39:$B$782,Q$47)+'СЕТ СН'!$F$14+СВЦЭМ!$D$10+'СЕТ СН'!$F$6-'СЕТ СН'!$F$26</f>
        <v>1459.4406842400001</v>
      </c>
      <c r="R70" s="36">
        <f>SUMIFS(СВЦЭМ!$D$39:$D$782,СВЦЭМ!$A$39:$A$782,$A70,СВЦЭМ!$B$39:$B$782,R$47)+'СЕТ СН'!$F$14+СВЦЭМ!$D$10+'СЕТ СН'!$F$6-'СЕТ СН'!$F$26</f>
        <v>1473.9598157600001</v>
      </c>
      <c r="S70" s="36">
        <f>SUMIFS(СВЦЭМ!$D$39:$D$782,СВЦЭМ!$A$39:$A$782,$A70,СВЦЭМ!$B$39:$B$782,S$47)+'СЕТ СН'!$F$14+СВЦЭМ!$D$10+'СЕТ СН'!$F$6-'СЕТ СН'!$F$26</f>
        <v>1480.1035378500001</v>
      </c>
      <c r="T70" s="36">
        <f>SUMIFS(СВЦЭМ!$D$39:$D$782,СВЦЭМ!$A$39:$A$782,$A70,СВЦЭМ!$B$39:$B$782,T$47)+'СЕТ СН'!$F$14+СВЦЭМ!$D$10+'СЕТ СН'!$F$6-'СЕТ СН'!$F$26</f>
        <v>1453.2079844899999</v>
      </c>
      <c r="U70" s="36">
        <f>SUMIFS(СВЦЭМ!$D$39:$D$782,СВЦЭМ!$A$39:$A$782,$A70,СВЦЭМ!$B$39:$B$782,U$47)+'СЕТ СН'!$F$14+СВЦЭМ!$D$10+'СЕТ СН'!$F$6-'СЕТ СН'!$F$26</f>
        <v>1424.60906372</v>
      </c>
      <c r="V70" s="36">
        <f>SUMIFS(СВЦЭМ!$D$39:$D$782,СВЦЭМ!$A$39:$A$782,$A70,СВЦЭМ!$B$39:$B$782,V$47)+'СЕТ СН'!$F$14+СВЦЭМ!$D$10+'СЕТ СН'!$F$6-'СЕТ СН'!$F$26</f>
        <v>1401.1343800500001</v>
      </c>
      <c r="W70" s="36">
        <f>SUMIFS(СВЦЭМ!$D$39:$D$782,СВЦЭМ!$A$39:$A$782,$A70,СВЦЭМ!$B$39:$B$782,W$47)+'СЕТ СН'!$F$14+СВЦЭМ!$D$10+'СЕТ СН'!$F$6-'СЕТ СН'!$F$26</f>
        <v>1412.0157646100001</v>
      </c>
      <c r="X70" s="36">
        <f>SUMIFS(СВЦЭМ!$D$39:$D$782,СВЦЭМ!$A$39:$A$782,$A70,СВЦЭМ!$B$39:$B$782,X$47)+'СЕТ СН'!$F$14+СВЦЭМ!$D$10+'СЕТ СН'!$F$6-'СЕТ СН'!$F$26</f>
        <v>1471.0187052000001</v>
      </c>
      <c r="Y70" s="36">
        <f>SUMIFS(СВЦЭМ!$D$39:$D$782,СВЦЭМ!$A$39:$A$782,$A70,СВЦЭМ!$B$39:$B$782,Y$47)+'СЕТ СН'!$F$14+СВЦЭМ!$D$10+'СЕТ СН'!$F$6-'СЕТ СН'!$F$26</f>
        <v>1530.49568456</v>
      </c>
    </row>
    <row r="71" spans="1:25" ht="15.75" x14ac:dyDescent="0.2">
      <c r="A71" s="35">
        <f t="shared" si="1"/>
        <v>45193</v>
      </c>
      <c r="B71" s="36">
        <f>SUMIFS(СВЦЭМ!$D$39:$D$782,СВЦЭМ!$A$39:$A$782,$A71,СВЦЭМ!$B$39:$B$782,B$47)+'СЕТ СН'!$F$14+СВЦЭМ!$D$10+'СЕТ СН'!$F$6-'СЕТ СН'!$F$26</f>
        <v>1574.4207038300001</v>
      </c>
      <c r="C71" s="36">
        <f>SUMIFS(СВЦЭМ!$D$39:$D$782,СВЦЭМ!$A$39:$A$782,$A71,СВЦЭМ!$B$39:$B$782,C$47)+'СЕТ СН'!$F$14+СВЦЭМ!$D$10+'СЕТ СН'!$F$6-'СЕТ СН'!$F$26</f>
        <v>1645.0778596100001</v>
      </c>
      <c r="D71" s="36">
        <f>SUMIFS(СВЦЭМ!$D$39:$D$782,СВЦЭМ!$A$39:$A$782,$A71,СВЦЭМ!$B$39:$B$782,D$47)+'СЕТ СН'!$F$14+СВЦЭМ!$D$10+'СЕТ СН'!$F$6-'СЕТ СН'!$F$26</f>
        <v>1728.1902628</v>
      </c>
      <c r="E71" s="36">
        <f>SUMIFS(СВЦЭМ!$D$39:$D$782,СВЦЭМ!$A$39:$A$782,$A71,СВЦЭМ!$B$39:$B$782,E$47)+'СЕТ СН'!$F$14+СВЦЭМ!$D$10+'СЕТ СН'!$F$6-'СЕТ СН'!$F$26</f>
        <v>1731.7072079500001</v>
      </c>
      <c r="F71" s="36">
        <f>SUMIFS(СВЦЭМ!$D$39:$D$782,СВЦЭМ!$A$39:$A$782,$A71,СВЦЭМ!$B$39:$B$782,F$47)+'СЕТ СН'!$F$14+СВЦЭМ!$D$10+'СЕТ СН'!$F$6-'СЕТ СН'!$F$26</f>
        <v>1733.5606614000001</v>
      </c>
      <c r="G71" s="36">
        <f>SUMIFS(СВЦЭМ!$D$39:$D$782,СВЦЭМ!$A$39:$A$782,$A71,СВЦЭМ!$B$39:$B$782,G$47)+'СЕТ СН'!$F$14+СВЦЭМ!$D$10+'СЕТ СН'!$F$6-'СЕТ СН'!$F$26</f>
        <v>1734.2394641600001</v>
      </c>
      <c r="H71" s="36">
        <f>SUMIFS(СВЦЭМ!$D$39:$D$782,СВЦЭМ!$A$39:$A$782,$A71,СВЦЭМ!$B$39:$B$782,H$47)+'СЕТ СН'!$F$14+СВЦЭМ!$D$10+'СЕТ СН'!$F$6-'СЕТ СН'!$F$26</f>
        <v>1703.9057288500001</v>
      </c>
      <c r="I71" s="36">
        <f>SUMIFS(СВЦЭМ!$D$39:$D$782,СВЦЭМ!$A$39:$A$782,$A71,СВЦЭМ!$B$39:$B$782,I$47)+'СЕТ СН'!$F$14+СВЦЭМ!$D$10+'СЕТ СН'!$F$6-'СЕТ СН'!$F$26</f>
        <v>1699.7909878200001</v>
      </c>
      <c r="J71" s="36">
        <f>SUMIFS(СВЦЭМ!$D$39:$D$782,СВЦЭМ!$A$39:$A$782,$A71,СВЦЭМ!$B$39:$B$782,J$47)+'СЕТ СН'!$F$14+СВЦЭМ!$D$10+'СЕТ СН'!$F$6-'СЕТ СН'!$F$26</f>
        <v>1611.20307396</v>
      </c>
      <c r="K71" s="36">
        <f>SUMIFS(СВЦЭМ!$D$39:$D$782,СВЦЭМ!$A$39:$A$782,$A71,СВЦЭМ!$B$39:$B$782,K$47)+'СЕТ СН'!$F$14+СВЦЭМ!$D$10+'СЕТ СН'!$F$6-'СЕТ СН'!$F$26</f>
        <v>1524.91345664</v>
      </c>
      <c r="L71" s="36">
        <f>SUMIFS(СВЦЭМ!$D$39:$D$782,СВЦЭМ!$A$39:$A$782,$A71,СВЦЭМ!$B$39:$B$782,L$47)+'СЕТ СН'!$F$14+СВЦЭМ!$D$10+'СЕТ СН'!$F$6-'СЕТ СН'!$F$26</f>
        <v>1487.45777155</v>
      </c>
      <c r="M71" s="36">
        <f>SUMIFS(СВЦЭМ!$D$39:$D$782,СВЦЭМ!$A$39:$A$782,$A71,СВЦЭМ!$B$39:$B$782,M$47)+'СЕТ СН'!$F$14+СВЦЭМ!$D$10+'СЕТ СН'!$F$6-'СЕТ СН'!$F$26</f>
        <v>1492.20761178</v>
      </c>
      <c r="N71" s="36">
        <f>SUMIFS(СВЦЭМ!$D$39:$D$782,СВЦЭМ!$A$39:$A$782,$A71,СВЦЭМ!$B$39:$B$782,N$47)+'СЕТ СН'!$F$14+СВЦЭМ!$D$10+'СЕТ СН'!$F$6-'СЕТ СН'!$F$26</f>
        <v>1461.70882325</v>
      </c>
      <c r="O71" s="36">
        <f>SUMIFS(СВЦЭМ!$D$39:$D$782,СВЦЭМ!$A$39:$A$782,$A71,СВЦЭМ!$B$39:$B$782,O$47)+'СЕТ СН'!$F$14+СВЦЭМ!$D$10+'СЕТ СН'!$F$6-'СЕТ СН'!$F$26</f>
        <v>1486.9135554500001</v>
      </c>
      <c r="P71" s="36">
        <f>SUMIFS(СВЦЭМ!$D$39:$D$782,СВЦЭМ!$A$39:$A$782,$A71,СВЦЭМ!$B$39:$B$782,P$47)+'СЕТ СН'!$F$14+СВЦЭМ!$D$10+'СЕТ СН'!$F$6-'СЕТ СН'!$F$26</f>
        <v>1538.5314637500001</v>
      </c>
      <c r="Q71" s="36">
        <f>SUMIFS(СВЦЭМ!$D$39:$D$782,СВЦЭМ!$A$39:$A$782,$A71,СВЦЭМ!$B$39:$B$782,Q$47)+'СЕТ СН'!$F$14+СВЦЭМ!$D$10+'СЕТ СН'!$F$6-'СЕТ СН'!$F$26</f>
        <v>1521.41694788</v>
      </c>
      <c r="R71" s="36">
        <f>SUMIFS(СВЦЭМ!$D$39:$D$782,СВЦЭМ!$A$39:$A$782,$A71,СВЦЭМ!$B$39:$B$782,R$47)+'СЕТ СН'!$F$14+СВЦЭМ!$D$10+'СЕТ СН'!$F$6-'СЕТ СН'!$F$26</f>
        <v>1525.63917799</v>
      </c>
      <c r="S71" s="36">
        <f>SUMIFS(СВЦЭМ!$D$39:$D$782,СВЦЭМ!$A$39:$A$782,$A71,СВЦЭМ!$B$39:$B$782,S$47)+'СЕТ СН'!$F$14+СВЦЭМ!$D$10+'СЕТ СН'!$F$6-'СЕТ СН'!$F$26</f>
        <v>1532.69251693</v>
      </c>
      <c r="T71" s="36">
        <f>SUMIFS(СВЦЭМ!$D$39:$D$782,СВЦЭМ!$A$39:$A$782,$A71,СВЦЭМ!$B$39:$B$782,T$47)+'СЕТ СН'!$F$14+СВЦЭМ!$D$10+'СЕТ СН'!$F$6-'СЕТ СН'!$F$26</f>
        <v>1503.8667798900001</v>
      </c>
      <c r="U71" s="36">
        <f>SUMIFS(СВЦЭМ!$D$39:$D$782,СВЦЭМ!$A$39:$A$782,$A71,СВЦЭМ!$B$39:$B$782,U$47)+'СЕТ СН'!$F$14+СВЦЭМ!$D$10+'СЕТ СН'!$F$6-'СЕТ СН'!$F$26</f>
        <v>1454.48063783</v>
      </c>
      <c r="V71" s="36">
        <f>SUMIFS(СВЦЭМ!$D$39:$D$782,СВЦЭМ!$A$39:$A$782,$A71,СВЦЭМ!$B$39:$B$782,V$47)+'СЕТ СН'!$F$14+СВЦЭМ!$D$10+'СЕТ СН'!$F$6-'СЕТ СН'!$F$26</f>
        <v>1424.9830382499999</v>
      </c>
      <c r="W71" s="36">
        <f>SUMIFS(СВЦЭМ!$D$39:$D$782,СВЦЭМ!$A$39:$A$782,$A71,СВЦЭМ!$B$39:$B$782,W$47)+'СЕТ СН'!$F$14+СВЦЭМ!$D$10+'СЕТ СН'!$F$6-'СЕТ СН'!$F$26</f>
        <v>1435.2731195700001</v>
      </c>
      <c r="X71" s="36">
        <f>SUMIFS(СВЦЭМ!$D$39:$D$782,СВЦЭМ!$A$39:$A$782,$A71,СВЦЭМ!$B$39:$B$782,X$47)+'СЕТ СН'!$F$14+СВЦЭМ!$D$10+'СЕТ СН'!$F$6-'СЕТ СН'!$F$26</f>
        <v>1509.74208488</v>
      </c>
      <c r="Y71" s="36">
        <f>SUMIFS(СВЦЭМ!$D$39:$D$782,СВЦЭМ!$A$39:$A$782,$A71,СВЦЭМ!$B$39:$B$782,Y$47)+'СЕТ СН'!$F$14+СВЦЭМ!$D$10+'СЕТ СН'!$F$6-'СЕТ СН'!$F$26</f>
        <v>1579.9762391100001</v>
      </c>
    </row>
    <row r="72" spans="1:25" ht="15.75" x14ac:dyDescent="0.2">
      <c r="A72" s="35">
        <f t="shared" si="1"/>
        <v>45194</v>
      </c>
      <c r="B72" s="36">
        <f>SUMIFS(СВЦЭМ!$D$39:$D$782,СВЦЭМ!$A$39:$A$782,$A72,СВЦЭМ!$B$39:$B$782,B$47)+'СЕТ СН'!$F$14+СВЦЭМ!$D$10+'СЕТ СН'!$F$6-'СЕТ СН'!$F$26</f>
        <v>1636.6751513300001</v>
      </c>
      <c r="C72" s="36">
        <f>SUMIFS(СВЦЭМ!$D$39:$D$782,СВЦЭМ!$A$39:$A$782,$A72,СВЦЭМ!$B$39:$B$782,C$47)+'СЕТ СН'!$F$14+СВЦЭМ!$D$10+'СЕТ СН'!$F$6-'СЕТ СН'!$F$26</f>
        <v>1713.0359715700001</v>
      </c>
      <c r="D72" s="36">
        <f>SUMIFS(СВЦЭМ!$D$39:$D$782,СВЦЭМ!$A$39:$A$782,$A72,СВЦЭМ!$B$39:$B$782,D$47)+'СЕТ СН'!$F$14+СВЦЭМ!$D$10+'СЕТ СН'!$F$6-'СЕТ СН'!$F$26</f>
        <v>1798.4919061800001</v>
      </c>
      <c r="E72" s="36">
        <f>SUMIFS(СВЦЭМ!$D$39:$D$782,СВЦЭМ!$A$39:$A$782,$A72,СВЦЭМ!$B$39:$B$782,E$47)+'СЕТ СН'!$F$14+СВЦЭМ!$D$10+'СЕТ СН'!$F$6-'СЕТ СН'!$F$26</f>
        <v>1797.88625899</v>
      </c>
      <c r="F72" s="36">
        <f>SUMIFS(СВЦЭМ!$D$39:$D$782,СВЦЭМ!$A$39:$A$782,$A72,СВЦЭМ!$B$39:$B$782,F$47)+'СЕТ СН'!$F$14+СВЦЭМ!$D$10+'СЕТ СН'!$F$6-'СЕТ СН'!$F$26</f>
        <v>1794.7302797500001</v>
      </c>
      <c r="G72" s="36">
        <f>SUMIFS(СВЦЭМ!$D$39:$D$782,СВЦЭМ!$A$39:$A$782,$A72,СВЦЭМ!$B$39:$B$782,G$47)+'СЕТ СН'!$F$14+СВЦЭМ!$D$10+'СЕТ СН'!$F$6-'СЕТ СН'!$F$26</f>
        <v>1808.2930937200001</v>
      </c>
      <c r="H72" s="36">
        <f>SUMIFS(СВЦЭМ!$D$39:$D$782,СВЦЭМ!$A$39:$A$782,$A72,СВЦЭМ!$B$39:$B$782,H$47)+'СЕТ СН'!$F$14+СВЦЭМ!$D$10+'СЕТ СН'!$F$6-'СЕТ СН'!$F$26</f>
        <v>1746.1992744199999</v>
      </c>
      <c r="I72" s="36">
        <f>SUMIFS(СВЦЭМ!$D$39:$D$782,СВЦЭМ!$A$39:$A$782,$A72,СВЦЭМ!$B$39:$B$782,I$47)+'СЕТ СН'!$F$14+СВЦЭМ!$D$10+'СЕТ СН'!$F$6-'СЕТ СН'!$F$26</f>
        <v>1633.1487456</v>
      </c>
      <c r="J72" s="36">
        <f>SUMIFS(СВЦЭМ!$D$39:$D$782,СВЦЭМ!$A$39:$A$782,$A72,СВЦЭМ!$B$39:$B$782,J$47)+'СЕТ СН'!$F$14+СВЦЭМ!$D$10+'СЕТ СН'!$F$6-'СЕТ СН'!$F$26</f>
        <v>1585.25709521</v>
      </c>
      <c r="K72" s="36">
        <f>SUMIFS(СВЦЭМ!$D$39:$D$782,СВЦЭМ!$A$39:$A$782,$A72,СВЦЭМ!$B$39:$B$782,K$47)+'СЕТ СН'!$F$14+СВЦЭМ!$D$10+'СЕТ СН'!$F$6-'СЕТ СН'!$F$26</f>
        <v>1590.77905895</v>
      </c>
      <c r="L72" s="36">
        <f>SUMIFS(СВЦЭМ!$D$39:$D$782,СВЦЭМ!$A$39:$A$782,$A72,СВЦЭМ!$B$39:$B$782,L$47)+'СЕТ СН'!$F$14+СВЦЭМ!$D$10+'СЕТ СН'!$F$6-'СЕТ СН'!$F$26</f>
        <v>1569.30472169</v>
      </c>
      <c r="M72" s="36">
        <f>SUMIFS(СВЦЭМ!$D$39:$D$782,СВЦЭМ!$A$39:$A$782,$A72,СВЦЭМ!$B$39:$B$782,M$47)+'СЕТ СН'!$F$14+СВЦЭМ!$D$10+'СЕТ СН'!$F$6-'СЕТ СН'!$F$26</f>
        <v>1571.26776066</v>
      </c>
      <c r="N72" s="36">
        <f>SUMIFS(СВЦЭМ!$D$39:$D$782,СВЦЭМ!$A$39:$A$782,$A72,СВЦЭМ!$B$39:$B$782,N$47)+'СЕТ СН'!$F$14+СВЦЭМ!$D$10+'СЕТ СН'!$F$6-'СЕТ СН'!$F$26</f>
        <v>1552.6622714</v>
      </c>
      <c r="O72" s="36">
        <f>SUMIFS(СВЦЭМ!$D$39:$D$782,СВЦЭМ!$A$39:$A$782,$A72,СВЦЭМ!$B$39:$B$782,O$47)+'СЕТ СН'!$F$14+СВЦЭМ!$D$10+'СЕТ СН'!$F$6-'СЕТ СН'!$F$26</f>
        <v>1544.48902696</v>
      </c>
      <c r="P72" s="36">
        <f>SUMIFS(СВЦЭМ!$D$39:$D$782,СВЦЭМ!$A$39:$A$782,$A72,СВЦЭМ!$B$39:$B$782,P$47)+'СЕТ СН'!$F$14+СВЦЭМ!$D$10+'СЕТ СН'!$F$6-'СЕТ СН'!$F$26</f>
        <v>1600.44514598</v>
      </c>
      <c r="Q72" s="36">
        <f>SUMIFS(СВЦЭМ!$D$39:$D$782,СВЦЭМ!$A$39:$A$782,$A72,СВЦЭМ!$B$39:$B$782,Q$47)+'СЕТ СН'!$F$14+СВЦЭМ!$D$10+'СЕТ СН'!$F$6-'СЕТ СН'!$F$26</f>
        <v>1590.2386105600001</v>
      </c>
      <c r="R72" s="36">
        <f>SUMIFS(СВЦЭМ!$D$39:$D$782,СВЦЭМ!$A$39:$A$782,$A72,СВЦЭМ!$B$39:$B$782,R$47)+'СЕТ СН'!$F$14+СВЦЭМ!$D$10+'СЕТ СН'!$F$6-'СЕТ СН'!$F$26</f>
        <v>1604.8861396300001</v>
      </c>
      <c r="S72" s="36">
        <f>SUMIFS(СВЦЭМ!$D$39:$D$782,СВЦЭМ!$A$39:$A$782,$A72,СВЦЭМ!$B$39:$B$782,S$47)+'СЕТ СН'!$F$14+СВЦЭМ!$D$10+'СЕТ СН'!$F$6-'СЕТ СН'!$F$26</f>
        <v>1608.12373723</v>
      </c>
      <c r="T72" s="36">
        <f>SUMIFS(СВЦЭМ!$D$39:$D$782,СВЦЭМ!$A$39:$A$782,$A72,СВЦЭМ!$B$39:$B$782,T$47)+'СЕТ СН'!$F$14+СВЦЭМ!$D$10+'СЕТ СН'!$F$6-'СЕТ СН'!$F$26</f>
        <v>1579.4045321600001</v>
      </c>
      <c r="U72" s="36">
        <f>SUMIFS(СВЦЭМ!$D$39:$D$782,СВЦЭМ!$A$39:$A$782,$A72,СВЦЭМ!$B$39:$B$782,U$47)+'СЕТ СН'!$F$14+СВЦЭМ!$D$10+'СЕТ СН'!$F$6-'СЕТ СН'!$F$26</f>
        <v>1528.3602732700001</v>
      </c>
      <c r="V72" s="36">
        <f>SUMIFS(СВЦЭМ!$D$39:$D$782,СВЦЭМ!$A$39:$A$782,$A72,СВЦЭМ!$B$39:$B$782,V$47)+'СЕТ СН'!$F$14+СВЦЭМ!$D$10+'СЕТ СН'!$F$6-'СЕТ СН'!$F$26</f>
        <v>1496.3055130100001</v>
      </c>
      <c r="W72" s="36">
        <f>SUMIFS(СВЦЭМ!$D$39:$D$782,СВЦЭМ!$A$39:$A$782,$A72,СВЦЭМ!$B$39:$B$782,W$47)+'СЕТ СН'!$F$14+СВЦЭМ!$D$10+'СЕТ СН'!$F$6-'СЕТ СН'!$F$26</f>
        <v>1510.52719983</v>
      </c>
      <c r="X72" s="36">
        <f>SUMIFS(СВЦЭМ!$D$39:$D$782,СВЦЭМ!$A$39:$A$782,$A72,СВЦЭМ!$B$39:$B$782,X$47)+'СЕТ СН'!$F$14+СВЦЭМ!$D$10+'СЕТ СН'!$F$6-'СЕТ СН'!$F$26</f>
        <v>1549.3428357299999</v>
      </c>
      <c r="Y72" s="36">
        <f>SUMIFS(СВЦЭМ!$D$39:$D$782,СВЦЭМ!$A$39:$A$782,$A72,СВЦЭМ!$B$39:$B$782,Y$47)+'СЕТ СН'!$F$14+СВЦЭМ!$D$10+'СЕТ СН'!$F$6-'СЕТ СН'!$F$26</f>
        <v>1637.9901163</v>
      </c>
    </row>
    <row r="73" spans="1:25" ht="15.75" x14ac:dyDescent="0.2">
      <c r="A73" s="35">
        <f t="shared" si="1"/>
        <v>45195</v>
      </c>
      <c r="B73" s="36">
        <f>SUMIFS(СВЦЭМ!$D$39:$D$782,СВЦЭМ!$A$39:$A$782,$A73,СВЦЭМ!$B$39:$B$782,B$47)+'СЕТ СН'!$F$14+СВЦЭМ!$D$10+'СЕТ СН'!$F$6-'СЕТ СН'!$F$26</f>
        <v>1656.01123757</v>
      </c>
      <c r="C73" s="36">
        <f>SUMIFS(СВЦЭМ!$D$39:$D$782,СВЦЭМ!$A$39:$A$782,$A73,СВЦЭМ!$B$39:$B$782,C$47)+'СЕТ СН'!$F$14+СВЦЭМ!$D$10+'СЕТ СН'!$F$6-'СЕТ СН'!$F$26</f>
        <v>1727.72632325</v>
      </c>
      <c r="D73" s="36">
        <f>SUMIFS(СВЦЭМ!$D$39:$D$782,СВЦЭМ!$A$39:$A$782,$A73,СВЦЭМ!$B$39:$B$782,D$47)+'СЕТ СН'!$F$14+СВЦЭМ!$D$10+'СЕТ СН'!$F$6-'СЕТ СН'!$F$26</f>
        <v>1804.93483384</v>
      </c>
      <c r="E73" s="36">
        <f>SUMIFS(СВЦЭМ!$D$39:$D$782,СВЦЭМ!$A$39:$A$782,$A73,СВЦЭМ!$B$39:$B$782,E$47)+'СЕТ СН'!$F$14+СВЦЭМ!$D$10+'СЕТ СН'!$F$6-'СЕТ СН'!$F$26</f>
        <v>1799.6480893</v>
      </c>
      <c r="F73" s="36">
        <f>SUMIFS(СВЦЭМ!$D$39:$D$782,СВЦЭМ!$A$39:$A$782,$A73,СВЦЭМ!$B$39:$B$782,F$47)+'СЕТ СН'!$F$14+СВЦЭМ!$D$10+'СЕТ СН'!$F$6-'СЕТ СН'!$F$26</f>
        <v>1802.3661341900001</v>
      </c>
      <c r="G73" s="36">
        <f>SUMIFS(СВЦЭМ!$D$39:$D$782,СВЦЭМ!$A$39:$A$782,$A73,СВЦЭМ!$B$39:$B$782,G$47)+'СЕТ СН'!$F$14+СВЦЭМ!$D$10+'СЕТ СН'!$F$6-'СЕТ СН'!$F$26</f>
        <v>1791.7446009299999</v>
      </c>
      <c r="H73" s="36">
        <f>SUMIFS(СВЦЭМ!$D$39:$D$782,СВЦЭМ!$A$39:$A$782,$A73,СВЦЭМ!$B$39:$B$782,H$47)+'СЕТ СН'!$F$14+СВЦЭМ!$D$10+'СЕТ СН'!$F$6-'СЕТ СН'!$F$26</f>
        <v>1690.9531269199999</v>
      </c>
      <c r="I73" s="36">
        <f>SUMIFS(СВЦЭМ!$D$39:$D$782,СВЦЭМ!$A$39:$A$782,$A73,СВЦЭМ!$B$39:$B$782,I$47)+'СЕТ СН'!$F$14+СВЦЭМ!$D$10+'СЕТ СН'!$F$6-'СЕТ СН'!$F$26</f>
        <v>1582.0650014299999</v>
      </c>
      <c r="J73" s="36">
        <f>SUMIFS(СВЦЭМ!$D$39:$D$782,СВЦЭМ!$A$39:$A$782,$A73,СВЦЭМ!$B$39:$B$782,J$47)+'СЕТ СН'!$F$14+СВЦЭМ!$D$10+'СЕТ СН'!$F$6-'СЕТ СН'!$F$26</f>
        <v>1530.5692766100001</v>
      </c>
      <c r="K73" s="36">
        <f>SUMIFS(СВЦЭМ!$D$39:$D$782,СВЦЭМ!$A$39:$A$782,$A73,СВЦЭМ!$B$39:$B$782,K$47)+'СЕТ СН'!$F$14+СВЦЭМ!$D$10+'СЕТ СН'!$F$6-'СЕТ СН'!$F$26</f>
        <v>1490.4523072100001</v>
      </c>
      <c r="L73" s="36">
        <f>SUMIFS(СВЦЭМ!$D$39:$D$782,СВЦЭМ!$A$39:$A$782,$A73,СВЦЭМ!$B$39:$B$782,L$47)+'СЕТ СН'!$F$14+СВЦЭМ!$D$10+'СЕТ СН'!$F$6-'СЕТ СН'!$F$26</f>
        <v>1479.64716643</v>
      </c>
      <c r="M73" s="36">
        <f>SUMIFS(СВЦЭМ!$D$39:$D$782,СВЦЭМ!$A$39:$A$782,$A73,СВЦЭМ!$B$39:$B$782,M$47)+'СЕТ СН'!$F$14+СВЦЭМ!$D$10+'СЕТ СН'!$F$6-'СЕТ СН'!$F$26</f>
        <v>1481.0724327099999</v>
      </c>
      <c r="N73" s="36">
        <f>SUMIFS(СВЦЭМ!$D$39:$D$782,СВЦЭМ!$A$39:$A$782,$A73,СВЦЭМ!$B$39:$B$782,N$47)+'СЕТ СН'!$F$14+СВЦЭМ!$D$10+'СЕТ СН'!$F$6-'СЕТ СН'!$F$26</f>
        <v>1452.69027209</v>
      </c>
      <c r="O73" s="36">
        <f>SUMIFS(СВЦЭМ!$D$39:$D$782,СВЦЭМ!$A$39:$A$782,$A73,СВЦЭМ!$B$39:$B$782,O$47)+'СЕТ СН'!$F$14+СВЦЭМ!$D$10+'СЕТ СН'!$F$6-'СЕТ СН'!$F$26</f>
        <v>1460.0635671300001</v>
      </c>
      <c r="P73" s="36">
        <f>SUMIFS(СВЦЭМ!$D$39:$D$782,СВЦЭМ!$A$39:$A$782,$A73,СВЦЭМ!$B$39:$B$782,P$47)+'СЕТ СН'!$F$14+СВЦЭМ!$D$10+'СЕТ СН'!$F$6-'СЕТ СН'!$F$26</f>
        <v>1496.3869615400001</v>
      </c>
      <c r="Q73" s="36">
        <f>SUMIFS(СВЦЭМ!$D$39:$D$782,СВЦЭМ!$A$39:$A$782,$A73,СВЦЭМ!$B$39:$B$782,Q$47)+'СЕТ СН'!$F$14+СВЦЭМ!$D$10+'СЕТ СН'!$F$6-'СЕТ СН'!$F$26</f>
        <v>1488.8145791300001</v>
      </c>
      <c r="R73" s="36">
        <f>SUMIFS(СВЦЭМ!$D$39:$D$782,СВЦЭМ!$A$39:$A$782,$A73,СВЦЭМ!$B$39:$B$782,R$47)+'СЕТ СН'!$F$14+СВЦЭМ!$D$10+'СЕТ СН'!$F$6-'СЕТ СН'!$F$26</f>
        <v>1507.49271288</v>
      </c>
      <c r="S73" s="36">
        <f>SUMIFS(СВЦЭМ!$D$39:$D$782,СВЦЭМ!$A$39:$A$782,$A73,СВЦЭМ!$B$39:$B$782,S$47)+'СЕТ СН'!$F$14+СВЦЭМ!$D$10+'СЕТ СН'!$F$6-'СЕТ СН'!$F$26</f>
        <v>1511.00425038</v>
      </c>
      <c r="T73" s="36">
        <f>SUMIFS(СВЦЭМ!$D$39:$D$782,СВЦЭМ!$A$39:$A$782,$A73,СВЦЭМ!$B$39:$B$782,T$47)+'СЕТ СН'!$F$14+СВЦЭМ!$D$10+'СЕТ СН'!$F$6-'СЕТ СН'!$F$26</f>
        <v>1520.9345623500001</v>
      </c>
      <c r="U73" s="36">
        <f>SUMIFS(СВЦЭМ!$D$39:$D$782,СВЦЭМ!$A$39:$A$782,$A73,СВЦЭМ!$B$39:$B$782,U$47)+'СЕТ СН'!$F$14+СВЦЭМ!$D$10+'СЕТ СН'!$F$6-'СЕТ СН'!$F$26</f>
        <v>1477.06680798</v>
      </c>
      <c r="V73" s="36">
        <f>SUMIFS(СВЦЭМ!$D$39:$D$782,СВЦЭМ!$A$39:$A$782,$A73,СВЦЭМ!$B$39:$B$782,V$47)+'СЕТ СН'!$F$14+СВЦЭМ!$D$10+'СЕТ СН'!$F$6-'СЕТ СН'!$F$26</f>
        <v>1451.8780456700001</v>
      </c>
      <c r="W73" s="36">
        <f>SUMIFS(СВЦЭМ!$D$39:$D$782,СВЦЭМ!$A$39:$A$782,$A73,СВЦЭМ!$B$39:$B$782,W$47)+'СЕТ СН'!$F$14+СВЦЭМ!$D$10+'СЕТ СН'!$F$6-'СЕТ СН'!$F$26</f>
        <v>1474.4014511800001</v>
      </c>
      <c r="X73" s="36">
        <f>SUMIFS(СВЦЭМ!$D$39:$D$782,СВЦЭМ!$A$39:$A$782,$A73,СВЦЭМ!$B$39:$B$782,X$47)+'СЕТ СН'!$F$14+СВЦЭМ!$D$10+'СЕТ СН'!$F$6-'СЕТ СН'!$F$26</f>
        <v>1498.21418849</v>
      </c>
      <c r="Y73" s="36">
        <f>SUMIFS(СВЦЭМ!$D$39:$D$782,СВЦЭМ!$A$39:$A$782,$A73,СВЦЭМ!$B$39:$B$782,Y$47)+'СЕТ СН'!$F$14+СВЦЭМ!$D$10+'СЕТ СН'!$F$6-'СЕТ СН'!$F$26</f>
        <v>1584.80160209</v>
      </c>
    </row>
    <row r="74" spans="1:25" ht="15.75" x14ac:dyDescent="0.2">
      <c r="A74" s="35">
        <f t="shared" si="1"/>
        <v>45196</v>
      </c>
      <c r="B74" s="36">
        <f>SUMIFS(СВЦЭМ!$D$39:$D$782,СВЦЭМ!$A$39:$A$782,$A74,СВЦЭМ!$B$39:$B$782,B$47)+'СЕТ СН'!$F$14+СВЦЭМ!$D$10+'СЕТ СН'!$F$6-'СЕТ СН'!$F$26</f>
        <v>1587.9392446900001</v>
      </c>
      <c r="C74" s="36">
        <f>SUMIFS(СВЦЭМ!$D$39:$D$782,СВЦЭМ!$A$39:$A$782,$A74,СВЦЭМ!$B$39:$B$782,C$47)+'СЕТ СН'!$F$14+СВЦЭМ!$D$10+'СЕТ СН'!$F$6-'СЕТ СН'!$F$26</f>
        <v>1651.9334578099999</v>
      </c>
      <c r="D74" s="36">
        <f>SUMIFS(СВЦЭМ!$D$39:$D$782,СВЦЭМ!$A$39:$A$782,$A74,СВЦЭМ!$B$39:$B$782,D$47)+'СЕТ СН'!$F$14+СВЦЭМ!$D$10+'СЕТ СН'!$F$6-'СЕТ СН'!$F$26</f>
        <v>1748.5070219900001</v>
      </c>
      <c r="E74" s="36">
        <f>SUMIFS(СВЦЭМ!$D$39:$D$782,СВЦЭМ!$A$39:$A$782,$A74,СВЦЭМ!$B$39:$B$782,E$47)+'СЕТ СН'!$F$14+СВЦЭМ!$D$10+'СЕТ СН'!$F$6-'СЕТ СН'!$F$26</f>
        <v>1773.7682871500001</v>
      </c>
      <c r="F74" s="36">
        <f>SUMIFS(СВЦЭМ!$D$39:$D$782,СВЦЭМ!$A$39:$A$782,$A74,СВЦЭМ!$B$39:$B$782,F$47)+'СЕТ СН'!$F$14+СВЦЭМ!$D$10+'СЕТ СН'!$F$6-'СЕТ СН'!$F$26</f>
        <v>1767.14014875</v>
      </c>
      <c r="G74" s="36">
        <f>SUMIFS(СВЦЭМ!$D$39:$D$782,СВЦЭМ!$A$39:$A$782,$A74,СВЦЭМ!$B$39:$B$782,G$47)+'СЕТ СН'!$F$14+СВЦЭМ!$D$10+'СЕТ СН'!$F$6-'СЕТ СН'!$F$26</f>
        <v>1732.0954064300001</v>
      </c>
      <c r="H74" s="36">
        <f>SUMIFS(СВЦЭМ!$D$39:$D$782,СВЦЭМ!$A$39:$A$782,$A74,СВЦЭМ!$B$39:$B$782,H$47)+'СЕТ СН'!$F$14+СВЦЭМ!$D$10+'СЕТ СН'!$F$6-'СЕТ СН'!$F$26</f>
        <v>1640.7302693000001</v>
      </c>
      <c r="I74" s="36">
        <f>SUMIFS(СВЦЭМ!$D$39:$D$782,СВЦЭМ!$A$39:$A$782,$A74,СВЦЭМ!$B$39:$B$782,I$47)+'СЕТ СН'!$F$14+СВЦЭМ!$D$10+'СЕТ СН'!$F$6-'СЕТ СН'!$F$26</f>
        <v>1561.6206370100001</v>
      </c>
      <c r="J74" s="36">
        <f>SUMIFS(СВЦЭМ!$D$39:$D$782,СВЦЭМ!$A$39:$A$782,$A74,СВЦЭМ!$B$39:$B$782,J$47)+'СЕТ СН'!$F$14+СВЦЭМ!$D$10+'СЕТ СН'!$F$6-'СЕТ СН'!$F$26</f>
        <v>1542.67717442</v>
      </c>
      <c r="K74" s="36">
        <f>SUMIFS(СВЦЭМ!$D$39:$D$782,СВЦЭМ!$A$39:$A$782,$A74,СВЦЭМ!$B$39:$B$782,K$47)+'СЕТ СН'!$F$14+СВЦЭМ!$D$10+'СЕТ СН'!$F$6-'СЕТ СН'!$F$26</f>
        <v>1505.495175</v>
      </c>
      <c r="L74" s="36">
        <f>SUMIFS(СВЦЭМ!$D$39:$D$782,СВЦЭМ!$A$39:$A$782,$A74,СВЦЭМ!$B$39:$B$782,L$47)+'СЕТ СН'!$F$14+СВЦЭМ!$D$10+'СЕТ СН'!$F$6-'СЕТ СН'!$F$26</f>
        <v>1496.7583106</v>
      </c>
      <c r="M74" s="36">
        <f>SUMIFS(СВЦЭМ!$D$39:$D$782,СВЦЭМ!$A$39:$A$782,$A74,СВЦЭМ!$B$39:$B$782,M$47)+'СЕТ СН'!$F$14+СВЦЭМ!$D$10+'СЕТ СН'!$F$6-'СЕТ СН'!$F$26</f>
        <v>1492.06534788</v>
      </c>
      <c r="N74" s="36">
        <f>SUMIFS(СВЦЭМ!$D$39:$D$782,СВЦЭМ!$A$39:$A$782,$A74,СВЦЭМ!$B$39:$B$782,N$47)+'СЕТ СН'!$F$14+СВЦЭМ!$D$10+'СЕТ СН'!$F$6-'СЕТ СН'!$F$26</f>
        <v>1481.2420273800001</v>
      </c>
      <c r="O74" s="36">
        <f>SUMIFS(СВЦЭМ!$D$39:$D$782,СВЦЭМ!$A$39:$A$782,$A74,СВЦЭМ!$B$39:$B$782,O$47)+'СЕТ СН'!$F$14+СВЦЭМ!$D$10+'СЕТ СН'!$F$6-'СЕТ СН'!$F$26</f>
        <v>1475.1414695799999</v>
      </c>
      <c r="P74" s="36">
        <f>SUMIFS(СВЦЭМ!$D$39:$D$782,СВЦЭМ!$A$39:$A$782,$A74,СВЦЭМ!$B$39:$B$782,P$47)+'СЕТ СН'!$F$14+СВЦЭМ!$D$10+'СЕТ СН'!$F$6-'СЕТ СН'!$F$26</f>
        <v>1533.7375537</v>
      </c>
      <c r="Q74" s="36">
        <f>SUMIFS(СВЦЭМ!$D$39:$D$782,СВЦЭМ!$A$39:$A$782,$A74,СВЦЭМ!$B$39:$B$782,Q$47)+'СЕТ СН'!$F$14+СВЦЭМ!$D$10+'СЕТ СН'!$F$6-'СЕТ СН'!$F$26</f>
        <v>1558.87161844</v>
      </c>
      <c r="R74" s="36">
        <f>SUMIFS(СВЦЭМ!$D$39:$D$782,СВЦЭМ!$A$39:$A$782,$A74,СВЦЭМ!$B$39:$B$782,R$47)+'СЕТ СН'!$F$14+СВЦЭМ!$D$10+'СЕТ СН'!$F$6-'СЕТ СН'!$F$26</f>
        <v>1561.5928512</v>
      </c>
      <c r="S74" s="36">
        <f>SUMIFS(СВЦЭМ!$D$39:$D$782,СВЦЭМ!$A$39:$A$782,$A74,СВЦЭМ!$B$39:$B$782,S$47)+'СЕТ СН'!$F$14+СВЦЭМ!$D$10+'СЕТ СН'!$F$6-'СЕТ СН'!$F$26</f>
        <v>1566.6613649400001</v>
      </c>
      <c r="T74" s="36">
        <f>SUMIFS(СВЦЭМ!$D$39:$D$782,СВЦЭМ!$A$39:$A$782,$A74,СВЦЭМ!$B$39:$B$782,T$47)+'СЕТ СН'!$F$14+СВЦЭМ!$D$10+'СЕТ СН'!$F$6-'СЕТ СН'!$F$26</f>
        <v>1541.60123744</v>
      </c>
      <c r="U74" s="36">
        <f>SUMIFS(СВЦЭМ!$D$39:$D$782,СВЦЭМ!$A$39:$A$782,$A74,СВЦЭМ!$B$39:$B$782,U$47)+'СЕТ СН'!$F$14+СВЦЭМ!$D$10+'СЕТ СН'!$F$6-'СЕТ СН'!$F$26</f>
        <v>1475.0642686599999</v>
      </c>
      <c r="V74" s="36">
        <f>SUMIFS(СВЦЭМ!$D$39:$D$782,СВЦЭМ!$A$39:$A$782,$A74,СВЦЭМ!$B$39:$B$782,V$47)+'СЕТ СН'!$F$14+СВЦЭМ!$D$10+'СЕТ СН'!$F$6-'СЕТ СН'!$F$26</f>
        <v>1457.4917064700001</v>
      </c>
      <c r="W74" s="36">
        <f>SUMIFS(СВЦЭМ!$D$39:$D$782,СВЦЭМ!$A$39:$A$782,$A74,СВЦЭМ!$B$39:$B$782,W$47)+'СЕТ СН'!$F$14+СВЦЭМ!$D$10+'СЕТ СН'!$F$6-'СЕТ СН'!$F$26</f>
        <v>1471.4712938299999</v>
      </c>
      <c r="X74" s="36">
        <f>SUMIFS(СВЦЭМ!$D$39:$D$782,СВЦЭМ!$A$39:$A$782,$A74,СВЦЭМ!$B$39:$B$782,X$47)+'СЕТ СН'!$F$14+СВЦЭМ!$D$10+'СЕТ СН'!$F$6-'СЕТ СН'!$F$26</f>
        <v>1533.5160742200001</v>
      </c>
      <c r="Y74" s="36">
        <f>SUMIFS(СВЦЭМ!$D$39:$D$782,СВЦЭМ!$A$39:$A$782,$A74,СВЦЭМ!$B$39:$B$782,Y$47)+'СЕТ СН'!$F$14+СВЦЭМ!$D$10+'СЕТ СН'!$F$6-'СЕТ СН'!$F$26</f>
        <v>1621.18223188</v>
      </c>
    </row>
    <row r="75" spans="1:25" ht="15.75" x14ac:dyDescent="0.2">
      <c r="A75" s="35">
        <f t="shared" si="1"/>
        <v>45197</v>
      </c>
      <c r="B75" s="36">
        <f>SUMIFS(СВЦЭМ!$D$39:$D$782,СВЦЭМ!$A$39:$A$782,$A75,СВЦЭМ!$B$39:$B$782,B$47)+'СЕТ СН'!$F$14+СВЦЭМ!$D$10+'СЕТ СН'!$F$6-'СЕТ СН'!$F$26</f>
        <v>1737.75287807</v>
      </c>
      <c r="C75" s="36">
        <f>SUMIFS(СВЦЭМ!$D$39:$D$782,СВЦЭМ!$A$39:$A$782,$A75,СВЦЭМ!$B$39:$B$782,C$47)+'СЕТ СН'!$F$14+СВЦЭМ!$D$10+'СЕТ СН'!$F$6-'СЕТ СН'!$F$26</f>
        <v>1769.39588897</v>
      </c>
      <c r="D75" s="36">
        <f>SUMIFS(СВЦЭМ!$D$39:$D$782,СВЦЭМ!$A$39:$A$782,$A75,СВЦЭМ!$B$39:$B$782,D$47)+'СЕТ СН'!$F$14+СВЦЭМ!$D$10+'СЕТ СН'!$F$6-'СЕТ СН'!$F$26</f>
        <v>1868.8397453699999</v>
      </c>
      <c r="E75" s="36">
        <f>SUMIFS(СВЦЭМ!$D$39:$D$782,СВЦЭМ!$A$39:$A$782,$A75,СВЦЭМ!$B$39:$B$782,E$47)+'СЕТ СН'!$F$14+СВЦЭМ!$D$10+'СЕТ СН'!$F$6-'СЕТ СН'!$F$26</f>
        <v>1862.43923402</v>
      </c>
      <c r="F75" s="36">
        <f>SUMIFS(СВЦЭМ!$D$39:$D$782,СВЦЭМ!$A$39:$A$782,$A75,СВЦЭМ!$B$39:$B$782,F$47)+'СЕТ СН'!$F$14+СВЦЭМ!$D$10+'СЕТ СН'!$F$6-'СЕТ СН'!$F$26</f>
        <v>1861.1749607500001</v>
      </c>
      <c r="G75" s="36">
        <f>SUMIFS(СВЦЭМ!$D$39:$D$782,СВЦЭМ!$A$39:$A$782,$A75,СВЦЭМ!$B$39:$B$782,G$47)+'СЕТ СН'!$F$14+СВЦЭМ!$D$10+'СЕТ СН'!$F$6-'СЕТ СН'!$F$26</f>
        <v>1848.3187949000001</v>
      </c>
      <c r="H75" s="36">
        <f>SUMIFS(СВЦЭМ!$D$39:$D$782,СВЦЭМ!$A$39:$A$782,$A75,СВЦЭМ!$B$39:$B$782,H$47)+'СЕТ СН'!$F$14+СВЦЭМ!$D$10+'СЕТ СН'!$F$6-'СЕТ СН'!$F$26</f>
        <v>1766.82820453</v>
      </c>
      <c r="I75" s="36">
        <f>SUMIFS(СВЦЭМ!$D$39:$D$782,СВЦЭМ!$A$39:$A$782,$A75,СВЦЭМ!$B$39:$B$782,I$47)+'СЕТ СН'!$F$14+СВЦЭМ!$D$10+'СЕТ СН'!$F$6-'СЕТ СН'!$F$26</f>
        <v>1669.4593099599999</v>
      </c>
      <c r="J75" s="36">
        <f>SUMIFS(СВЦЭМ!$D$39:$D$782,СВЦЭМ!$A$39:$A$782,$A75,СВЦЭМ!$B$39:$B$782,J$47)+'СЕТ СН'!$F$14+СВЦЭМ!$D$10+'СЕТ СН'!$F$6-'СЕТ СН'!$F$26</f>
        <v>1631.46768155</v>
      </c>
      <c r="K75" s="36">
        <f>SUMIFS(СВЦЭМ!$D$39:$D$782,СВЦЭМ!$A$39:$A$782,$A75,СВЦЭМ!$B$39:$B$782,K$47)+'СЕТ СН'!$F$14+СВЦЭМ!$D$10+'СЕТ СН'!$F$6-'СЕТ СН'!$F$26</f>
        <v>1577.33664982</v>
      </c>
      <c r="L75" s="36">
        <f>SUMIFS(СВЦЭМ!$D$39:$D$782,СВЦЭМ!$A$39:$A$782,$A75,СВЦЭМ!$B$39:$B$782,L$47)+'СЕТ СН'!$F$14+СВЦЭМ!$D$10+'СЕТ СН'!$F$6-'СЕТ СН'!$F$26</f>
        <v>1574.42058008</v>
      </c>
      <c r="M75" s="36">
        <f>SUMIFS(СВЦЭМ!$D$39:$D$782,СВЦЭМ!$A$39:$A$782,$A75,СВЦЭМ!$B$39:$B$782,M$47)+'СЕТ СН'!$F$14+СВЦЭМ!$D$10+'СЕТ СН'!$F$6-'СЕТ СН'!$F$26</f>
        <v>1579.1932236800001</v>
      </c>
      <c r="N75" s="36">
        <f>SUMIFS(СВЦЭМ!$D$39:$D$782,СВЦЭМ!$A$39:$A$782,$A75,СВЦЭМ!$B$39:$B$782,N$47)+'СЕТ СН'!$F$14+СВЦЭМ!$D$10+'СЕТ СН'!$F$6-'СЕТ СН'!$F$26</f>
        <v>1565.19323495</v>
      </c>
      <c r="O75" s="36">
        <f>SUMIFS(СВЦЭМ!$D$39:$D$782,СВЦЭМ!$A$39:$A$782,$A75,СВЦЭМ!$B$39:$B$782,O$47)+'СЕТ СН'!$F$14+СВЦЭМ!$D$10+'СЕТ СН'!$F$6-'СЕТ СН'!$F$26</f>
        <v>1592.2114777300001</v>
      </c>
      <c r="P75" s="36">
        <f>SUMIFS(СВЦЭМ!$D$39:$D$782,СВЦЭМ!$A$39:$A$782,$A75,СВЦЭМ!$B$39:$B$782,P$47)+'СЕТ СН'!$F$14+СВЦЭМ!$D$10+'СЕТ СН'!$F$6-'СЕТ СН'!$F$26</f>
        <v>1628.83984326</v>
      </c>
      <c r="Q75" s="36">
        <f>SUMIFS(СВЦЭМ!$D$39:$D$782,СВЦЭМ!$A$39:$A$782,$A75,СВЦЭМ!$B$39:$B$782,Q$47)+'СЕТ СН'!$F$14+СВЦЭМ!$D$10+'СЕТ СН'!$F$6-'СЕТ СН'!$F$26</f>
        <v>1625.9300132600001</v>
      </c>
      <c r="R75" s="36">
        <f>SUMIFS(СВЦЭМ!$D$39:$D$782,СВЦЭМ!$A$39:$A$782,$A75,СВЦЭМ!$B$39:$B$782,R$47)+'СЕТ СН'!$F$14+СВЦЭМ!$D$10+'СЕТ СН'!$F$6-'СЕТ СН'!$F$26</f>
        <v>1622.75528463</v>
      </c>
      <c r="S75" s="36">
        <f>SUMIFS(СВЦЭМ!$D$39:$D$782,СВЦЭМ!$A$39:$A$782,$A75,СВЦЭМ!$B$39:$B$782,S$47)+'СЕТ СН'!$F$14+СВЦЭМ!$D$10+'СЕТ СН'!$F$6-'СЕТ СН'!$F$26</f>
        <v>1625.2215220099999</v>
      </c>
      <c r="T75" s="36">
        <f>SUMIFS(СВЦЭМ!$D$39:$D$782,СВЦЭМ!$A$39:$A$782,$A75,СВЦЭМ!$B$39:$B$782,T$47)+'СЕТ СН'!$F$14+СВЦЭМ!$D$10+'СЕТ СН'!$F$6-'СЕТ СН'!$F$26</f>
        <v>1599.8941953600001</v>
      </c>
      <c r="U75" s="36">
        <f>SUMIFS(СВЦЭМ!$D$39:$D$782,СВЦЭМ!$A$39:$A$782,$A75,СВЦЭМ!$B$39:$B$782,U$47)+'СЕТ СН'!$F$14+СВЦЭМ!$D$10+'СЕТ СН'!$F$6-'СЕТ СН'!$F$26</f>
        <v>1541.9865899200001</v>
      </c>
      <c r="V75" s="36">
        <f>SUMIFS(СВЦЭМ!$D$39:$D$782,СВЦЭМ!$A$39:$A$782,$A75,СВЦЭМ!$B$39:$B$782,V$47)+'СЕТ СН'!$F$14+СВЦЭМ!$D$10+'СЕТ СН'!$F$6-'СЕТ СН'!$F$26</f>
        <v>1528.8481874300001</v>
      </c>
      <c r="W75" s="36">
        <f>SUMIFS(СВЦЭМ!$D$39:$D$782,СВЦЭМ!$A$39:$A$782,$A75,СВЦЭМ!$B$39:$B$782,W$47)+'СЕТ СН'!$F$14+СВЦЭМ!$D$10+'СЕТ СН'!$F$6-'СЕТ СН'!$F$26</f>
        <v>1541.6449741599999</v>
      </c>
      <c r="X75" s="36">
        <f>SUMIFS(СВЦЭМ!$D$39:$D$782,СВЦЭМ!$A$39:$A$782,$A75,СВЦЭМ!$B$39:$B$782,X$47)+'СЕТ СН'!$F$14+СВЦЭМ!$D$10+'СЕТ СН'!$F$6-'СЕТ СН'!$F$26</f>
        <v>1605.19188923</v>
      </c>
      <c r="Y75" s="36">
        <f>SUMIFS(СВЦЭМ!$D$39:$D$782,СВЦЭМ!$A$39:$A$782,$A75,СВЦЭМ!$B$39:$B$782,Y$47)+'СЕТ СН'!$F$14+СВЦЭМ!$D$10+'СЕТ СН'!$F$6-'СЕТ СН'!$F$26</f>
        <v>1698.66307929</v>
      </c>
    </row>
    <row r="76" spans="1:25" ht="15.75" x14ac:dyDescent="0.2">
      <c r="A76" s="35">
        <f t="shared" si="1"/>
        <v>45198</v>
      </c>
      <c r="B76" s="36">
        <f>SUMIFS(СВЦЭМ!$D$39:$D$782,СВЦЭМ!$A$39:$A$782,$A76,СВЦЭМ!$B$39:$B$782,B$47)+'СЕТ СН'!$F$14+СВЦЭМ!$D$10+'СЕТ СН'!$F$6-'СЕТ СН'!$F$26</f>
        <v>1732.3687675000001</v>
      </c>
      <c r="C76" s="36">
        <f>SUMIFS(СВЦЭМ!$D$39:$D$782,СВЦЭМ!$A$39:$A$782,$A76,СВЦЭМ!$B$39:$B$782,C$47)+'СЕТ СН'!$F$14+СВЦЭМ!$D$10+'СЕТ СН'!$F$6-'СЕТ СН'!$F$26</f>
        <v>1805.77891574</v>
      </c>
      <c r="D76" s="36">
        <f>SUMIFS(СВЦЭМ!$D$39:$D$782,СВЦЭМ!$A$39:$A$782,$A76,СВЦЭМ!$B$39:$B$782,D$47)+'СЕТ СН'!$F$14+СВЦЭМ!$D$10+'СЕТ СН'!$F$6-'СЕТ СН'!$F$26</f>
        <v>1903.1554139699999</v>
      </c>
      <c r="E76" s="36">
        <f>SUMIFS(СВЦЭМ!$D$39:$D$782,СВЦЭМ!$A$39:$A$782,$A76,СВЦЭМ!$B$39:$B$782,E$47)+'СЕТ СН'!$F$14+СВЦЭМ!$D$10+'СЕТ СН'!$F$6-'СЕТ СН'!$F$26</f>
        <v>1907.4751722600001</v>
      </c>
      <c r="F76" s="36">
        <f>SUMIFS(СВЦЭМ!$D$39:$D$782,СВЦЭМ!$A$39:$A$782,$A76,СВЦЭМ!$B$39:$B$782,F$47)+'СЕТ СН'!$F$14+СВЦЭМ!$D$10+'СЕТ СН'!$F$6-'СЕТ СН'!$F$26</f>
        <v>1908.11978701</v>
      </c>
      <c r="G76" s="36">
        <f>SUMIFS(СВЦЭМ!$D$39:$D$782,СВЦЭМ!$A$39:$A$782,$A76,СВЦЭМ!$B$39:$B$782,G$47)+'СЕТ СН'!$F$14+СВЦЭМ!$D$10+'СЕТ СН'!$F$6-'СЕТ СН'!$F$26</f>
        <v>1896.00031863</v>
      </c>
      <c r="H76" s="36">
        <f>SUMIFS(СВЦЭМ!$D$39:$D$782,СВЦЭМ!$A$39:$A$782,$A76,СВЦЭМ!$B$39:$B$782,H$47)+'СЕТ СН'!$F$14+СВЦЭМ!$D$10+'СЕТ СН'!$F$6-'СЕТ СН'!$F$26</f>
        <v>1818.07113925</v>
      </c>
      <c r="I76" s="36">
        <f>SUMIFS(СВЦЭМ!$D$39:$D$782,СВЦЭМ!$A$39:$A$782,$A76,СВЦЭМ!$B$39:$B$782,I$47)+'СЕТ СН'!$F$14+СВЦЭМ!$D$10+'СЕТ СН'!$F$6-'СЕТ СН'!$F$26</f>
        <v>1696.68908885</v>
      </c>
      <c r="J76" s="36">
        <f>SUMIFS(СВЦЭМ!$D$39:$D$782,СВЦЭМ!$A$39:$A$782,$A76,СВЦЭМ!$B$39:$B$782,J$47)+'СЕТ СН'!$F$14+СВЦЭМ!$D$10+'СЕТ СН'!$F$6-'СЕТ СН'!$F$26</f>
        <v>1648.23020367</v>
      </c>
      <c r="K76" s="36">
        <f>SUMIFS(СВЦЭМ!$D$39:$D$782,СВЦЭМ!$A$39:$A$782,$A76,СВЦЭМ!$B$39:$B$782,K$47)+'СЕТ СН'!$F$14+СВЦЭМ!$D$10+'СЕТ СН'!$F$6-'СЕТ СН'!$F$26</f>
        <v>1599.6140157100001</v>
      </c>
      <c r="L76" s="36">
        <f>SUMIFS(СВЦЭМ!$D$39:$D$782,СВЦЭМ!$A$39:$A$782,$A76,СВЦЭМ!$B$39:$B$782,L$47)+'СЕТ СН'!$F$14+СВЦЭМ!$D$10+'СЕТ СН'!$F$6-'СЕТ СН'!$F$26</f>
        <v>1596.5047895499999</v>
      </c>
      <c r="M76" s="36">
        <f>SUMIFS(СВЦЭМ!$D$39:$D$782,СВЦЭМ!$A$39:$A$782,$A76,СВЦЭМ!$B$39:$B$782,M$47)+'СЕТ СН'!$F$14+СВЦЭМ!$D$10+'СЕТ СН'!$F$6-'СЕТ СН'!$F$26</f>
        <v>1601.06781628</v>
      </c>
      <c r="N76" s="36">
        <f>SUMIFS(СВЦЭМ!$D$39:$D$782,СВЦЭМ!$A$39:$A$782,$A76,СВЦЭМ!$B$39:$B$782,N$47)+'СЕТ СН'!$F$14+СВЦЭМ!$D$10+'СЕТ СН'!$F$6-'СЕТ СН'!$F$26</f>
        <v>1614.4938120300001</v>
      </c>
      <c r="O76" s="36">
        <f>SUMIFS(СВЦЭМ!$D$39:$D$782,СВЦЭМ!$A$39:$A$782,$A76,СВЦЭМ!$B$39:$B$782,O$47)+'СЕТ СН'!$F$14+СВЦЭМ!$D$10+'СЕТ СН'!$F$6-'СЕТ СН'!$F$26</f>
        <v>1597.9535948800001</v>
      </c>
      <c r="P76" s="36">
        <f>SUMIFS(СВЦЭМ!$D$39:$D$782,СВЦЭМ!$A$39:$A$782,$A76,СВЦЭМ!$B$39:$B$782,P$47)+'СЕТ СН'!$F$14+СВЦЭМ!$D$10+'СЕТ СН'!$F$6-'СЕТ СН'!$F$26</f>
        <v>1664.17210875</v>
      </c>
      <c r="Q76" s="36">
        <f>SUMIFS(СВЦЭМ!$D$39:$D$782,СВЦЭМ!$A$39:$A$782,$A76,СВЦЭМ!$B$39:$B$782,Q$47)+'СЕТ СН'!$F$14+СВЦЭМ!$D$10+'СЕТ СН'!$F$6-'СЕТ СН'!$F$26</f>
        <v>1639.73645498</v>
      </c>
      <c r="R76" s="36">
        <f>SUMIFS(СВЦЭМ!$D$39:$D$782,СВЦЭМ!$A$39:$A$782,$A76,СВЦЭМ!$B$39:$B$782,R$47)+'СЕТ СН'!$F$14+СВЦЭМ!$D$10+'СЕТ СН'!$F$6-'СЕТ СН'!$F$26</f>
        <v>1650.20517814</v>
      </c>
      <c r="S76" s="36">
        <f>SUMIFS(СВЦЭМ!$D$39:$D$782,СВЦЭМ!$A$39:$A$782,$A76,СВЦЭМ!$B$39:$B$782,S$47)+'СЕТ СН'!$F$14+СВЦЭМ!$D$10+'СЕТ СН'!$F$6-'СЕТ СН'!$F$26</f>
        <v>1655.9149244800001</v>
      </c>
      <c r="T76" s="36">
        <f>SUMIFS(СВЦЭМ!$D$39:$D$782,СВЦЭМ!$A$39:$A$782,$A76,СВЦЭМ!$B$39:$B$782,T$47)+'СЕТ СН'!$F$14+СВЦЭМ!$D$10+'СЕТ СН'!$F$6-'СЕТ СН'!$F$26</f>
        <v>1619.3297357500001</v>
      </c>
      <c r="U76" s="36">
        <f>SUMIFS(СВЦЭМ!$D$39:$D$782,СВЦЭМ!$A$39:$A$782,$A76,СВЦЭМ!$B$39:$B$782,U$47)+'СЕТ СН'!$F$14+СВЦЭМ!$D$10+'СЕТ СН'!$F$6-'СЕТ СН'!$F$26</f>
        <v>1575.1778885400001</v>
      </c>
      <c r="V76" s="36">
        <f>SUMIFS(СВЦЭМ!$D$39:$D$782,СВЦЭМ!$A$39:$A$782,$A76,СВЦЭМ!$B$39:$B$782,V$47)+'СЕТ СН'!$F$14+СВЦЭМ!$D$10+'СЕТ СН'!$F$6-'СЕТ СН'!$F$26</f>
        <v>1561.49771723</v>
      </c>
      <c r="W76" s="36">
        <f>SUMIFS(СВЦЭМ!$D$39:$D$782,СВЦЭМ!$A$39:$A$782,$A76,СВЦЭМ!$B$39:$B$782,W$47)+'СЕТ СН'!$F$14+СВЦЭМ!$D$10+'СЕТ СН'!$F$6-'СЕТ СН'!$F$26</f>
        <v>1577.7039979200001</v>
      </c>
      <c r="X76" s="36">
        <f>SUMIFS(СВЦЭМ!$D$39:$D$782,СВЦЭМ!$A$39:$A$782,$A76,СВЦЭМ!$B$39:$B$782,X$47)+'СЕТ СН'!$F$14+СВЦЭМ!$D$10+'СЕТ СН'!$F$6-'СЕТ СН'!$F$26</f>
        <v>1639.1385342600001</v>
      </c>
      <c r="Y76" s="36">
        <f>SUMIFS(СВЦЭМ!$D$39:$D$782,СВЦЭМ!$A$39:$A$782,$A76,СВЦЭМ!$B$39:$B$782,Y$47)+'СЕТ СН'!$F$14+СВЦЭМ!$D$10+'СЕТ СН'!$F$6-'СЕТ СН'!$F$26</f>
        <v>1798.7419376099999</v>
      </c>
    </row>
    <row r="77" spans="1:25" ht="15.75" x14ac:dyDescent="0.2">
      <c r="A77" s="35">
        <f t="shared" si="1"/>
        <v>45199</v>
      </c>
      <c r="B77" s="36">
        <f>SUMIFS(СВЦЭМ!$D$39:$D$782,СВЦЭМ!$A$39:$A$782,$A77,СВЦЭМ!$B$39:$B$782,B$47)+'СЕТ СН'!$F$14+СВЦЭМ!$D$10+'СЕТ СН'!$F$6-'СЕТ СН'!$F$26</f>
        <v>1743.72501665</v>
      </c>
      <c r="C77" s="36">
        <f>SUMIFS(СВЦЭМ!$D$39:$D$782,СВЦЭМ!$A$39:$A$782,$A77,СВЦЭМ!$B$39:$B$782,C$47)+'СЕТ СН'!$F$14+СВЦЭМ!$D$10+'СЕТ СН'!$F$6-'СЕТ СН'!$F$26</f>
        <v>1736.4155836500001</v>
      </c>
      <c r="D77" s="36">
        <f>SUMIFS(СВЦЭМ!$D$39:$D$782,СВЦЭМ!$A$39:$A$782,$A77,СВЦЭМ!$B$39:$B$782,D$47)+'СЕТ СН'!$F$14+СВЦЭМ!$D$10+'СЕТ СН'!$F$6-'СЕТ СН'!$F$26</f>
        <v>1808.0969536600001</v>
      </c>
      <c r="E77" s="36">
        <f>SUMIFS(СВЦЭМ!$D$39:$D$782,СВЦЭМ!$A$39:$A$782,$A77,СВЦЭМ!$B$39:$B$782,E$47)+'СЕТ СН'!$F$14+СВЦЭМ!$D$10+'СЕТ СН'!$F$6-'СЕТ СН'!$F$26</f>
        <v>1821.0550429899999</v>
      </c>
      <c r="F77" s="36">
        <f>SUMIFS(СВЦЭМ!$D$39:$D$782,СВЦЭМ!$A$39:$A$782,$A77,СВЦЭМ!$B$39:$B$782,F$47)+'СЕТ СН'!$F$14+СВЦЭМ!$D$10+'СЕТ СН'!$F$6-'СЕТ СН'!$F$26</f>
        <v>1813.9447099500001</v>
      </c>
      <c r="G77" s="36">
        <f>SUMIFS(СВЦЭМ!$D$39:$D$782,СВЦЭМ!$A$39:$A$782,$A77,СВЦЭМ!$B$39:$B$782,G$47)+'СЕТ СН'!$F$14+СВЦЭМ!$D$10+'СЕТ СН'!$F$6-'СЕТ СН'!$F$26</f>
        <v>1804.01820914</v>
      </c>
      <c r="H77" s="36">
        <f>SUMIFS(СВЦЭМ!$D$39:$D$782,СВЦЭМ!$A$39:$A$782,$A77,СВЦЭМ!$B$39:$B$782,H$47)+'СЕТ СН'!$F$14+СВЦЭМ!$D$10+'СЕТ СН'!$F$6-'СЕТ СН'!$F$26</f>
        <v>1769.7072975000001</v>
      </c>
      <c r="I77" s="36">
        <f>SUMIFS(СВЦЭМ!$D$39:$D$782,СВЦЭМ!$A$39:$A$782,$A77,СВЦЭМ!$B$39:$B$782,I$47)+'СЕТ СН'!$F$14+СВЦЭМ!$D$10+'СЕТ СН'!$F$6-'СЕТ СН'!$F$26</f>
        <v>1716.4804216499999</v>
      </c>
      <c r="J77" s="36">
        <f>SUMIFS(СВЦЭМ!$D$39:$D$782,СВЦЭМ!$A$39:$A$782,$A77,СВЦЭМ!$B$39:$B$782,J$47)+'СЕТ СН'!$F$14+СВЦЭМ!$D$10+'СЕТ СН'!$F$6-'СЕТ СН'!$F$26</f>
        <v>1631.7427101400001</v>
      </c>
      <c r="K77" s="36">
        <f>SUMIFS(СВЦЭМ!$D$39:$D$782,СВЦЭМ!$A$39:$A$782,$A77,СВЦЭМ!$B$39:$B$782,K$47)+'СЕТ СН'!$F$14+СВЦЭМ!$D$10+'СЕТ СН'!$F$6-'СЕТ СН'!$F$26</f>
        <v>1548.1810875799999</v>
      </c>
      <c r="L77" s="36">
        <f>SUMIFS(СВЦЭМ!$D$39:$D$782,СВЦЭМ!$A$39:$A$782,$A77,СВЦЭМ!$B$39:$B$782,L$47)+'СЕТ СН'!$F$14+СВЦЭМ!$D$10+'СЕТ СН'!$F$6-'СЕТ СН'!$F$26</f>
        <v>1525.93154779</v>
      </c>
      <c r="M77" s="36">
        <f>SUMIFS(СВЦЭМ!$D$39:$D$782,СВЦЭМ!$A$39:$A$782,$A77,СВЦЭМ!$B$39:$B$782,M$47)+'СЕТ СН'!$F$14+СВЦЭМ!$D$10+'СЕТ СН'!$F$6-'СЕТ СН'!$F$26</f>
        <v>1528.6173282500001</v>
      </c>
      <c r="N77" s="36">
        <f>SUMIFS(СВЦЭМ!$D$39:$D$782,СВЦЭМ!$A$39:$A$782,$A77,СВЦЭМ!$B$39:$B$782,N$47)+'СЕТ СН'!$F$14+СВЦЭМ!$D$10+'СЕТ СН'!$F$6-'СЕТ СН'!$F$26</f>
        <v>1503.27160617</v>
      </c>
      <c r="O77" s="36">
        <f>SUMIFS(СВЦЭМ!$D$39:$D$782,СВЦЭМ!$A$39:$A$782,$A77,СВЦЭМ!$B$39:$B$782,O$47)+'СЕТ СН'!$F$14+СВЦЭМ!$D$10+'СЕТ СН'!$F$6-'СЕТ СН'!$F$26</f>
        <v>1520.6580520100001</v>
      </c>
      <c r="P77" s="36">
        <f>SUMIFS(СВЦЭМ!$D$39:$D$782,СВЦЭМ!$A$39:$A$782,$A77,СВЦЭМ!$B$39:$B$782,P$47)+'СЕТ СН'!$F$14+СВЦЭМ!$D$10+'СЕТ СН'!$F$6-'СЕТ СН'!$F$26</f>
        <v>1562.1858603000001</v>
      </c>
      <c r="Q77" s="36">
        <f>SUMIFS(СВЦЭМ!$D$39:$D$782,СВЦЭМ!$A$39:$A$782,$A77,СВЦЭМ!$B$39:$B$782,Q$47)+'СЕТ СН'!$F$14+СВЦЭМ!$D$10+'СЕТ СН'!$F$6-'СЕТ СН'!$F$26</f>
        <v>1556.52366499</v>
      </c>
      <c r="R77" s="36">
        <f>SUMIFS(СВЦЭМ!$D$39:$D$782,СВЦЭМ!$A$39:$A$782,$A77,СВЦЭМ!$B$39:$B$782,R$47)+'СЕТ СН'!$F$14+СВЦЭМ!$D$10+'СЕТ СН'!$F$6-'СЕТ СН'!$F$26</f>
        <v>1556.7844785700001</v>
      </c>
      <c r="S77" s="36">
        <f>SUMIFS(СВЦЭМ!$D$39:$D$782,СВЦЭМ!$A$39:$A$782,$A77,СВЦЭМ!$B$39:$B$782,S$47)+'СЕТ СН'!$F$14+СВЦЭМ!$D$10+'СЕТ СН'!$F$6-'СЕТ СН'!$F$26</f>
        <v>1573.8345381300001</v>
      </c>
      <c r="T77" s="36">
        <f>SUMIFS(СВЦЭМ!$D$39:$D$782,СВЦЭМ!$A$39:$A$782,$A77,СВЦЭМ!$B$39:$B$782,T$47)+'СЕТ СН'!$F$14+СВЦЭМ!$D$10+'СЕТ СН'!$F$6-'СЕТ СН'!$F$26</f>
        <v>1554.4409565400001</v>
      </c>
      <c r="U77" s="36">
        <f>SUMIFS(СВЦЭМ!$D$39:$D$782,СВЦЭМ!$A$39:$A$782,$A77,СВЦЭМ!$B$39:$B$782,U$47)+'СЕТ СН'!$F$14+СВЦЭМ!$D$10+'СЕТ СН'!$F$6-'СЕТ СН'!$F$26</f>
        <v>1540.79663295</v>
      </c>
      <c r="V77" s="36">
        <f>SUMIFS(СВЦЭМ!$D$39:$D$782,СВЦЭМ!$A$39:$A$782,$A77,СВЦЭМ!$B$39:$B$782,V$47)+'СЕТ СН'!$F$14+СВЦЭМ!$D$10+'СЕТ СН'!$F$6-'СЕТ СН'!$F$26</f>
        <v>1521.28582912</v>
      </c>
      <c r="W77" s="36">
        <f>SUMIFS(СВЦЭМ!$D$39:$D$782,СВЦЭМ!$A$39:$A$782,$A77,СВЦЭМ!$B$39:$B$782,W$47)+'СЕТ СН'!$F$14+СВЦЭМ!$D$10+'СЕТ СН'!$F$6-'СЕТ СН'!$F$26</f>
        <v>1539.9563381</v>
      </c>
      <c r="X77" s="36">
        <f>SUMIFS(СВЦЭМ!$D$39:$D$782,СВЦЭМ!$A$39:$A$782,$A77,СВЦЭМ!$B$39:$B$782,X$47)+'СЕТ СН'!$F$14+СВЦЭМ!$D$10+'СЕТ СН'!$F$6-'СЕТ СН'!$F$26</f>
        <v>1591.6045537800001</v>
      </c>
      <c r="Y77" s="36">
        <f>SUMIFS(СВЦЭМ!$D$39:$D$782,СВЦЭМ!$A$39:$A$782,$A77,СВЦЭМ!$B$39:$B$782,Y$47)+'СЕТ СН'!$F$14+СВЦЭМ!$D$10+'СЕТ СН'!$F$6-'СЕТ СН'!$F$26</f>
        <v>1652.9313541700001</v>
      </c>
    </row>
    <row r="78" spans="1:25"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5"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5" ht="15.75" x14ac:dyDescent="0.2">
      <c r="A80" s="38"/>
      <c r="B80" s="39"/>
      <c r="C80" s="39"/>
      <c r="D80" s="39"/>
      <c r="E80" s="39"/>
      <c r="F80" s="39"/>
      <c r="G80" s="39"/>
      <c r="H80" s="39"/>
      <c r="I80" s="39"/>
      <c r="J80" s="39"/>
      <c r="K80" s="39"/>
      <c r="L80" s="39"/>
      <c r="M80" s="39"/>
      <c r="N80" s="39"/>
      <c r="O80" s="39"/>
      <c r="P80" s="39"/>
      <c r="Q80" s="39"/>
      <c r="R80" s="39"/>
      <c r="S80" s="39"/>
      <c r="T80" s="39"/>
      <c r="U80" s="39"/>
      <c r="V80" s="39"/>
      <c r="W80" s="39"/>
      <c r="X80" s="39"/>
      <c r="Y80" s="39"/>
    </row>
    <row r="81" spans="1:27" ht="12.75" customHeight="1" x14ac:dyDescent="0.2">
      <c r="A81" s="137" t="s">
        <v>7</v>
      </c>
      <c r="B81" s="131" t="s">
        <v>71</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7" ht="12.75" customHeight="1" x14ac:dyDescent="0.2">
      <c r="A82" s="138"/>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7" ht="12.75" customHeight="1" x14ac:dyDescent="0.2">
      <c r="A83" s="13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01.09.2023</v>
      </c>
      <c r="B84" s="36">
        <f>SUMIFS(СВЦЭМ!$D$39:$D$782,СВЦЭМ!$A$39:$A$782,$A84,СВЦЭМ!$B$39:$B$782,B$83)+'СЕТ СН'!$G$14+СВЦЭМ!$D$10+'СЕТ СН'!$G$6-'СЕТ СН'!$G$26</f>
        <v>1910.4437419300002</v>
      </c>
      <c r="C84" s="36">
        <f>SUMIFS(СВЦЭМ!$D$39:$D$782,СВЦЭМ!$A$39:$A$782,$A84,СВЦЭМ!$B$39:$B$782,C$83)+'СЕТ СН'!$G$14+СВЦЭМ!$D$10+'СЕТ СН'!$G$6-'СЕТ СН'!$G$26</f>
        <v>1967.09401321</v>
      </c>
      <c r="D84" s="36">
        <f>SUMIFS(СВЦЭМ!$D$39:$D$782,СВЦЭМ!$A$39:$A$782,$A84,СВЦЭМ!$B$39:$B$782,D$83)+'СЕТ СН'!$G$14+СВЦЭМ!$D$10+'СЕТ СН'!$G$6-'СЕТ СН'!$G$26</f>
        <v>1976.5356038800001</v>
      </c>
      <c r="E84" s="36">
        <f>SUMIFS(СВЦЭМ!$D$39:$D$782,СВЦЭМ!$A$39:$A$782,$A84,СВЦЭМ!$B$39:$B$782,E$83)+'СЕТ СН'!$G$14+СВЦЭМ!$D$10+'СЕТ СН'!$G$6-'СЕТ СН'!$G$26</f>
        <v>1997.2928528800003</v>
      </c>
      <c r="F84" s="36">
        <f>SUMIFS(СВЦЭМ!$D$39:$D$782,СВЦЭМ!$A$39:$A$782,$A84,СВЦЭМ!$B$39:$B$782,F$83)+'СЕТ СН'!$G$14+СВЦЭМ!$D$10+'СЕТ СН'!$G$6-'СЕТ СН'!$G$26</f>
        <v>2051.94004361</v>
      </c>
      <c r="G84" s="36">
        <f>SUMIFS(СВЦЭМ!$D$39:$D$782,СВЦЭМ!$A$39:$A$782,$A84,СВЦЭМ!$B$39:$B$782,G$83)+'СЕТ СН'!$G$14+СВЦЭМ!$D$10+'СЕТ СН'!$G$6-'СЕТ СН'!$G$26</f>
        <v>2056.4913764400003</v>
      </c>
      <c r="H84" s="36">
        <f>SUMIFS(СВЦЭМ!$D$39:$D$782,СВЦЭМ!$A$39:$A$782,$A84,СВЦЭМ!$B$39:$B$782,H$83)+'СЕТ СН'!$G$14+СВЦЭМ!$D$10+'СЕТ СН'!$G$6-'СЕТ СН'!$G$26</f>
        <v>1958.8073523799999</v>
      </c>
      <c r="I84" s="36">
        <f>SUMIFS(СВЦЭМ!$D$39:$D$782,СВЦЭМ!$A$39:$A$782,$A84,СВЦЭМ!$B$39:$B$782,I$83)+'СЕТ СН'!$G$14+СВЦЭМ!$D$10+'СЕТ СН'!$G$6-'СЕТ СН'!$G$26</f>
        <v>1893.0113691900001</v>
      </c>
      <c r="J84" s="36">
        <f>SUMIFS(СВЦЭМ!$D$39:$D$782,СВЦЭМ!$A$39:$A$782,$A84,СВЦЭМ!$B$39:$B$782,J$83)+'СЕТ СН'!$G$14+СВЦЭМ!$D$10+'СЕТ СН'!$G$6-'СЕТ СН'!$G$26</f>
        <v>1808.90533891</v>
      </c>
      <c r="K84" s="36">
        <f>SUMIFS(СВЦЭМ!$D$39:$D$782,СВЦЭМ!$A$39:$A$782,$A84,СВЦЭМ!$B$39:$B$782,K$83)+'СЕТ СН'!$G$14+СВЦЭМ!$D$10+'СЕТ СН'!$G$6-'СЕТ СН'!$G$26</f>
        <v>1754.58835894</v>
      </c>
      <c r="L84" s="36">
        <f>SUMIFS(СВЦЭМ!$D$39:$D$782,СВЦЭМ!$A$39:$A$782,$A84,СВЦЭМ!$B$39:$B$782,L$83)+'СЕТ СН'!$G$14+СВЦЭМ!$D$10+'СЕТ СН'!$G$6-'СЕТ СН'!$G$26</f>
        <v>1734.4945092200001</v>
      </c>
      <c r="M84" s="36">
        <f>SUMIFS(СВЦЭМ!$D$39:$D$782,СВЦЭМ!$A$39:$A$782,$A84,СВЦЭМ!$B$39:$B$782,M$83)+'СЕТ СН'!$G$14+СВЦЭМ!$D$10+'СЕТ СН'!$G$6-'СЕТ СН'!$G$26</f>
        <v>1730.7467647200001</v>
      </c>
      <c r="N84" s="36">
        <f>SUMIFS(СВЦЭМ!$D$39:$D$782,СВЦЭМ!$A$39:$A$782,$A84,СВЦЭМ!$B$39:$B$782,N$83)+'СЕТ СН'!$G$14+СВЦЭМ!$D$10+'СЕТ СН'!$G$6-'СЕТ СН'!$G$26</f>
        <v>1728.4398035300001</v>
      </c>
      <c r="O84" s="36">
        <f>SUMIFS(СВЦЭМ!$D$39:$D$782,СВЦЭМ!$A$39:$A$782,$A84,СВЦЭМ!$B$39:$B$782,O$83)+'СЕТ СН'!$G$14+СВЦЭМ!$D$10+'СЕТ СН'!$G$6-'СЕТ СН'!$G$26</f>
        <v>1739.4620137500001</v>
      </c>
      <c r="P84" s="36">
        <f>SUMIFS(СВЦЭМ!$D$39:$D$782,СВЦЭМ!$A$39:$A$782,$A84,СВЦЭМ!$B$39:$B$782,P$83)+'СЕТ СН'!$G$14+СВЦЭМ!$D$10+'СЕТ СН'!$G$6-'СЕТ СН'!$G$26</f>
        <v>1725.3465391</v>
      </c>
      <c r="Q84" s="36">
        <f>SUMIFS(СВЦЭМ!$D$39:$D$782,СВЦЭМ!$A$39:$A$782,$A84,СВЦЭМ!$B$39:$B$782,Q$83)+'СЕТ СН'!$G$14+СВЦЭМ!$D$10+'СЕТ СН'!$G$6-'СЕТ СН'!$G$26</f>
        <v>1720.9452210499999</v>
      </c>
      <c r="R84" s="36">
        <f>SUMIFS(СВЦЭМ!$D$39:$D$782,СВЦЭМ!$A$39:$A$782,$A84,СВЦЭМ!$B$39:$B$782,R$83)+'СЕТ СН'!$G$14+СВЦЭМ!$D$10+'СЕТ СН'!$G$6-'СЕТ СН'!$G$26</f>
        <v>1756.8951262599999</v>
      </c>
      <c r="S84" s="36">
        <f>SUMIFS(СВЦЭМ!$D$39:$D$782,СВЦЭМ!$A$39:$A$782,$A84,СВЦЭМ!$B$39:$B$782,S$83)+'СЕТ СН'!$G$14+СВЦЭМ!$D$10+'СЕТ СН'!$G$6-'СЕТ СН'!$G$26</f>
        <v>1745.5292957199999</v>
      </c>
      <c r="T84" s="36">
        <f>SUMIFS(СВЦЭМ!$D$39:$D$782,СВЦЭМ!$A$39:$A$782,$A84,СВЦЭМ!$B$39:$B$782,T$83)+'СЕТ СН'!$G$14+СВЦЭМ!$D$10+'СЕТ СН'!$G$6-'СЕТ СН'!$G$26</f>
        <v>1738.7337385700002</v>
      </c>
      <c r="U84" s="36">
        <f>SUMIFS(СВЦЭМ!$D$39:$D$782,СВЦЭМ!$A$39:$A$782,$A84,СВЦЭМ!$B$39:$B$782,U$83)+'СЕТ СН'!$G$14+СВЦЭМ!$D$10+'СЕТ СН'!$G$6-'СЕТ СН'!$G$26</f>
        <v>1726.1508042700002</v>
      </c>
      <c r="V84" s="36">
        <f>SUMIFS(СВЦЭМ!$D$39:$D$782,СВЦЭМ!$A$39:$A$782,$A84,СВЦЭМ!$B$39:$B$782,V$83)+'СЕТ СН'!$G$14+СВЦЭМ!$D$10+'СЕТ СН'!$G$6-'СЕТ СН'!$G$26</f>
        <v>1703.4537642600003</v>
      </c>
      <c r="W84" s="36">
        <f>SUMIFS(СВЦЭМ!$D$39:$D$782,СВЦЭМ!$A$39:$A$782,$A84,СВЦЭМ!$B$39:$B$782,W$83)+'СЕТ СН'!$G$14+СВЦЭМ!$D$10+'СЕТ СН'!$G$6-'СЕТ СН'!$G$26</f>
        <v>1707.40691763</v>
      </c>
      <c r="X84" s="36">
        <f>SUMIFS(СВЦЭМ!$D$39:$D$782,СВЦЭМ!$A$39:$A$782,$A84,СВЦЭМ!$B$39:$B$782,X$83)+'СЕТ СН'!$G$14+СВЦЭМ!$D$10+'СЕТ СН'!$G$6-'СЕТ СН'!$G$26</f>
        <v>1772.6966785300001</v>
      </c>
      <c r="Y84" s="36">
        <f>SUMIFS(СВЦЭМ!$D$39:$D$782,СВЦЭМ!$A$39:$A$782,$A84,СВЦЭМ!$B$39:$B$782,Y$83)+'СЕТ СН'!$G$14+СВЦЭМ!$D$10+'СЕТ СН'!$G$6-'СЕТ СН'!$G$26</f>
        <v>1838.4220481699999</v>
      </c>
      <c r="AA84" s="45"/>
    </row>
    <row r="85" spans="1:27" ht="15.75" x14ac:dyDescent="0.2">
      <c r="A85" s="35">
        <f>A84+1</f>
        <v>45171</v>
      </c>
      <c r="B85" s="36">
        <f>SUMIFS(СВЦЭМ!$D$39:$D$782,СВЦЭМ!$A$39:$A$782,$A85,СВЦЭМ!$B$39:$B$782,B$83)+'СЕТ СН'!$G$14+СВЦЭМ!$D$10+'СЕТ СН'!$G$6-'СЕТ СН'!$G$26</f>
        <v>1913.4957724599999</v>
      </c>
      <c r="C85" s="36">
        <f>SUMIFS(СВЦЭМ!$D$39:$D$782,СВЦЭМ!$A$39:$A$782,$A85,СВЦЭМ!$B$39:$B$782,C$83)+'СЕТ СН'!$G$14+СВЦЭМ!$D$10+'СЕТ СН'!$G$6-'СЕТ СН'!$G$26</f>
        <v>1973.85148961</v>
      </c>
      <c r="D85" s="36">
        <f>SUMIFS(СВЦЭМ!$D$39:$D$782,СВЦЭМ!$A$39:$A$782,$A85,СВЦЭМ!$B$39:$B$782,D$83)+'СЕТ СН'!$G$14+СВЦЭМ!$D$10+'СЕТ СН'!$G$6-'СЕТ СН'!$G$26</f>
        <v>1972.9629151500003</v>
      </c>
      <c r="E85" s="36">
        <f>SUMIFS(СВЦЭМ!$D$39:$D$782,СВЦЭМ!$A$39:$A$782,$A85,СВЦЭМ!$B$39:$B$782,E$83)+'СЕТ СН'!$G$14+СВЦЭМ!$D$10+'СЕТ СН'!$G$6-'СЕТ СН'!$G$26</f>
        <v>2001.9306605000002</v>
      </c>
      <c r="F85" s="36">
        <f>SUMIFS(СВЦЭМ!$D$39:$D$782,СВЦЭМ!$A$39:$A$782,$A85,СВЦЭМ!$B$39:$B$782,F$83)+'СЕТ СН'!$G$14+СВЦЭМ!$D$10+'СЕТ СН'!$G$6-'СЕТ СН'!$G$26</f>
        <v>2029.81976893</v>
      </c>
      <c r="G85" s="36">
        <f>SUMIFS(СВЦЭМ!$D$39:$D$782,СВЦЭМ!$A$39:$A$782,$A85,СВЦЭМ!$B$39:$B$782,G$83)+'СЕТ СН'!$G$14+СВЦЭМ!$D$10+'СЕТ СН'!$G$6-'СЕТ СН'!$G$26</f>
        <v>2024.57775373</v>
      </c>
      <c r="H85" s="36">
        <f>SUMIFS(СВЦЭМ!$D$39:$D$782,СВЦЭМ!$A$39:$A$782,$A85,СВЦЭМ!$B$39:$B$782,H$83)+'СЕТ СН'!$G$14+СВЦЭМ!$D$10+'СЕТ СН'!$G$6-'СЕТ СН'!$G$26</f>
        <v>2017.3654218900001</v>
      </c>
      <c r="I85" s="36">
        <f>SUMIFS(СВЦЭМ!$D$39:$D$782,СВЦЭМ!$A$39:$A$782,$A85,СВЦЭМ!$B$39:$B$782,I$83)+'СЕТ СН'!$G$14+СВЦЭМ!$D$10+'СЕТ СН'!$G$6-'СЕТ СН'!$G$26</f>
        <v>1956.49438964</v>
      </c>
      <c r="J85" s="36">
        <f>SUMIFS(СВЦЭМ!$D$39:$D$782,СВЦЭМ!$A$39:$A$782,$A85,СВЦЭМ!$B$39:$B$782,J$83)+'СЕТ СН'!$G$14+СВЦЭМ!$D$10+'СЕТ СН'!$G$6-'СЕТ СН'!$G$26</f>
        <v>1842.9885912899999</v>
      </c>
      <c r="K85" s="36">
        <f>SUMIFS(СВЦЭМ!$D$39:$D$782,СВЦЭМ!$A$39:$A$782,$A85,СВЦЭМ!$B$39:$B$782,K$83)+'СЕТ СН'!$G$14+СВЦЭМ!$D$10+'СЕТ СН'!$G$6-'СЕТ СН'!$G$26</f>
        <v>1729.5702768400001</v>
      </c>
      <c r="L85" s="36">
        <f>SUMIFS(СВЦЭМ!$D$39:$D$782,СВЦЭМ!$A$39:$A$782,$A85,СВЦЭМ!$B$39:$B$782,L$83)+'СЕТ СН'!$G$14+СВЦЭМ!$D$10+'СЕТ СН'!$G$6-'СЕТ СН'!$G$26</f>
        <v>1689.0739737399999</v>
      </c>
      <c r="M85" s="36">
        <f>SUMIFS(СВЦЭМ!$D$39:$D$782,СВЦЭМ!$A$39:$A$782,$A85,СВЦЭМ!$B$39:$B$782,M$83)+'СЕТ СН'!$G$14+СВЦЭМ!$D$10+'СЕТ СН'!$G$6-'СЕТ СН'!$G$26</f>
        <v>1672.7619599899999</v>
      </c>
      <c r="N85" s="36">
        <f>SUMIFS(СВЦЭМ!$D$39:$D$782,СВЦЭМ!$A$39:$A$782,$A85,СВЦЭМ!$B$39:$B$782,N$83)+'СЕТ СН'!$G$14+СВЦЭМ!$D$10+'СЕТ СН'!$G$6-'СЕТ СН'!$G$26</f>
        <v>1671.8185039999998</v>
      </c>
      <c r="O85" s="36">
        <f>SUMIFS(СВЦЭМ!$D$39:$D$782,СВЦЭМ!$A$39:$A$782,$A85,СВЦЭМ!$B$39:$B$782,O$83)+'СЕТ СН'!$G$14+СВЦЭМ!$D$10+'СЕТ СН'!$G$6-'СЕТ СН'!$G$26</f>
        <v>1692.3013371400002</v>
      </c>
      <c r="P85" s="36">
        <f>SUMIFS(СВЦЭМ!$D$39:$D$782,СВЦЭМ!$A$39:$A$782,$A85,СВЦЭМ!$B$39:$B$782,P$83)+'СЕТ СН'!$G$14+СВЦЭМ!$D$10+'СЕТ СН'!$G$6-'СЕТ СН'!$G$26</f>
        <v>1661.6600646500001</v>
      </c>
      <c r="Q85" s="36">
        <f>SUMIFS(СВЦЭМ!$D$39:$D$782,СВЦЭМ!$A$39:$A$782,$A85,СВЦЭМ!$B$39:$B$782,Q$83)+'СЕТ СН'!$G$14+СВЦЭМ!$D$10+'СЕТ СН'!$G$6-'СЕТ СН'!$G$26</f>
        <v>1663.1254318900001</v>
      </c>
      <c r="R85" s="36">
        <f>SUMIFS(СВЦЭМ!$D$39:$D$782,СВЦЭМ!$A$39:$A$782,$A85,СВЦЭМ!$B$39:$B$782,R$83)+'СЕТ СН'!$G$14+СВЦЭМ!$D$10+'СЕТ СН'!$G$6-'СЕТ СН'!$G$26</f>
        <v>1701.0340160400001</v>
      </c>
      <c r="S85" s="36">
        <f>SUMIFS(СВЦЭМ!$D$39:$D$782,СВЦЭМ!$A$39:$A$782,$A85,СВЦЭМ!$B$39:$B$782,S$83)+'СЕТ СН'!$G$14+СВЦЭМ!$D$10+'СЕТ СН'!$G$6-'СЕТ СН'!$G$26</f>
        <v>1694.3334777499999</v>
      </c>
      <c r="T85" s="36">
        <f>SUMIFS(СВЦЭМ!$D$39:$D$782,СВЦЭМ!$A$39:$A$782,$A85,СВЦЭМ!$B$39:$B$782,T$83)+'СЕТ СН'!$G$14+СВЦЭМ!$D$10+'СЕТ СН'!$G$6-'СЕТ СН'!$G$26</f>
        <v>1699.5738076299999</v>
      </c>
      <c r="U85" s="36">
        <f>SUMIFS(СВЦЭМ!$D$39:$D$782,СВЦЭМ!$A$39:$A$782,$A85,СВЦЭМ!$B$39:$B$782,U$83)+'СЕТ СН'!$G$14+СВЦЭМ!$D$10+'СЕТ СН'!$G$6-'СЕТ СН'!$G$26</f>
        <v>1707.5691820299999</v>
      </c>
      <c r="V85" s="36">
        <f>SUMIFS(СВЦЭМ!$D$39:$D$782,СВЦЭМ!$A$39:$A$782,$A85,СВЦЭМ!$B$39:$B$782,V$83)+'СЕТ СН'!$G$14+СВЦЭМ!$D$10+'СЕТ СН'!$G$6-'СЕТ СН'!$G$26</f>
        <v>1689.09125576</v>
      </c>
      <c r="W85" s="36">
        <f>SUMIFS(СВЦЭМ!$D$39:$D$782,СВЦЭМ!$A$39:$A$782,$A85,СВЦЭМ!$B$39:$B$782,W$83)+'СЕТ СН'!$G$14+СВЦЭМ!$D$10+'СЕТ СН'!$G$6-'СЕТ СН'!$G$26</f>
        <v>1675.0042867699999</v>
      </c>
      <c r="X85" s="36">
        <f>SUMIFS(СВЦЭМ!$D$39:$D$782,СВЦЭМ!$A$39:$A$782,$A85,СВЦЭМ!$B$39:$B$782,X$83)+'СЕТ СН'!$G$14+СВЦЭМ!$D$10+'СЕТ СН'!$G$6-'СЕТ СН'!$G$26</f>
        <v>1742.69798455</v>
      </c>
      <c r="Y85" s="36">
        <f>SUMIFS(СВЦЭМ!$D$39:$D$782,СВЦЭМ!$A$39:$A$782,$A85,СВЦЭМ!$B$39:$B$782,Y$83)+'СЕТ СН'!$G$14+СВЦЭМ!$D$10+'СЕТ СН'!$G$6-'СЕТ СН'!$G$26</f>
        <v>1829.0889818700002</v>
      </c>
    </row>
    <row r="86" spans="1:27" ht="15.75" x14ac:dyDescent="0.2">
      <c r="A86" s="35">
        <f t="shared" ref="A86:A113" si="2">A85+1</f>
        <v>45172</v>
      </c>
      <c r="B86" s="36">
        <f>SUMIFS(СВЦЭМ!$D$39:$D$782,СВЦЭМ!$A$39:$A$782,$A86,СВЦЭМ!$B$39:$B$782,B$83)+'СЕТ СН'!$G$14+СВЦЭМ!$D$10+'СЕТ СН'!$G$6-'СЕТ СН'!$G$26</f>
        <v>1857.7721056200003</v>
      </c>
      <c r="C86" s="36">
        <f>SUMIFS(СВЦЭМ!$D$39:$D$782,СВЦЭМ!$A$39:$A$782,$A86,СВЦЭМ!$B$39:$B$782,C$83)+'СЕТ СН'!$G$14+СВЦЭМ!$D$10+'СЕТ СН'!$G$6-'СЕТ СН'!$G$26</f>
        <v>1929.47274406</v>
      </c>
      <c r="D86" s="36">
        <f>SUMIFS(СВЦЭМ!$D$39:$D$782,СВЦЭМ!$A$39:$A$782,$A86,СВЦЭМ!$B$39:$B$782,D$83)+'СЕТ СН'!$G$14+СВЦЭМ!$D$10+'СЕТ СН'!$G$6-'СЕТ СН'!$G$26</f>
        <v>1992.3009036900003</v>
      </c>
      <c r="E86" s="36">
        <f>SUMIFS(СВЦЭМ!$D$39:$D$782,СВЦЭМ!$A$39:$A$782,$A86,СВЦЭМ!$B$39:$B$782,E$83)+'СЕТ СН'!$G$14+СВЦЭМ!$D$10+'СЕТ СН'!$G$6-'СЕТ СН'!$G$26</f>
        <v>2113.8752262399998</v>
      </c>
      <c r="F86" s="36">
        <f>SUMIFS(СВЦЭМ!$D$39:$D$782,СВЦЭМ!$A$39:$A$782,$A86,СВЦЭМ!$B$39:$B$782,F$83)+'СЕТ СН'!$G$14+СВЦЭМ!$D$10+'СЕТ СН'!$G$6-'СЕТ СН'!$G$26</f>
        <v>2091.1140466699999</v>
      </c>
      <c r="G86" s="36">
        <f>SUMIFS(СВЦЭМ!$D$39:$D$782,СВЦЭМ!$A$39:$A$782,$A86,СВЦЭМ!$B$39:$B$782,G$83)+'СЕТ СН'!$G$14+СВЦЭМ!$D$10+'СЕТ СН'!$G$6-'СЕТ СН'!$G$26</f>
        <v>2069.40993626</v>
      </c>
      <c r="H86" s="36">
        <f>SUMIFS(СВЦЭМ!$D$39:$D$782,СВЦЭМ!$A$39:$A$782,$A86,СВЦЭМ!$B$39:$B$782,H$83)+'СЕТ СН'!$G$14+СВЦЭМ!$D$10+'СЕТ СН'!$G$6-'СЕТ СН'!$G$26</f>
        <v>2076.7762961100002</v>
      </c>
      <c r="I86" s="36">
        <f>SUMIFS(СВЦЭМ!$D$39:$D$782,СВЦЭМ!$A$39:$A$782,$A86,СВЦЭМ!$B$39:$B$782,I$83)+'СЕТ СН'!$G$14+СВЦЭМ!$D$10+'СЕТ СН'!$G$6-'СЕТ СН'!$G$26</f>
        <v>2026.9966677699999</v>
      </c>
      <c r="J86" s="36">
        <f>SUMIFS(СВЦЭМ!$D$39:$D$782,СВЦЭМ!$A$39:$A$782,$A86,СВЦЭМ!$B$39:$B$782,J$83)+'СЕТ СН'!$G$14+СВЦЭМ!$D$10+'СЕТ СН'!$G$6-'СЕТ СН'!$G$26</f>
        <v>1926.6356637600002</v>
      </c>
      <c r="K86" s="36">
        <f>SUMIFS(СВЦЭМ!$D$39:$D$782,СВЦЭМ!$A$39:$A$782,$A86,СВЦЭМ!$B$39:$B$782,K$83)+'СЕТ СН'!$G$14+СВЦЭМ!$D$10+'СЕТ СН'!$G$6-'СЕТ СН'!$G$26</f>
        <v>1828.8099272600002</v>
      </c>
      <c r="L86" s="36">
        <f>SUMIFS(СВЦЭМ!$D$39:$D$782,СВЦЭМ!$A$39:$A$782,$A86,СВЦЭМ!$B$39:$B$782,L$83)+'СЕТ СН'!$G$14+СВЦЭМ!$D$10+'СЕТ СН'!$G$6-'СЕТ СН'!$G$26</f>
        <v>1764.3229599400001</v>
      </c>
      <c r="M86" s="36">
        <f>SUMIFS(СВЦЭМ!$D$39:$D$782,СВЦЭМ!$A$39:$A$782,$A86,СВЦЭМ!$B$39:$B$782,M$83)+'СЕТ СН'!$G$14+СВЦЭМ!$D$10+'СЕТ СН'!$G$6-'СЕТ СН'!$G$26</f>
        <v>1742.5080905700001</v>
      </c>
      <c r="N86" s="36">
        <f>SUMIFS(СВЦЭМ!$D$39:$D$782,СВЦЭМ!$A$39:$A$782,$A86,СВЦЭМ!$B$39:$B$782,N$83)+'СЕТ СН'!$G$14+СВЦЭМ!$D$10+'СЕТ СН'!$G$6-'СЕТ СН'!$G$26</f>
        <v>1736.6565073100001</v>
      </c>
      <c r="O86" s="36">
        <f>SUMIFS(СВЦЭМ!$D$39:$D$782,СВЦЭМ!$A$39:$A$782,$A86,СВЦЭМ!$B$39:$B$782,O$83)+'СЕТ СН'!$G$14+СВЦЭМ!$D$10+'СЕТ СН'!$G$6-'СЕТ СН'!$G$26</f>
        <v>1746.5812721100001</v>
      </c>
      <c r="P86" s="36">
        <f>SUMIFS(СВЦЭМ!$D$39:$D$782,СВЦЭМ!$A$39:$A$782,$A86,СВЦЭМ!$B$39:$B$782,P$83)+'СЕТ СН'!$G$14+СВЦЭМ!$D$10+'СЕТ СН'!$G$6-'СЕТ СН'!$G$26</f>
        <v>1717.2444920799999</v>
      </c>
      <c r="Q86" s="36">
        <f>SUMIFS(СВЦЭМ!$D$39:$D$782,СВЦЭМ!$A$39:$A$782,$A86,СВЦЭМ!$B$39:$B$782,Q$83)+'СЕТ СН'!$G$14+СВЦЭМ!$D$10+'СЕТ СН'!$G$6-'СЕТ СН'!$G$26</f>
        <v>1727.1343579300001</v>
      </c>
      <c r="R86" s="36">
        <f>SUMIFS(СВЦЭМ!$D$39:$D$782,СВЦЭМ!$A$39:$A$782,$A86,СВЦЭМ!$B$39:$B$782,R$83)+'СЕТ СН'!$G$14+СВЦЭМ!$D$10+'СЕТ СН'!$G$6-'СЕТ СН'!$G$26</f>
        <v>1757.9600951699999</v>
      </c>
      <c r="S86" s="36">
        <f>SUMIFS(СВЦЭМ!$D$39:$D$782,СВЦЭМ!$A$39:$A$782,$A86,СВЦЭМ!$B$39:$B$782,S$83)+'СЕТ СН'!$G$14+СВЦЭМ!$D$10+'СЕТ СН'!$G$6-'СЕТ СН'!$G$26</f>
        <v>1756.6798712300001</v>
      </c>
      <c r="T86" s="36">
        <f>SUMIFS(СВЦЭМ!$D$39:$D$782,СВЦЭМ!$A$39:$A$782,$A86,СВЦЭМ!$B$39:$B$782,T$83)+'СЕТ СН'!$G$14+СВЦЭМ!$D$10+'СЕТ СН'!$G$6-'СЕТ СН'!$G$26</f>
        <v>1763.8037196200003</v>
      </c>
      <c r="U86" s="36">
        <f>SUMIFS(СВЦЭМ!$D$39:$D$782,СВЦЭМ!$A$39:$A$782,$A86,СВЦЭМ!$B$39:$B$782,U$83)+'СЕТ СН'!$G$14+СВЦЭМ!$D$10+'СЕТ СН'!$G$6-'СЕТ СН'!$G$26</f>
        <v>1756.9507143700002</v>
      </c>
      <c r="V86" s="36">
        <f>SUMIFS(СВЦЭМ!$D$39:$D$782,СВЦЭМ!$A$39:$A$782,$A86,СВЦЭМ!$B$39:$B$782,V$83)+'СЕТ СН'!$G$14+СВЦЭМ!$D$10+'СЕТ СН'!$G$6-'СЕТ СН'!$G$26</f>
        <v>1738.1571628000002</v>
      </c>
      <c r="W86" s="36">
        <f>SUMIFS(СВЦЭМ!$D$39:$D$782,СВЦЭМ!$A$39:$A$782,$A86,СВЦЭМ!$B$39:$B$782,W$83)+'СЕТ СН'!$G$14+СВЦЭМ!$D$10+'СЕТ СН'!$G$6-'СЕТ СН'!$G$26</f>
        <v>1747.7410979700003</v>
      </c>
      <c r="X86" s="36">
        <f>SUMIFS(СВЦЭМ!$D$39:$D$782,СВЦЭМ!$A$39:$A$782,$A86,СВЦЭМ!$B$39:$B$782,X$83)+'СЕТ СН'!$G$14+СВЦЭМ!$D$10+'СЕТ СН'!$G$6-'СЕТ СН'!$G$26</f>
        <v>1823.7867907300001</v>
      </c>
      <c r="Y86" s="36">
        <f>SUMIFS(СВЦЭМ!$D$39:$D$782,СВЦЭМ!$A$39:$A$782,$A86,СВЦЭМ!$B$39:$B$782,Y$83)+'СЕТ СН'!$G$14+СВЦЭМ!$D$10+'СЕТ СН'!$G$6-'СЕТ СН'!$G$26</f>
        <v>1892.8607234999999</v>
      </c>
    </row>
    <row r="87" spans="1:27" ht="15.75" x14ac:dyDescent="0.2">
      <c r="A87" s="35">
        <f t="shared" si="2"/>
        <v>45173</v>
      </c>
      <c r="B87" s="36">
        <f>SUMIFS(СВЦЭМ!$D$39:$D$782,СВЦЭМ!$A$39:$A$782,$A87,СВЦЭМ!$B$39:$B$782,B$83)+'СЕТ СН'!$G$14+СВЦЭМ!$D$10+'СЕТ СН'!$G$6-'СЕТ СН'!$G$26</f>
        <v>1991.9518906000003</v>
      </c>
      <c r="C87" s="36">
        <f>SUMIFS(СВЦЭМ!$D$39:$D$782,СВЦЭМ!$A$39:$A$782,$A87,СВЦЭМ!$B$39:$B$782,C$83)+'СЕТ СН'!$G$14+СВЦЭМ!$D$10+'СЕТ СН'!$G$6-'СЕТ СН'!$G$26</f>
        <v>2066.8935783299999</v>
      </c>
      <c r="D87" s="36">
        <f>SUMIFS(СВЦЭМ!$D$39:$D$782,СВЦЭМ!$A$39:$A$782,$A87,СВЦЭМ!$B$39:$B$782,D$83)+'СЕТ СН'!$G$14+СВЦЭМ!$D$10+'СЕТ СН'!$G$6-'СЕТ СН'!$G$26</f>
        <v>2074.9303828900001</v>
      </c>
      <c r="E87" s="36">
        <f>SUMIFS(СВЦЭМ!$D$39:$D$782,СВЦЭМ!$A$39:$A$782,$A87,СВЦЭМ!$B$39:$B$782,E$83)+'СЕТ СН'!$G$14+СВЦЭМ!$D$10+'СЕТ СН'!$G$6-'СЕТ СН'!$G$26</f>
        <v>2106.4953429699999</v>
      </c>
      <c r="F87" s="36">
        <f>SUMIFS(СВЦЭМ!$D$39:$D$782,СВЦЭМ!$A$39:$A$782,$A87,СВЦЭМ!$B$39:$B$782,F$83)+'СЕТ СН'!$G$14+СВЦЭМ!$D$10+'СЕТ СН'!$G$6-'СЕТ СН'!$G$26</f>
        <v>2157.2937719000001</v>
      </c>
      <c r="G87" s="36">
        <f>SUMIFS(СВЦЭМ!$D$39:$D$782,СВЦЭМ!$A$39:$A$782,$A87,СВЦЭМ!$B$39:$B$782,G$83)+'СЕТ СН'!$G$14+СВЦЭМ!$D$10+'СЕТ СН'!$G$6-'СЕТ СН'!$G$26</f>
        <v>2155.0742224000001</v>
      </c>
      <c r="H87" s="36">
        <f>SUMIFS(СВЦЭМ!$D$39:$D$782,СВЦЭМ!$A$39:$A$782,$A87,СВЦЭМ!$B$39:$B$782,H$83)+'СЕТ СН'!$G$14+СВЦЭМ!$D$10+'СЕТ СН'!$G$6-'СЕТ СН'!$G$26</f>
        <v>2174.2285785200002</v>
      </c>
      <c r="I87" s="36">
        <f>SUMIFS(СВЦЭМ!$D$39:$D$782,СВЦЭМ!$A$39:$A$782,$A87,СВЦЭМ!$B$39:$B$782,I$83)+'СЕТ СН'!$G$14+СВЦЭМ!$D$10+'СЕТ СН'!$G$6-'СЕТ СН'!$G$26</f>
        <v>2021.70976733</v>
      </c>
      <c r="J87" s="36">
        <f>SUMIFS(СВЦЭМ!$D$39:$D$782,СВЦЭМ!$A$39:$A$782,$A87,СВЦЭМ!$B$39:$B$782,J$83)+'СЕТ СН'!$G$14+СВЦЭМ!$D$10+'СЕТ СН'!$G$6-'СЕТ СН'!$G$26</f>
        <v>1908.7209339199999</v>
      </c>
      <c r="K87" s="36">
        <f>SUMIFS(СВЦЭМ!$D$39:$D$782,СВЦЭМ!$A$39:$A$782,$A87,СВЦЭМ!$B$39:$B$782,K$83)+'СЕТ СН'!$G$14+СВЦЭМ!$D$10+'СЕТ СН'!$G$6-'СЕТ СН'!$G$26</f>
        <v>1849.30415842</v>
      </c>
      <c r="L87" s="36">
        <f>SUMIFS(СВЦЭМ!$D$39:$D$782,СВЦЭМ!$A$39:$A$782,$A87,СВЦЭМ!$B$39:$B$782,L$83)+'СЕТ СН'!$G$14+СВЦЭМ!$D$10+'СЕТ СН'!$G$6-'СЕТ СН'!$G$26</f>
        <v>1841.5143813099999</v>
      </c>
      <c r="M87" s="36">
        <f>SUMIFS(СВЦЭМ!$D$39:$D$782,СВЦЭМ!$A$39:$A$782,$A87,СВЦЭМ!$B$39:$B$782,M$83)+'СЕТ СН'!$G$14+СВЦЭМ!$D$10+'СЕТ СН'!$G$6-'СЕТ СН'!$G$26</f>
        <v>1830.9959228100001</v>
      </c>
      <c r="N87" s="36">
        <f>SUMIFS(СВЦЭМ!$D$39:$D$782,СВЦЭМ!$A$39:$A$782,$A87,СВЦЭМ!$B$39:$B$782,N$83)+'СЕТ СН'!$G$14+СВЦЭМ!$D$10+'СЕТ СН'!$G$6-'СЕТ СН'!$G$26</f>
        <v>1853.6855578</v>
      </c>
      <c r="O87" s="36">
        <f>SUMIFS(СВЦЭМ!$D$39:$D$782,СВЦЭМ!$A$39:$A$782,$A87,СВЦЭМ!$B$39:$B$782,O$83)+'СЕТ СН'!$G$14+СВЦЭМ!$D$10+'СЕТ СН'!$G$6-'СЕТ СН'!$G$26</f>
        <v>1835.18537388</v>
      </c>
      <c r="P87" s="36">
        <f>SUMIFS(СВЦЭМ!$D$39:$D$782,СВЦЭМ!$A$39:$A$782,$A87,СВЦЭМ!$B$39:$B$782,P$83)+'СЕТ СН'!$G$14+СВЦЭМ!$D$10+'СЕТ СН'!$G$6-'СЕТ СН'!$G$26</f>
        <v>1815.5260257499999</v>
      </c>
      <c r="Q87" s="36">
        <f>SUMIFS(СВЦЭМ!$D$39:$D$782,СВЦЭМ!$A$39:$A$782,$A87,СВЦЭМ!$B$39:$B$782,Q$83)+'СЕТ СН'!$G$14+СВЦЭМ!$D$10+'СЕТ СН'!$G$6-'СЕТ СН'!$G$26</f>
        <v>1822.5735157899999</v>
      </c>
      <c r="R87" s="36">
        <f>SUMIFS(СВЦЭМ!$D$39:$D$782,СВЦЭМ!$A$39:$A$782,$A87,СВЦЭМ!$B$39:$B$782,R$83)+'СЕТ СН'!$G$14+СВЦЭМ!$D$10+'СЕТ СН'!$G$6-'СЕТ СН'!$G$26</f>
        <v>1860.1839829599999</v>
      </c>
      <c r="S87" s="36">
        <f>SUMIFS(СВЦЭМ!$D$39:$D$782,СВЦЭМ!$A$39:$A$782,$A87,СВЦЭМ!$B$39:$B$782,S$83)+'СЕТ СН'!$G$14+СВЦЭМ!$D$10+'СЕТ СН'!$G$6-'СЕТ СН'!$G$26</f>
        <v>1841.7276351599999</v>
      </c>
      <c r="T87" s="36">
        <f>SUMIFS(СВЦЭМ!$D$39:$D$782,СВЦЭМ!$A$39:$A$782,$A87,СВЦЭМ!$B$39:$B$782,T$83)+'СЕТ СН'!$G$14+СВЦЭМ!$D$10+'СЕТ СН'!$G$6-'СЕТ СН'!$G$26</f>
        <v>1827.8883573900002</v>
      </c>
      <c r="U87" s="36">
        <f>SUMIFS(СВЦЭМ!$D$39:$D$782,СВЦЭМ!$A$39:$A$782,$A87,СВЦЭМ!$B$39:$B$782,U$83)+'СЕТ СН'!$G$14+СВЦЭМ!$D$10+'СЕТ СН'!$G$6-'СЕТ СН'!$G$26</f>
        <v>1824.8080748699999</v>
      </c>
      <c r="V87" s="36">
        <f>SUMIFS(СВЦЭМ!$D$39:$D$782,СВЦЭМ!$A$39:$A$782,$A87,СВЦЭМ!$B$39:$B$782,V$83)+'СЕТ СН'!$G$14+СВЦЭМ!$D$10+'СЕТ СН'!$G$6-'СЕТ СН'!$G$26</f>
        <v>1804.1755087699999</v>
      </c>
      <c r="W87" s="36">
        <f>SUMIFS(СВЦЭМ!$D$39:$D$782,СВЦЭМ!$A$39:$A$782,$A87,СВЦЭМ!$B$39:$B$782,W$83)+'СЕТ СН'!$G$14+СВЦЭМ!$D$10+'СЕТ СН'!$G$6-'СЕТ СН'!$G$26</f>
        <v>1806.6378687700003</v>
      </c>
      <c r="X87" s="36">
        <f>SUMIFS(СВЦЭМ!$D$39:$D$782,СВЦЭМ!$A$39:$A$782,$A87,СВЦЭМ!$B$39:$B$782,X$83)+'СЕТ СН'!$G$14+СВЦЭМ!$D$10+'СЕТ СН'!$G$6-'СЕТ СН'!$G$26</f>
        <v>1878.8158843300002</v>
      </c>
      <c r="Y87" s="36">
        <f>SUMIFS(СВЦЭМ!$D$39:$D$782,СВЦЭМ!$A$39:$A$782,$A87,СВЦЭМ!$B$39:$B$782,Y$83)+'СЕТ СН'!$G$14+СВЦЭМ!$D$10+'СЕТ СН'!$G$6-'СЕТ СН'!$G$26</f>
        <v>1978.2743282300003</v>
      </c>
    </row>
    <row r="88" spans="1:27" ht="15.75" x14ac:dyDescent="0.2">
      <c r="A88" s="35">
        <f t="shared" si="2"/>
        <v>45174</v>
      </c>
      <c r="B88" s="36">
        <f>SUMIFS(СВЦЭМ!$D$39:$D$782,СВЦЭМ!$A$39:$A$782,$A88,СВЦЭМ!$B$39:$B$782,B$83)+'СЕТ СН'!$G$14+СВЦЭМ!$D$10+'СЕТ СН'!$G$6-'СЕТ СН'!$G$26</f>
        <v>2102.5491238099999</v>
      </c>
      <c r="C88" s="36">
        <f>SUMIFS(СВЦЭМ!$D$39:$D$782,СВЦЭМ!$A$39:$A$782,$A88,СВЦЭМ!$B$39:$B$782,C$83)+'СЕТ СН'!$G$14+СВЦЭМ!$D$10+'СЕТ СН'!$G$6-'СЕТ СН'!$G$26</f>
        <v>2195.1976812799999</v>
      </c>
      <c r="D88" s="36">
        <f>SUMIFS(СВЦЭМ!$D$39:$D$782,СВЦЭМ!$A$39:$A$782,$A88,СВЦЭМ!$B$39:$B$782,D$83)+'СЕТ СН'!$G$14+СВЦЭМ!$D$10+'СЕТ СН'!$G$6-'СЕТ СН'!$G$26</f>
        <v>2209.2563100500001</v>
      </c>
      <c r="E88" s="36">
        <f>SUMIFS(СВЦЭМ!$D$39:$D$782,СВЦЭМ!$A$39:$A$782,$A88,СВЦЭМ!$B$39:$B$782,E$83)+'СЕТ СН'!$G$14+СВЦЭМ!$D$10+'СЕТ СН'!$G$6-'СЕТ СН'!$G$26</f>
        <v>2212.7057988300003</v>
      </c>
      <c r="F88" s="36">
        <f>SUMIFS(СВЦЭМ!$D$39:$D$782,СВЦЭМ!$A$39:$A$782,$A88,СВЦЭМ!$B$39:$B$782,F$83)+'СЕТ СН'!$G$14+СВЦЭМ!$D$10+'СЕТ СН'!$G$6-'СЕТ СН'!$G$26</f>
        <v>2215.8320004299999</v>
      </c>
      <c r="G88" s="36">
        <f>SUMIFS(СВЦЭМ!$D$39:$D$782,СВЦЭМ!$A$39:$A$782,$A88,СВЦЭМ!$B$39:$B$782,G$83)+'СЕТ СН'!$G$14+СВЦЭМ!$D$10+'СЕТ СН'!$G$6-'СЕТ СН'!$G$26</f>
        <v>2188.6871601299999</v>
      </c>
      <c r="H88" s="36">
        <f>SUMIFS(СВЦЭМ!$D$39:$D$782,СВЦЭМ!$A$39:$A$782,$A88,СВЦЭМ!$B$39:$B$782,H$83)+'СЕТ СН'!$G$14+СВЦЭМ!$D$10+'СЕТ СН'!$G$6-'СЕТ СН'!$G$26</f>
        <v>2137.54802832</v>
      </c>
      <c r="I88" s="36">
        <f>SUMIFS(СВЦЭМ!$D$39:$D$782,СВЦЭМ!$A$39:$A$782,$A88,СВЦЭМ!$B$39:$B$782,I$83)+'СЕТ СН'!$G$14+СВЦЭМ!$D$10+'СЕТ СН'!$G$6-'СЕТ СН'!$G$26</f>
        <v>1970.0386571899999</v>
      </c>
      <c r="J88" s="36">
        <f>SUMIFS(СВЦЭМ!$D$39:$D$782,СВЦЭМ!$A$39:$A$782,$A88,СВЦЭМ!$B$39:$B$782,J$83)+'СЕТ СН'!$G$14+СВЦЭМ!$D$10+'СЕТ СН'!$G$6-'СЕТ СН'!$G$26</f>
        <v>1867.6516857400002</v>
      </c>
      <c r="K88" s="36">
        <f>SUMIFS(СВЦЭМ!$D$39:$D$782,СВЦЭМ!$A$39:$A$782,$A88,СВЦЭМ!$B$39:$B$782,K$83)+'СЕТ СН'!$G$14+СВЦЭМ!$D$10+'СЕТ СН'!$G$6-'СЕТ СН'!$G$26</f>
        <v>1796.2638792799999</v>
      </c>
      <c r="L88" s="36">
        <f>SUMIFS(СВЦЭМ!$D$39:$D$782,СВЦЭМ!$A$39:$A$782,$A88,СВЦЭМ!$B$39:$B$782,L$83)+'СЕТ СН'!$G$14+СВЦЭМ!$D$10+'СЕТ СН'!$G$6-'СЕТ СН'!$G$26</f>
        <v>1764.1686603399999</v>
      </c>
      <c r="M88" s="36">
        <f>SUMIFS(СВЦЭМ!$D$39:$D$782,СВЦЭМ!$A$39:$A$782,$A88,СВЦЭМ!$B$39:$B$782,M$83)+'СЕТ СН'!$G$14+СВЦЭМ!$D$10+'СЕТ СН'!$G$6-'СЕТ СН'!$G$26</f>
        <v>1752.5223269500002</v>
      </c>
      <c r="N88" s="36">
        <f>SUMIFS(СВЦЭМ!$D$39:$D$782,СВЦЭМ!$A$39:$A$782,$A88,СВЦЭМ!$B$39:$B$782,N$83)+'СЕТ СН'!$G$14+СВЦЭМ!$D$10+'СЕТ СН'!$G$6-'СЕТ СН'!$G$26</f>
        <v>1754.9734859300002</v>
      </c>
      <c r="O88" s="36">
        <f>SUMIFS(СВЦЭМ!$D$39:$D$782,СВЦЭМ!$A$39:$A$782,$A88,СВЦЭМ!$B$39:$B$782,O$83)+'СЕТ СН'!$G$14+СВЦЭМ!$D$10+'СЕТ СН'!$G$6-'СЕТ СН'!$G$26</f>
        <v>1749.4897527500002</v>
      </c>
      <c r="P88" s="36">
        <f>SUMIFS(СВЦЭМ!$D$39:$D$782,СВЦЭМ!$A$39:$A$782,$A88,СВЦЭМ!$B$39:$B$782,P$83)+'СЕТ СН'!$G$14+СВЦЭМ!$D$10+'СЕТ СН'!$G$6-'СЕТ СН'!$G$26</f>
        <v>1726.0831122700001</v>
      </c>
      <c r="Q88" s="36">
        <f>SUMIFS(СВЦЭМ!$D$39:$D$782,СВЦЭМ!$A$39:$A$782,$A88,СВЦЭМ!$B$39:$B$782,Q$83)+'СЕТ СН'!$G$14+СВЦЭМ!$D$10+'СЕТ СН'!$G$6-'СЕТ СН'!$G$26</f>
        <v>1731.5287546</v>
      </c>
      <c r="R88" s="36">
        <f>SUMIFS(СВЦЭМ!$D$39:$D$782,СВЦЭМ!$A$39:$A$782,$A88,СВЦЭМ!$B$39:$B$782,R$83)+'СЕТ СН'!$G$14+СВЦЭМ!$D$10+'СЕТ СН'!$G$6-'СЕТ СН'!$G$26</f>
        <v>1761.5688478400002</v>
      </c>
      <c r="S88" s="36">
        <f>SUMIFS(СВЦЭМ!$D$39:$D$782,СВЦЭМ!$A$39:$A$782,$A88,СВЦЭМ!$B$39:$B$782,S$83)+'СЕТ СН'!$G$14+СВЦЭМ!$D$10+'СЕТ СН'!$G$6-'СЕТ СН'!$G$26</f>
        <v>1769.4469798</v>
      </c>
      <c r="T88" s="36">
        <f>SUMIFS(СВЦЭМ!$D$39:$D$782,СВЦЭМ!$A$39:$A$782,$A88,СВЦЭМ!$B$39:$B$782,T$83)+'СЕТ СН'!$G$14+СВЦЭМ!$D$10+'СЕТ СН'!$G$6-'СЕТ СН'!$G$26</f>
        <v>1755.00254258</v>
      </c>
      <c r="U88" s="36">
        <f>SUMIFS(СВЦЭМ!$D$39:$D$782,СВЦЭМ!$A$39:$A$782,$A88,СВЦЭМ!$B$39:$B$782,U$83)+'СЕТ СН'!$G$14+СВЦЭМ!$D$10+'СЕТ СН'!$G$6-'СЕТ СН'!$G$26</f>
        <v>1740.4680265900001</v>
      </c>
      <c r="V88" s="36">
        <f>SUMIFS(СВЦЭМ!$D$39:$D$782,СВЦЭМ!$A$39:$A$782,$A88,СВЦЭМ!$B$39:$B$782,V$83)+'СЕТ СН'!$G$14+СВЦЭМ!$D$10+'СЕТ СН'!$G$6-'СЕТ СН'!$G$26</f>
        <v>1716.4582499500002</v>
      </c>
      <c r="W88" s="36">
        <f>SUMIFS(СВЦЭМ!$D$39:$D$782,СВЦЭМ!$A$39:$A$782,$A88,СВЦЭМ!$B$39:$B$782,W$83)+'СЕТ СН'!$G$14+СВЦЭМ!$D$10+'СЕТ СН'!$G$6-'СЕТ СН'!$G$26</f>
        <v>1732.1888003399999</v>
      </c>
      <c r="X88" s="36">
        <f>SUMIFS(СВЦЭМ!$D$39:$D$782,СВЦЭМ!$A$39:$A$782,$A88,СВЦЭМ!$B$39:$B$782,X$83)+'СЕТ СН'!$G$14+СВЦЭМ!$D$10+'СЕТ СН'!$G$6-'СЕТ СН'!$G$26</f>
        <v>1802.2707284000003</v>
      </c>
      <c r="Y88" s="36">
        <f>SUMIFS(СВЦЭМ!$D$39:$D$782,СВЦЭМ!$A$39:$A$782,$A88,СВЦЭМ!$B$39:$B$782,Y$83)+'СЕТ СН'!$G$14+СВЦЭМ!$D$10+'СЕТ СН'!$G$6-'СЕТ СН'!$G$26</f>
        <v>1946.2376515199999</v>
      </c>
    </row>
    <row r="89" spans="1:27" ht="15.75" x14ac:dyDescent="0.2">
      <c r="A89" s="35">
        <f t="shared" si="2"/>
        <v>45175</v>
      </c>
      <c r="B89" s="36">
        <f>SUMIFS(СВЦЭМ!$D$39:$D$782,СВЦЭМ!$A$39:$A$782,$A89,СВЦЭМ!$B$39:$B$782,B$83)+'СЕТ СН'!$G$14+СВЦЭМ!$D$10+'СЕТ СН'!$G$6-'СЕТ СН'!$G$26</f>
        <v>1871.2597845700002</v>
      </c>
      <c r="C89" s="36">
        <f>SUMIFS(СВЦЭМ!$D$39:$D$782,СВЦЭМ!$A$39:$A$782,$A89,СВЦЭМ!$B$39:$B$782,C$83)+'СЕТ СН'!$G$14+СВЦЭМ!$D$10+'СЕТ СН'!$G$6-'СЕТ СН'!$G$26</f>
        <v>1958.1720858200001</v>
      </c>
      <c r="D89" s="36">
        <f>SUMIFS(СВЦЭМ!$D$39:$D$782,СВЦЭМ!$A$39:$A$782,$A89,СВЦЭМ!$B$39:$B$782,D$83)+'СЕТ СН'!$G$14+СВЦЭМ!$D$10+'СЕТ СН'!$G$6-'СЕТ СН'!$G$26</f>
        <v>2007.1318628700001</v>
      </c>
      <c r="E89" s="36">
        <f>SUMIFS(СВЦЭМ!$D$39:$D$782,СВЦЭМ!$A$39:$A$782,$A89,СВЦЭМ!$B$39:$B$782,E$83)+'СЕТ СН'!$G$14+СВЦЭМ!$D$10+'СЕТ СН'!$G$6-'СЕТ СН'!$G$26</f>
        <v>2007.2196118800002</v>
      </c>
      <c r="F89" s="36">
        <f>SUMIFS(СВЦЭМ!$D$39:$D$782,СВЦЭМ!$A$39:$A$782,$A89,СВЦЭМ!$B$39:$B$782,F$83)+'СЕТ СН'!$G$14+СВЦЭМ!$D$10+'СЕТ СН'!$G$6-'СЕТ СН'!$G$26</f>
        <v>1962.8533415900001</v>
      </c>
      <c r="G89" s="36">
        <f>SUMIFS(СВЦЭМ!$D$39:$D$782,СВЦЭМ!$A$39:$A$782,$A89,СВЦЭМ!$B$39:$B$782,G$83)+'СЕТ СН'!$G$14+СВЦЭМ!$D$10+'СЕТ СН'!$G$6-'СЕТ СН'!$G$26</f>
        <v>1956.8761943600002</v>
      </c>
      <c r="H89" s="36">
        <f>SUMIFS(СВЦЭМ!$D$39:$D$782,СВЦЭМ!$A$39:$A$782,$A89,СВЦЭМ!$B$39:$B$782,H$83)+'СЕТ СН'!$G$14+СВЦЭМ!$D$10+'СЕТ СН'!$G$6-'СЕТ СН'!$G$26</f>
        <v>1916.8978867999999</v>
      </c>
      <c r="I89" s="36">
        <f>SUMIFS(СВЦЭМ!$D$39:$D$782,СВЦЭМ!$A$39:$A$782,$A89,СВЦЭМ!$B$39:$B$782,I$83)+'СЕТ СН'!$G$14+СВЦЭМ!$D$10+'СЕТ СН'!$G$6-'СЕТ СН'!$G$26</f>
        <v>1843.6341255000002</v>
      </c>
      <c r="J89" s="36">
        <f>SUMIFS(СВЦЭМ!$D$39:$D$782,СВЦЭМ!$A$39:$A$782,$A89,СВЦЭМ!$B$39:$B$782,J$83)+'СЕТ СН'!$G$14+СВЦЭМ!$D$10+'СЕТ СН'!$G$6-'СЕТ СН'!$G$26</f>
        <v>1767.4144524500002</v>
      </c>
      <c r="K89" s="36">
        <f>SUMIFS(СВЦЭМ!$D$39:$D$782,СВЦЭМ!$A$39:$A$782,$A89,СВЦЭМ!$B$39:$B$782,K$83)+'СЕТ СН'!$G$14+СВЦЭМ!$D$10+'СЕТ СН'!$G$6-'СЕТ СН'!$G$26</f>
        <v>1700.6338235600001</v>
      </c>
      <c r="L89" s="36">
        <f>SUMIFS(СВЦЭМ!$D$39:$D$782,СВЦЭМ!$A$39:$A$782,$A89,СВЦЭМ!$B$39:$B$782,L$83)+'СЕТ СН'!$G$14+СВЦЭМ!$D$10+'СЕТ СН'!$G$6-'СЕТ СН'!$G$26</f>
        <v>1671.5733213100002</v>
      </c>
      <c r="M89" s="36">
        <f>SUMIFS(СВЦЭМ!$D$39:$D$782,СВЦЭМ!$A$39:$A$782,$A89,СВЦЭМ!$B$39:$B$782,M$83)+'СЕТ СН'!$G$14+СВЦЭМ!$D$10+'СЕТ СН'!$G$6-'СЕТ СН'!$G$26</f>
        <v>1666.4817268699999</v>
      </c>
      <c r="N89" s="36">
        <f>SUMIFS(СВЦЭМ!$D$39:$D$782,СВЦЭМ!$A$39:$A$782,$A89,СВЦЭМ!$B$39:$B$782,N$83)+'СЕТ СН'!$G$14+СВЦЭМ!$D$10+'СЕТ СН'!$G$6-'СЕТ СН'!$G$26</f>
        <v>1674.99584211</v>
      </c>
      <c r="O89" s="36">
        <f>SUMIFS(СВЦЭМ!$D$39:$D$782,СВЦЭМ!$A$39:$A$782,$A89,СВЦЭМ!$B$39:$B$782,O$83)+'СЕТ СН'!$G$14+СВЦЭМ!$D$10+'СЕТ СН'!$G$6-'СЕТ СН'!$G$26</f>
        <v>1676.1704461300001</v>
      </c>
      <c r="P89" s="36">
        <f>SUMIFS(СВЦЭМ!$D$39:$D$782,СВЦЭМ!$A$39:$A$782,$A89,СВЦЭМ!$B$39:$B$782,P$83)+'СЕТ СН'!$G$14+СВЦЭМ!$D$10+'СЕТ СН'!$G$6-'СЕТ СН'!$G$26</f>
        <v>1642.6430405800002</v>
      </c>
      <c r="Q89" s="36">
        <f>SUMIFS(СВЦЭМ!$D$39:$D$782,СВЦЭМ!$A$39:$A$782,$A89,СВЦЭМ!$B$39:$B$782,Q$83)+'СЕТ СН'!$G$14+СВЦЭМ!$D$10+'СЕТ СН'!$G$6-'СЕТ СН'!$G$26</f>
        <v>1652.62886931</v>
      </c>
      <c r="R89" s="36">
        <f>SUMIFS(СВЦЭМ!$D$39:$D$782,СВЦЭМ!$A$39:$A$782,$A89,СВЦЭМ!$B$39:$B$782,R$83)+'СЕТ СН'!$G$14+СВЦЭМ!$D$10+'СЕТ СН'!$G$6-'СЕТ СН'!$G$26</f>
        <v>1682.4416048500002</v>
      </c>
      <c r="S89" s="36">
        <f>SUMIFS(СВЦЭМ!$D$39:$D$782,СВЦЭМ!$A$39:$A$782,$A89,СВЦЭМ!$B$39:$B$782,S$83)+'СЕТ СН'!$G$14+СВЦЭМ!$D$10+'СЕТ СН'!$G$6-'СЕТ СН'!$G$26</f>
        <v>1677.1036435000001</v>
      </c>
      <c r="T89" s="36">
        <f>SUMIFS(СВЦЭМ!$D$39:$D$782,СВЦЭМ!$A$39:$A$782,$A89,СВЦЭМ!$B$39:$B$782,T$83)+'СЕТ СН'!$G$14+СВЦЭМ!$D$10+'СЕТ СН'!$G$6-'СЕТ СН'!$G$26</f>
        <v>1674.3614547100001</v>
      </c>
      <c r="U89" s="36">
        <f>SUMIFS(СВЦЭМ!$D$39:$D$782,СВЦЭМ!$A$39:$A$782,$A89,СВЦЭМ!$B$39:$B$782,U$83)+'СЕТ СН'!$G$14+СВЦЭМ!$D$10+'СЕТ СН'!$G$6-'СЕТ СН'!$G$26</f>
        <v>1663.9501634000003</v>
      </c>
      <c r="V89" s="36">
        <f>SUMIFS(СВЦЭМ!$D$39:$D$782,СВЦЭМ!$A$39:$A$782,$A89,СВЦЭМ!$B$39:$B$782,V$83)+'СЕТ СН'!$G$14+СВЦЭМ!$D$10+'СЕТ СН'!$G$6-'СЕТ СН'!$G$26</f>
        <v>1635.02337579</v>
      </c>
      <c r="W89" s="36">
        <f>SUMIFS(СВЦЭМ!$D$39:$D$782,СВЦЭМ!$A$39:$A$782,$A89,СВЦЭМ!$B$39:$B$782,W$83)+'СЕТ СН'!$G$14+СВЦЭМ!$D$10+'СЕТ СН'!$G$6-'СЕТ СН'!$G$26</f>
        <v>1640.6149581899999</v>
      </c>
      <c r="X89" s="36">
        <f>SUMIFS(СВЦЭМ!$D$39:$D$782,СВЦЭМ!$A$39:$A$782,$A89,СВЦЭМ!$B$39:$B$782,X$83)+'СЕТ СН'!$G$14+СВЦЭМ!$D$10+'СЕТ СН'!$G$6-'СЕТ СН'!$G$26</f>
        <v>1712.91908831</v>
      </c>
      <c r="Y89" s="36">
        <f>SUMIFS(СВЦЭМ!$D$39:$D$782,СВЦЭМ!$A$39:$A$782,$A89,СВЦЭМ!$B$39:$B$782,Y$83)+'СЕТ СН'!$G$14+СВЦЭМ!$D$10+'СЕТ СН'!$G$6-'СЕТ СН'!$G$26</f>
        <v>1803.2224139899999</v>
      </c>
    </row>
    <row r="90" spans="1:27" ht="15.75" x14ac:dyDescent="0.2">
      <c r="A90" s="35">
        <f t="shared" si="2"/>
        <v>45176</v>
      </c>
      <c r="B90" s="36">
        <f>SUMIFS(СВЦЭМ!$D$39:$D$782,СВЦЭМ!$A$39:$A$782,$A90,СВЦЭМ!$B$39:$B$782,B$83)+'СЕТ СН'!$G$14+СВЦЭМ!$D$10+'СЕТ СН'!$G$6-'СЕТ СН'!$G$26</f>
        <v>1921.75137417</v>
      </c>
      <c r="C90" s="36">
        <f>SUMIFS(СВЦЭМ!$D$39:$D$782,СВЦЭМ!$A$39:$A$782,$A90,СВЦЭМ!$B$39:$B$782,C$83)+'СЕТ СН'!$G$14+СВЦЭМ!$D$10+'СЕТ СН'!$G$6-'СЕТ СН'!$G$26</f>
        <v>1964.3448122899999</v>
      </c>
      <c r="D90" s="36">
        <f>SUMIFS(СВЦЭМ!$D$39:$D$782,СВЦЭМ!$A$39:$A$782,$A90,СВЦЭМ!$B$39:$B$782,D$83)+'СЕТ СН'!$G$14+СВЦЭМ!$D$10+'СЕТ СН'!$G$6-'СЕТ СН'!$G$26</f>
        <v>1969.91730783</v>
      </c>
      <c r="E90" s="36">
        <f>SUMIFS(СВЦЭМ!$D$39:$D$782,СВЦЭМ!$A$39:$A$782,$A90,СВЦЭМ!$B$39:$B$782,E$83)+'СЕТ СН'!$G$14+СВЦЭМ!$D$10+'СЕТ СН'!$G$6-'СЕТ СН'!$G$26</f>
        <v>1980.02610276</v>
      </c>
      <c r="F90" s="36">
        <f>SUMIFS(СВЦЭМ!$D$39:$D$782,СВЦЭМ!$A$39:$A$782,$A90,СВЦЭМ!$B$39:$B$782,F$83)+'СЕТ СН'!$G$14+СВЦЭМ!$D$10+'СЕТ СН'!$G$6-'СЕТ СН'!$G$26</f>
        <v>2033.3050638899999</v>
      </c>
      <c r="G90" s="36">
        <f>SUMIFS(СВЦЭМ!$D$39:$D$782,СВЦЭМ!$A$39:$A$782,$A90,СВЦЭМ!$B$39:$B$782,G$83)+'СЕТ СН'!$G$14+СВЦЭМ!$D$10+'СЕТ СН'!$G$6-'СЕТ СН'!$G$26</f>
        <v>2010.6335883000002</v>
      </c>
      <c r="H90" s="36">
        <f>SUMIFS(СВЦЭМ!$D$39:$D$782,СВЦЭМ!$A$39:$A$782,$A90,СВЦЭМ!$B$39:$B$782,H$83)+'СЕТ СН'!$G$14+СВЦЭМ!$D$10+'СЕТ СН'!$G$6-'СЕТ СН'!$G$26</f>
        <v>1926.1991421799999</v>
      </c>
      <c r="I90" s="36">
        <f>SUMIFS(СВЦЭМ!$D$39:$D$782,СВЦЭМ!$A$39:$A$782,$A90,СВЦЭМ!$B$39:$B$782,I$83)+'СЕТ СН'!$G$14+СВЦЭМ!$D$10+'СЕТ СН'!$G$6-'СЕТ СН'!$G$26</f>
        <v>1855.9496509700002</v>
      </c>
      <c r="J90" s="36">
        <f>SUMIFS(СВЦЭМ!$D$39:$D$782,СВЦЭМ!$A$39:$A$782,$A90,СВЦЭМ!$B$39:$B$782,J$83)+'СЕТ СН'!$G$14+СВЦЭМ!$D$10+'СЕТ СН'!$G$6-'СЕТ СН'!$G$26</f>
        <v>1789.9734882799999</v>
      </c>
      <c r="K90" s="36">
        <f>SUMIFS(СВЦЭМ!$D$39:$D$782,СВЦЭМ!$A$39:$A$782,$A90,СВЦЭМ!$B$39:$B$782,K$83)+'СЕТ СН'!$G$14+СВЦЭМ!$D$10+'СЕТ СН'!$G$6-'СЕТ СН'!$G$26</f>
        <v>1762.9952500300001</v>
      </c>
      <c r="L90" s="36">
        <f>SUMIFS(СВЦЭМ!$D$39:$D$782,СВЦЭМ!$A$39:$A$782,$A90,СВЦЭМ!$B$39:$B$782,L$83)+'СЕТ СН'!$G$14+СВЦЭМ!$D$10+'СЕТ СН'!$G$6-'СЕТ СН'!$G$26</f>
        <v>1773.3833887400001</v>
      </c>
      <c r="M90" s="36">
        <f>SUMIFS(СВЦЭМ!$D$39:$D$782,СВЦЭМ!$A$39:$A$782,$A90,СВЦЭМ!$B$39:$B$782,M$83)+'СЕТ СН'!$G$14+СВЦЭМ!$D$10+'СЕТ СН'!$G$6-'СЕТ СН'!$G$26</f>
        <v>1765.7137225199999</v>
      </c>
      <c r="N90" s="36">
        <f>SUMIFS(СВЦЭМ!$D$39:$D$782,СВЦЭМ!$A$39:$A$782,$A90,СВЦЭМ!$B$39:$B$782,N$83)+'СЕТ СН'!$G$14+СВЦЭМ!$D$10+'СЕТ СН'!$G$6-'СЕТ СН'!$G$26</f>
        <v>1768.8905980200002</v>
      </c>
      <c r="O90" s="36">
        <f>SUMIFS(СВЦЭМ!$D$39:$D$782,СВЦЭМ!$A$39:$A$782,$A90,СВЦЭМ!$B$39:$B$782,O$83)+'СЕТ СН'!$G$14+СВЦЭМ!$D$10+'СЕТ СН'!$G$6-'СЕТ СН'!$G$26</f>
        <v>1772.8722581100001</v>
      </c>
      <c r="P90" s="36">
        <f>SUMIFS(СВЦЭМ!$D$39:$D$782,СВЦЭМ!$A$39:$A$782,$A90,СВЦЭМ!$B$39:$B$782,P$83)+'СЕТ СН'!$G$14+СВЦЭМ!$D$10+'СЕТ СН'!$G$6-'СЕТ СН'!$G$26</f>
        <v>1744.5430589699999</v>
      </c>
      <c r="Q90" s="36">
        <f>SUMIFS(СВЦЭМ!$D$39:$D$782,СВЦЭМ!$A$39:$A$782,$A90,СВЦЭМ!$B$39:$B$782,Q$83)+'СЕТ СН'!$G$14+СВЦЭМ!$D$10+'СЕТ СН'!$G$6-'СЕТ СН'!$G$26</f>
        <v>1754.2170606200002</v>
      </c>
      <c r="R90" s="36">
        <f>SUMIFS(СВЦЭМ!$D$39:$D$782,СВЦЭМ!$A$39:$A$782,$A90,СВЦЭМ!$B$39:$B$782,R$83)+'СЕТ СН'!$G$14+СВЦЭМ!$D$10+'СЕТ СН'!$G$6-'СЕТ СН'!$G$26</f>
        <v>1776.4421633699999</v>
      </c>
      <c r="S90" s="36">
        <f>SUMIFS(СВЦЭМ!$D$39:$D$782,СВЦЭМ!$A$39:$A$782,$A90,СВЦЭМ!$B$39:$B$782,S$83)+'СЕТ СН'!$G$14+СВЦЭМ!$D$10+'СЕТ СН'!$G$6-'СЕТ СН'!$G$26</f>
        <v>1734.2849984700001</v>
      </c>
      <c r="T90" s="36">
        <f>SUMIFS(СВЦЭМ!$D$39:$D$782,СВЦЭМ!$A$39:$A$782,$A90,СВЦЭМ!$B$39:$B$782,T$83)+'СЕТ СН'!$G$14+СВЦЭМ!$D$10+'СЕТ СН'!$G$6-'СЕТ СН'!$G$26</f>
        <v>1735.56735463</v>
      </c>
      <c r="U90" s="36">
        <f>SUMIFS(СВЦЭМ!$D$39:$D$782,СВЦЭМ!$A$39:$A$782,$A90,СВЦЭМ!$B$39:$B$782,U$83)+'СЕТ СН'!$G$14+СВЦЭМ!$D$10+'СЕТ СН'!$G$6-'СЕТ СН'!$G$26</f>
        <v>1720.8203934600001</v>
      </c>
      <c r="V90" s="36">
        <f>SUMIFS(СВЦЭМ!$D$39:$D$782,СВЦЭМ!$A$39:$A$782,$A90,СВЦЭМ!$B$39:$B$782,V$83)+'СЕТ СН'!$G$14+СВЦЭМ!$D$10+'СЕТ СН'!$G$6-'СЕТ СН'!$G$26</f>
        <v>1691.29338955</v>
      </c>
      <c r="W90" s="36">
        <f>SUMIFS(СВЦЭМ!$D$39:$D$782,СВЦЭМ!$A$39:$A$782,$A90,СВЦЭМ!$B$39:$B$782,W$83)+'СЕТ СН'!$G$14+СВЦЭМ!$D$10+'СЕТ СН'!$G$6-'СЕТ СН'!$G$26</f>
        <v>1707.39229621</v>
      </c>
      <c r="X90" s="36">
        <f>SUMIFS(СВЦЭМ!$D$39:$D$782,СВЦЭМ!$A$39:$A$782,$A90,СВЦЭМ!$B$39:$B$782,X$83)+'СЕТ СН'!$G$14+СВЦЭМ!$D$10+'СЕТ СН'!$G$6-'СЕТ СН'!$G$26</f>
        <v>1776.9149738700003</v>
      </c>
      <c r="Y90" s="36">
        <f>SUMIFS(СВЦЭМ!$D$39:$D$782,СВЦЭМ!$A$39:$A$782,$A90,СВЦЭМ!$B$39:$B$782,Y$83)+'СЕТ СН'!$G$14+СВЦЭМ!$D$10+'СЕТ СН'!$G$6-'СЕТ СН'!$G$26</f>
        <v>1858.1050663300002</v>
      </c>
    </row>
    <row r="91" spans="1:27" ht="15.75" x14ac:dyDescent="0.2">
      <c r="A91" s="35">
        <f t="shared" si="2"/>
        <v>45177</v>
      </c>
      <c r="B91" s="36">
        <f>SUMIFS(СВЦЭМ!$D$39:$D$782,СВЦЭМ!$A$39:$A$782,$A91,СВЦЭМ!$B$39:$B$782,B$83)+'СЕТ СН'!$G$14+СВЦЭМ!$D$10+'СЕТ СН'!$G$6-'СЕТ СН'!$G$26</f>
        <v>1900.1941394400001</v>
      </c>
      <c r="C91" s="36">
        <f>SUMIFS(СВЦЭМ!$D$39:$D$782,СВЦЭМ!$A$39:$A$782,$A91,СВЦЭМ!$B$39:$B$782,C$83)+'СЕТ СН'!$G$14+СВЦЭМ!$D$10+'СЕТ СН'!$G$6-'СЕТ СН'!$G$26</f>
        <v>1955.6277965499999</v>
      </c>
      <c r="D91" s="36">
        <f>SUMIFS(СВЦЭМ!$D$39:$D$782,СВЦЭМ!$A$39:$A$782,$A91,СВЦЭМ!$B$39:$B$782,D$83)+'СЕТ СН'!$G$14+СВЦЭМ!$D$10+'СЕТ СН'!$G$6-'СЕТ СН'!$G$26</f>
        <v>1952.2286084900002</v>
      </c>
      <c r="E91" s="36">
        <f>SUMIFS(СВЦЭМ!$D$39:$D$782,СВЦЭМ!$A$39:$A$782,$A91,СВЦЭМ!$B$39:$B$782,E$83)+'СЕТ СН'!$G$14+СВЦЭМ!$D$10+'СЕТ СН'!$G$6-'СЕТ СН'!$G$26</f>
        <v>1968.03385209</v>
      </c>
      <c r="F91" s="36">
        <f>SUMIFS(СВЦЭМ!$D$39:$D$782,СВЦЭМ!$A$39:$A$782,$A91,СВЦЭМ!$B$39:$B$782,F$83)+'СЕТ СН'!$G$14+СВЦЭМ!$D$10+'СЕТ СН'!$G$6-'СЕТ СН'!$G$26</f>
        <v>1978.0741162300001</v>
      </c>
      <c r="G91" s="36">
        <f>SUMIFS(СВЦЭМ!$D$39:$D$782,СВЦЭМ!$A$39:$A$782,$A91,СВЦЭМ!$B$39:$B$782,G$83)+'СЕТ СН'!$G$14+СВЦЭМ!$D$10+'СЕТ СН'!$G$6-'СЕТ СН'!$G$26</f>
        <v>1995.51762547</v>
      </c>
      <c r="H91" s="36">
        <f>SUMIFS(СВЦЭМ!$D$39:$D$782,СВЦЭМ!$A$39:$A$782,$A91,СВЦЭМ!$B$39:$B$782,H$83)+'СЕТ СН'!$G$14+СВЦЭМ!$D$10+'СЕТ СН'!$G$6-'СЕТ СН'!$G$26</f>
        <v>1936.7089213100003</v>
      </c>
      <c r="I91" s="36">
        <f>SUMIFS(СВЦЭМ!$D$39:$D$782,СВЦЭМ!$A$39:$A$782,$A91,СВЦЭМ!$B$39:$B$782,I$83)+'СЕТ СН'!$G$14+СВЦЭМ!$D$10+'СЕТ СН'!$G$6-'СЕТ СН'!$G$26</f>
        <v>1838.00086693</v>
      </c>
      <c r="J91" s="36">
        <f>SUMIFS(СВЦЭМ!$D$39:$D$782,СВЦЭМ!$A$39:$A$782,$A91,СВЦЭМ!$B$39:$B$782,J$83)+'СЕТ СН'!$G$14+СВЦЭМ!$D$10+'СЕТ СН'!$G$6-'СЕТ СН'!$G$26</f>
        <v>1765.6984453499999</v>
      </c>
      <c r="K91" s="36">
        <f>SUMIFS(СВЦЭМ!$D$39:$D$782,СВЦЭМ!$A$39:$A$782,$A91,СВЦЭМ!$B$39:$B$782,K$83)+'СЕТ СН'!$G$14+СВЦЭМ!$D$10+'СЕТ СН'!$G$6-'СЕТ СН'!$G$26</f>
        <v>1700.6183134100002</v>
      </c>
      <c r="L91" s="36">
        <f>SUMIFS(СВЦЭМ!$D$39:$D$782,СВЦЭМ!$A$39:$A$782,$A91,СВЦЭМ!$B$39:$B$782,L$83)+'СЕТ СН'!$G$14+СВЦЭМ!$D$10+'СЕТ СН'!$G$6-'СЕТ СН'!$G$26</f>
        <v>1730.6778666999999</v>
      </c>
      <c r="M91" s="36">
        <f>SUMIFS(СВЦЭМ!$D$39:$D$782,СВЦЭМ!$A$39:$A$782,$A91,СВЦЭМ!$B$39:$B$782,M$83)+'СЕТ СН'!$G$14+СВЦЭМ!$D$10+'СЕТ СН'!$G$6-'СЕТ СН'!$G$26</f>
        <v>1736.1981773100001</v>
      </c>
      <c r="N91" s="36">
        <f>SUMIFS(СВЦЭМ!$D$39:$D$782,СВЦЭМ!$A$39:$A$782,$A91,СВЦЭМ!$B$39:$B$782,N$83)+'СЕТ СН'!$G$14+СВЦЭМ!$D$10+'СЕТ СН'!$G$6-'СЕТ СН'!$G$26</f>
        <v>1762.2684858299999</v>
      </c>
      <c r="O91" s="36">
        <f>SUMIFS(СВЦЭМ!$D$39:$D$782,СВЦЭМ!$A$39:$A$782,$A91,СВЦЭМ!$B$39:$B$782,O$83)+'СЕТ СН'!$G$14+СВЦЭМ!$D$10+'СЕТ СН'!$G$6-'СЕТ СН'!$G$26</f>
        <v>1744.6842215400002</v>
      </c>
      <c r="P91" s="36">
        <f>SUMIFS(СВЦЭМ!$D$39:$D$782,СВЦЭМ!$A$39:$A$782,$A91,СВЦЭМ!$B$39:$B$782,P$83)+'СЕТ СН'!$G$14+СВЦЭМ!$D$10+'СЕТ СН'!$G$6-'СЕТ СН'!$G$26</f>
        <v>1726.9624290400002</v>
      </c>
      <c r="Q91" s="36">
        <f>SUMIFS(СВЦЭМ!$D$39:$D$782,СВЦЭМ!$A$39:$A$782,$A91,СВЦЭМ!$B$39:$B$782,Q$83)+'СЕТ СН'!$G$14+СВЦЭМ!$D$10+'СЕТ СН'!$G$6-'СЕТ СН'!$G$26</f>
        <v>1726.6937448100002</v>
      </c>
      <c r="R91" s="36">
        <f>SUMIFS(СВЦЭМ!$D$39:$D$782,СВЦЭМ!$A$39:$A$782,$A91,СВЦЭМ!$B$39:$B$782,R$83)+'СЕТ СН'!$G$14+СВЦЭМ!$D$10+'СЕТ СН'!$G$6-'СЕТ СН'!$G$26</f>
        <v>1773.1785140900001</v>
      </c>
      <c r="S91" s="36">
        <f>SUMIFS(СВЦЭМ!$D$39:$D$782,СВЦЭМ!$A$39:$A$782,$A91,СВЦЭМ!$B$39:$B$782,S$83)+'СЕТ СН'!$G$14+СВЦЭМ!$D$10+'СЕТ СН'!$G$6-'СЕТ СН'!$G$26</f>
        <v>1771.6764131099999</v>
      </c>
      <c r="T91" s="36">
        <f>SUMIFS(СВЦЭМ!$D$39:$D$782,СВЦЭМ!$A$39:$A$782,$A91,СВЦЭМ!$B$39:$B$782,T$83)+'СЕТ СН'!$G$14+СВЦЭМ!$D$10+'СЕТ СН'!$G$6-'СЕТ СН'!$G$26</f>
        <v>1755.6159267200001</v>
      </c>
      <c r="U91" s="36">
        <f>SUMIFS(СВЦЭМ!$D$39:$D$782,СВЦЭМ!$A$39:$A$782,$A91,СВЦЭМ!$B$39:$B$782,U$83)+'СЕТ СН'!$G$14+СВЦЭМ!$D$10+'СЕТ СН'!$G$6-'СЕТ СН'!$G$26</f>
        <v>1749.1407844300002</v>
      </c>
      <c r="V91" s="36">
        <f>SUMIFS(СВЦЭМ!$D$39:$D$782,СВЦЭМ!$A$39:$A$782,$A91,СВЦЭМ!$B$39:$B$782,V$83)+'СЕТ СН'!$G$14+СВЦЭМ!$D$10+'СЕТ СН'!$G$6-'СЕТ СН'!$G$26</f>
        <v>1736.6127848800002</v>
      </c>
      <c r="W91" s="36">
        <f>SUMIFS(СВЦЭМ!$D$39:$D$782,СВЦЭМ!$A$39:$A$782,$A91,СВЦЭМ!$B$39:$B$782,W$83)+'СЕТ СН'!$G$14+СВЦЭМ!$D$10+'СЕТ СН'!$G$6-'СЕТ СН'!$G$26</f>
        <v>1728.6856295699999</v>
      </c>
      <c r="X91" s="36">
        <f>SUMIFS(СВЦЭМ!$D$39:$D$782,СВЦЭМ!$A$39:$A$782,$A91,СВЦЭМ!$B$39:$B$782,X$83)+'СЕТ СН'!$G$14+СВЦЭМ!$D$10+'СЕТ СН'!$G$6-'СЕТ СН'!$G$26</f>
        <v>1745.34985843</v>
      </c>
      <c r="Y91" s="36">
        <f>SUMIFS(СВЦЭМ!$D$39:$D$782,СВЦЭМ!$A$39:$A$782,$A91,СВЦЭМ!$B$39:$B$782,Y$83)+'СЕТ СН'!$G$14+СВЦЭМ!$D$10+'СЕТ СН'!$G$6-'СЕТ СН'!$G$26</f>
        <v>1838.5920839300002</v>
      </c>
    </row>
    <row r="92" spans="1:27" ht="15.75" x14ac:dyDescent="0.2">
      <c r="A92" s="35">
        <f t="shared" si="2"/>
        <v>45178</v>
      </c>
      <c r="B92" s="36">
        <f>SUMIFS(СВЦЭМ!$D$39:$D$782,СВЦЭМ!$A$39:$A$782,$A92,СВЦЭМ!$B$39:$B$782,B$83)+'СЕТ СН'!$G$14+СВЦЭМ!$D$10+'СЕТ СН'!$G$6-'СЕТ СН'!$G$26</f>
        <v>1900.1174790800001</v>
      </c>
      <c r="C92" s="36">
        <f>SUMIFS(СВЦЭМ!$D$39:$D$782,СВЦЭМ!$A$39:$A$782,$A92,СВЦЭМ!$B$39:$B$782,C$83)+'СЕТ СН'!$G$14+СВЦЭМ!$D$10+'СЕТ СН'!$G$6-'СЕТ СН'!$G$26</f>
        <v>1951.0117080099999</v>
      </c>
      <c r="D92" s="36">
        <f>SUMIFS(СВЦЭМ!$D$39:$D$782,СВЦЭМ!$A$39:$A$782,$A92,СВЦЭМ!$B$39:$B$782,D$83)+'СЕТ СН'!$G$14+СВЦЭМ!$D$10+'СЕТ СН'!$G$6-'СЕТ СН'!$G$26</f>
        <v>1999.2605013500001</v>
      </c>
      <c r="E92" s="36">
        <f>SUMIFS(СВЦЭМ!$D$39:$D$782,СВЦЭМ!$A$39:$A$782,$A92,СВЦЭМ!$B$39:$B$782,E$83)+'СЕТ СН'!$G$14+СВЦЭМ!$D$10+'СЕТ СН'!$G$6-'СЕТ СН'!$G$26</f>
        <v>2031.1447748200003</v>
      </c>
      <c r="F92" s="36">
        <f>SUMIFS(СВЦЭМ!$D$39:$D$782,СВЦЭМ!$A$39:$A$782,$A92,СВЦЭМ!$B$39:$B$782,F$83)+'СЕТ СН'!$G$14+СВЦЭМ!$D$10+'СЕТ СН'!$G$6-'СЕТ СН'!$G$26</f>
        <v>2052.86933856</v>
      </c>
      <c r="G92" s="36">
        <f>SUMIFS(СВЦЭМ!$D$39:$D$782,СВЦЭМ!$A$39:$A$782,$A92,СВЦЭМ!$B$39:$B$782,G$83)+'СЕТ СН'!$G$14+СВЦЭМ!$D$10+'СЕТ СН'!$G$6-'СЕТ СН'!$G$26</f>
        <v>2044.2120144700002</v>
      </c>
      <c r="H92" s="36">
        <f>SUMIFS(СВЦЭМ!$D$39:$D$782,СВЦЭМ!$A$39:$A$782,$A92,СВЦЭМ!$B$39:$B$782,H$83)+'СЕТ СН'!$G$14+СВЦЭМ!$D$10+'СЕТ СН'!$G$6-'СЕТ СН'!$G$26</f>
        <v>2016.4843682700002</v>
      </c>
      <c r="I92" s="36">
        <f>SUMIFS(СВЦЭМ!$D$39:$D$782,СВЦЭМ!$A$39:$A$782,$A92,СВЦЭМ!$B$39:$B$782,I$83)+'СЕТ СН'!$G$14+СВЦЭМ!$D$10+'СЕТ СН'!$G$6-'СЕТ СН'!$G$26</f>
        <v>1950.10208994</v>
      </c>
      <c r="J92" s="36">
        <f>SUMIFS(СВЦЭМ!$D$39:$D$782,СВЦЭМ!$A$39:$A$782,$A92,СВЦЭМ!$B$39:$B$782,J$83)+'СЕТ СН'!$G$14+СВЦЭМ!$D$10+'СЕТ СН'!$G$6-'СЕТ СН'!$G$26</f>
        <v>1840.1681592800001</v>
      </c>
      <c r="K92" s="36">
        <f>SUMIFS(СВЦЭМ!$D$39:$D$782,СВЦЭМ!$A$39:$A$782,$A92,СВЦЭМ!$B$39:$B$782,K$83)+'СЕТ СН'!$G$14+СВЦЭМ!$D$10+'СЕТ СН'!$G$6-'СЕТ СН'!$G$26</f>
        <v>1739.7633343100001</v>
      </c>
      <c r="L92" s="36">
        <f>SUMIFS(СВЦЭМ!$D$39:$D$782,СВЦЭМ!$A$39:$A$782,$A92,СВЦЭМ!$B$39:$B$782,L$83)+'СЕТ СН'!$G$14+СВЦЭМ!$D$10+'СЕТ СН'!$G$6-'СЕТ СН'!$G$26</f>
        <v>1703.1889007700001</v>
      </c>
      <c r="M92" s="36">
        <f>SUMIFS(СВЦЭМ!$D$39:$D$782,СВЦЭМ!$A$39:$A$782,$A92,СВЦЭМ!$B$39:$B$782,M$83)+'СЕТ СН'!$G$14+СВЦЭМ!$D$10+'СЕТ СН'!$G$6-'СЕТ СН'!$G$26</f>
        <v>1686.7513043700001</v>
      </c>
      <c r="N92" s="36">
        <f>SUMIFS(СВЦЭМ!$D$39:$D$782,СВЦЭМ!$A$39:$A$782,$A92,СВЦЭМ!$B$39:$B$782,N$83)+'СЕТ СН'!$G$14+СВЦЭМ!$D$10+'СЕТ СН'!$G$6-'СЕТ СН'!$G$26</f>
        <v>1686.7946551800001</v>
      </c>
      <c r="O92" s="36">
        <f>SUMIFS(СВЦЭМ!$D$39:$D$782,СВЦЭМ!$A$39:$A$782,$A92,СВЦЭМ!$B$39:$B$782,O$83)+'СЕТ СН'!$G$14+СВЦЭМ!$D$10+'СЕТ СН'!$G$6-'СЕТ СН'!$G$26</f>
        <v>1702.5732477400002</v>
      </c>
      <c r="P92" s="36">
        <f>SUMIFS(СВЦЭМ!$D$39:$D$782,СВЦЭМ!$A$39:$A$782,$A92,СВЦЭМ!$B$39:$B$782,P$83)+'СЕТ СН'!$G$14+СВЦЭМ!$D$10+'СЕТ СН'!$G$6-'СЕТ СН'!$G$26</f>
        <v>1699.72528749</v>
      </c>
      <c r="Q92" s="36">
        <f>SUMIFS(СВЦЭМ!$D$39:$D$782,СВЦЭМ!$A$39:$A$782,$A92,СВЦЭМ!$B$39:$B$782,Q$83)+'СЕТ СН'!$G$14+СВЦЭМ!$D$10+'СЕТ СН'!$G$6-'СЕТ СН'!$G$26</f>
        <v>1708.23077908</v>
      </c>
      <c r="R92" s="36">
        <f>SUMIFS(СВЦЭМ!$D$39:$D$782,СВЦЭМ!$A$39:$A$782,$A92,СВЦЭМ!$B$39:$B$782,R$83)+'СЕТ СН'!$G$14+СВЦЭМ!$D$10+'СЕТ СН'!$G$6-'СЕТ СН'!$G$26</f>
        <v>1715.6600906500003</v>
      </c>
      <c r="S92" s="36">
        <f>SUMIFS(СВЦЭМ!$D$39:$D$782,СВЦЭМ!$A$39:$A$782,$A92,СВЦЭМ!$B$39:$B$782,S$83)+'СЕТ СН'!$G$14+СВЦЭМ!$D$10+'СЕТ СН'!$G$6-'СЕТ СН'!$G$26</f>
        <v>1687.8607717</v>
      </c>
      <c r="T92" s="36">
        <f>SUMIFS(СВЦЭМ!$D$39:$D$782,СВЦЭМ!$A$39:$A$782,$A92,СВЦЭМ!$B$39:$B$782,T$83)+'СЕТ СН'!$G$14+СВЦЭМ!$D$10+'СЕТ СН'!$G$6-'СЕТ СН'!$G$26</f>
        <v>1692.1326266599999</v>
      </c>
      <c r="U92" s="36">
        <f>SUMIFS(СВЦЭМ!$D$39:$D$782,СВЦЭМ!$A$39:$A$782,$A92,СВЦЭМ!$B$39:$B$782,U$83)+'СЕТ СН'!$G$14+СВЦЭМ!$D$10+'СЕТ СН'!$G$6-'СЕТ СН'!$G$26</f>
        <v>1693.1893345900003</v>
      </c>
      <c r="V92" s="36">
        <f>SUMIFS(СВЦЭМ!$D$39:$D$782,СВЦЭМ!$A$39:$A$782,$A92,СВЦЭМ!$B$39:$B$782,V$83)+'СЕТ СН'!$G$14+СВЦЭМ!$D$10+'СЕТ СН'!$G$6-'СЕТ СН'!$G$26</f>
        <v>1662.38414388</v>
      </c>
      <c r="W92" s="36">
        <f>SUMIFS(СВЦЭМ!$D$39:$D$782,СВЦЭМ!$A$39:$A$782,$A92,СВЦЭМ!$B$39:$B$782,W$83)+'СЕТ СН'!$G$14+СВЦЭМ!$D$10+'СЕТ СН'!$G$6-'СЕТ СН'!$G$26</f>
        <v>1667.5146714100001</v>
      </c>
      <c r="X92" s="36">
        <f>SUMIFS(СВЦЭМ!$D$39:$D$782,СВЦЭМ!$A$39:$A$782,$A92,СВЦЭМ!$B$39:$B$782,X$83)+'СЕТ СН'!$G$14+СВЦЭМ!$D$10+'СЕТ СН'!$G$6-'СЕТ СН'!$G$26</f>
        <v>1738.72846334</v>
      </c>
      <c r="Y92" s="36">
        <f>SUMIFS(СВЦЭМ!$D$39:$D$782,СВЦЭМ!$A$39:$A$782,$A92,СВЦЭМ!$B$39:$B$782,Y$83)+'СЕТ СН'!$G$14+СВЦЭМ!$D$10+'СЕТ СН'!$G$6-'СЕТ СН'!$G$26</f>
        <v>1832.8458723500003</v>
      </c>
    </row>
    <row r="93" spans="1:27" ht="15.75" x14ac:dyDescent="0.2">
      <c r="A93" s="35">
        <f t="shared" si="2"/>
        <v>45179</v>
      </c>
      <c r="B93" s="36">
        <f>SUMIFS(СВЦЭМ!$D$39:$D$782,СВЦЭМ!$A$39:$A$782,$A93,СВЦЭМ!$B$39:$B$782,B$83)+'СЕТ СН'!$G$14+СВЦЭМ!$D$10+'СЕТ СН'!$G$6-'СЕТ СН'!$G$26</f>
        <v>1851.2754570699999</v>
      </c>
      <c r="C93" s="36">
        <f>SUMIFS(СВЦЭМ!$D$39:$D$782,СВЦЭМ!$A$39:$A$782,$A93,СВЦЭМ!$B$39:$B$782,C$83)+'СЕТ СН'!$G$14+СВЦЭМ!$D$10+'СЕТ СН'!$G$6-'СЕТ СН'!$G$26</f>
        <v>1926.80251559</v>
      </c>
      <c r="D93" s="36">
        <f>SUMIFS(СВЦЭМ!$D$39:$D$782,СВЦЭМ!$A$39:$A$782,$A93,СВЦЭМ!$B$39:$B$782,D$83)+'СЕТ СН'!$G$14+СВЦЭМ!$D$10+'СЕТ СН'!$G$6-'СЕТ СН'!$G$26</f>
        <v>1964.3768862900001</v>
      </c>
      <c r="E93" s="36">
        <f>SUMIFS(СВЦЭМ!$D$39:$D$782,СВЦЭМ!$A$39:$A$782,$A93,СВЦЭМ!$B$39:$B$782,E$83)+'СЕТ СН'!$G$14+СВЦЭМ!$D$10+'СЕТ СН'!$G$6-'СЕТ СН'!$G$26</f>
        <v>1979.2878793</v>
      </c>
      <c r="F93" s="36">
        <f>SUMIFS(СВЦЭМ!$D$39:$D$782,СВЦЭМ!$A$39:$A$782,$A93,СВЦЭМ!$B$39:$B$782,F$83)+'СЕТ СН'!$G$14+СВЦЭМ!$D$10+'СЕТ СН'!$G$6-'СЕТ СН'!$G$26</f>
        <v>1982.5235048300001</v>
      </c>
      <c r="G93" s="36">
        <f>SUMIFS(СВЦЭМ!$D$39:$D$782,СВЦЭМ!$A$39:$A$782,$A93,СВЦЭМ!$B$39:$B$782,G$83)+'СЕТ СН'!$G$14+СВЦЭМ!$D$10+'СЕТ СН'!$G$6-'СЕТ СН'!$G$26</f>
        <v>1955.7504482499999</v>
      </c>
      <c r="H93" s="36">
        <f>SUMIFS(СВЦЭМ!$D$39:$D$782,СВЦЭМ!$A$39:$A$782,$A93,СВЦЭМ!$B$39:$B$782,H$83)+'СЕТ СН'!$G$14+СВЦЭМ!$D$10+'СЕТ СН'!$G$6-'СЕТ СН'!$G$26</f>
        <v>1938.2250164500001</v>
      </c>
      <c r="I93" s="36">
        <f>SUMIFS(СВЦЭМ!$D$39:$D$782,СВЦЭМ!$A$39:$A$782,$A93,СВЦЭМ!$B$39:$B$782,I$83)+'СЕТ СН'!$G$14+СВЦЭМ!$D$10+'СЕТ СН'!$G$6-'СЕТ СН'!$G$26</f>
        <v>1909.2895511800002</v>
      </c>
      <c r="J93" s="36">
        <f>SUMIFS(СВЦЭМ!$D$39:$D$782,СВЦЭМ!$A$39:$A$782,$A93,СВЦЭМ!$B$39:$B$782,J$83)+'СЕТ СН'!$G$14+СВЦЭМ!$D$10+'СЕТ СН'!$G$6-'СЕТ СН'!$G$26</f>
        <v>1821.9283397700001</v>
      </c>
      <c r="K93" s="36">
        <f>SUMIFS(СВЦЭМ!$D$39:$D$782,СВЦЭМ!$A$39:$A$782,$A93,СВЦЭМ!$B$39:$B$782,K$83)+'СЕТ СН'!$G$14+СВЦЭМ!$D$10+'СЕТ СН'!$G$6-'СЕТ СН'!$G$26</f>
        <v>1720.7932710999999</v>
      </c>
      <c r="L93" s="36">
        <f>SUMIFS(СВЦЭМ!$D$39:$D$782,СВЦЭМ!$A$39:$A$782,$A93,СВЦЭМ!$B$39:$B$782,L$83)+'СЕТ СН'!$G$14+СВЦЭМ!$D$10+'СЕТ СН'!$G$6-'СЕТ СН'!$G$26</f>
        <v>1686.49455373</v>
      </c>
      <c r="M93" s="36">
        <f>SUMIFS(СВЦЭМ!$D$39:$D$782,СВЦЭМ!$A$39:$A$782,$A93,СВЦЭМ!$B$39:$B$782,M$83)+'СЕТ СН'!$G$14+СВЦЭМ!$D$10+'СЕТ СН'!$G$6-'СЕТ СН'!$G$26</f>
        <v>1684.7277089899999</v>
      </c>
      <c r="N93" s="36">
        <f>SUMIFS(СВЦЭМ!$D$39:$D$782,СВЦЭМ!$A$39:$A$782,$A93,СВЦЭМ!$B$39:$B$782,N$83)+'СЕТ СН'!$G$14+СВЦЭМ!$D$10+'СЕТ СН'!$G$6-'СЕТ СН'!$G$26</f>
        <v>1691.2635606899998</v>
      </c>
      <c r="O93" s="36">
        <f>SUMIFS(СВЦЭМ!$D$39:$D$782,СВЦЭМ!$A$39:$A$782,$A93,СВЦЭМ!$B$39:$B$782,O$83)+'СЕТ СН'!$G$14+СВЦЭМ!$D$10+'СЕТ СН'!$G$6-'СЕТ СН'!$G$26</f>
        <v>1708.6217311800001</v>
      </c>
      <c r="P93" s="36">
        <f>SUMIFS(СВЦЭМ!$D$39:$D$782,СВЦЭМ!$A$39:$A$782,$A93,СВЦЭМ!$B$39:$B$782,P$83)+'СЕТ СН'!$G$14+СВЦЭМ!$D$10+'СЕТ СН'!$G$6-'СЕТ СН'!$G$26</f>
        <v>1715.2336466400002</v>
      </c>
      <c r="Q93" s="36">
        <f>SUMIFS(СВЦЭМ!$D$39:$D$782,СВЦЭМ!$A$39:$A$782,$A93,СВЦЭМ!$B$39:$B$782,Q$83)+'СЕТ СН'!$G$14+СВЦЭМ!$D$10+'СЕТ СН'!$G$6-'СЕТ СН'!$G$26</f>
        <v>1717.1094907900001</v>
      </c>
      <c r="R93" s="36">
        <f>SUMIFS(СВЦЭМ!$D$39:$D$782,СВЦЭМ!$A$39:$A$782,$A93,СВЦЭМ!$B$39:$B$782,R$83)+'СЕТ СН'!$G$14+СВЦЭМ!$D$10+'СЕТ СН'!$G$6-'СЕТ СН'!$G$26</f>
        <v>1721.2480625799999</v>
      </c>
      <c r="S93" s="36">
        <f>SUMIFS(СВЦЭМ!$D$39:$D$782,СВЦЭМ!$A$39:$A$782,$A93,СВЦЭМ!$B$39:$B$782,S$83)+'СЕТ СН'!$G$14+СВЦЭМ!$D$10+'СЕТ СН'!$G$6-'СЕТ СН'!$G$26</f>
        <v>1702.3015975900003</v>
      </c>
      <c r="T93" s="36">
        <f>SUMIFS(СВЦЭМ!$D$39:$D$782,СВЦЭМ!$A$39:$A$782,$A93,СВЦЭМ!$B$39:$B$782,T$83)+'СЕТ СН'!$G$14+СВЦЭМ!$D$10+'СЕТ СН'!$G$6-'СЕТ СН'!$G$26</f>
        <v>1698.2317431400002</v>
      </c>
      <c r="U93" s="36">
        <f>SUMIFS(СВЦЭМ!$D$39:$D$782,СВЦЭМ!$A$39:$A$782,$A93,СВЦЭМ!$B$39:$B$782,U$83)+'СЕТ СН'!$G$14+СВЦЭМ!$D$10+'СЕТ СН'!$G$6-'СЕТ СН'!$G$26</f>
        <v>1680.5939027200002</v>
      </c>
      <c r="V93" s="36">
        <f>SUMIFS(СВЦЭМ!$D$39:$D$782,СВЦЭМ!$A$39:$A$782,$A93,СВЦЭМ!$B$39:$B$782,V$83)+'СЕТ СН'!$G$14+СВЦЭМ!$D$10+'СЕТ СН'!$G$6-'СЕТ СН'!$G$26</f>
        <v>1653.9265385799999</v>
      </c>
      <c r="W93" s="36">
        <f>SUMIFS(СВЦЭМ!$D$39:$D$782,СВЦЭМ!$A$39:$A$782,$A93,СВЦЭМ!$B$39:$B$782,W$83)+'СЕТ СН'!$G$14+СВЦЭМ!$D$10+'СЕТ СН'!$G$6-'СЕТ СН'!$G$26</f>
        <v>1664.5607109800003</v>
      </c>
      <c r="X93" s="36">
        <f>SUMIFS(СВЦЭМ!$D$39:$D$782,СВЦЭМ!$A$39:$A$782,$A93,СВЦЭМ!$B$39:$B$782,X$83)+'СЕТ СН'!$G$14+СВЦЭМ!$D$10+'СЕТ СН'!$G$6-'СЕТ СН'!$G$26</f>
        <v>1745.0892940700001</v>
      </c>
      <c r="Y93" s="36">
        <f>SUMIFS(СВЦЭМ!$D$39:$D$782,СВЦЭМ!$A$39:$A$782,$A93,СВЦЭМ!$B$39:$B$782,Y$83)+'СЕТ СН'!$G$14+СВЦЭМ!$D$10+'СЕТ СН'!$G$6-'СЕТ СН'!$G$26</f>
        <v>1801.9177013200001</v>
      </c>
    </row>
    <row r="94" spans="1:27" ht="15.75" x14ac:dyDescent="0.2">
      <c r="A94" s="35">
        <f t="shared" si="2"/>
        <v>45180</v>
      </c>
      <c r="B94" s="36">
        <f>SUMIFS(СВЦЭМ!$D$39:$D$782,СВЦЭМ!$A$39:$A$782,$A94,СВЦЭМ!$B$39:$B$782,B$83)+'СЕТ СН'!$G$14+СВЦЭМ!$D$10+'СЕТ СН'!$G$6-'СЕТ СН'!$G$26</f>
        <v>1865.8064424300001</v>
      </c>
      <c r="C94" s="36">
        <f>SUMIFS(СВЦЭМ!$D$39:$D$782,СВЦЭМ!$A$39:$A$782,$A94,СВЦЭМ!$B$39:$B$782,C$83)+'СЕТ СН'!$G$14+СВЦЭМ!$D$10+'СЕТ СН'!$G$6-'СЕТ СН'!$G$26</f>
        <v>1935.81086198</v>
      </c>
      <c r="D94" s="36">
        <f>SUMIFS(СВЦЭМ!$D$39:$D$782,СВЦЭМ!$A$39:$A$782,$A94,СВЦЭМ!$B$39:$B$782,D$83)+'СЕТ СН'!$G$14+СВЦЭМ!$D$10+'СЕТ СН'!$G$6-'СЕТ СН'!$G$26</f>
        <v>1937.45833004</v>
      </c>
      <c r="E94" s="36">
        <f>SUMIFS(СВЦЭМ!$D$39:$D$782,СВЦЭМ!$A$39:$A$782,$A94,СВЦЭМ!$B$39:$B$782,E$83)+'СЕТ СН'!$G$14+СВЦЭМ!$D$10+'СЕТ СН'!$G$6-'СЕТ СН'!$G$26</f>
        <v>1955.9484774900002</v>
      </c>
      <c r="F94" s="36">
        <f>SUMIFS(СВЦЭМ!$D$39:$D$782,СВЦЭМ!$A$39:$A$782,$A94,СВЦЭМ!$B$39:$B$782,F$83)+'СЕТ СН'!$G$14+СВЦЭМ!$D$10+'СЕТ СН'!$G$6-'СЕТ СН'!$G$26</f>
        <v>1992.6450984799999</v>
      </c>
      <c r="G94" s="36">
        <f>SUMIFS(СВЦЭМ!$D$39:$D$782,СВЦЭМ!$A$39:$A$782,$A94,СВЦЭМ!$B$39:$B$782,G$83)+'СЕТ СН'!$G$14+СВЦЭМ!$D$10+'СЕТ СН'!$G$6-'СЕТ СН'!$G$26</f>
        <v>1969.8892420299999</v>
      </c>
      <c r="H94" s="36">
        <f>SUMIFS(СВЦЭМ!$D$39:$D$782,СВЦЭМ!$A$39:$A$782,$A94,СВЦЭМ!$B$39:$B$782,H$83)+'СЕТ СН'!$G$14+СВЦЭМ!$D$10+'СЕТ СН'!$G$6-'СЕТ СН'!$G$26</f>
        <v>1911.6670861000002</v>
      </c>
      <c r="I94" s="36">
        <f>SUMIFS(СВЦЭМ!$D$39:$D$782,СВЦЭМ!$A$39:$A$782,$A94,СВЦЭМ!$B$39:$B$782,I$83)+'СЕТ СН'!$G$14+СВЦЭМ!$D$10+'СЕТ СН'!$G$6-'СЕТ СН'!$G$26</f>
        <v>1792.5458160799999</v>
      </c>
      <c r="J94" s="36">
        <f>SUMIFS(СВЦЭМ!$D$39:$D$782,СВЦЭМ!$A$39:$A$782,$A94,СВЦЭМ!$B$39:$B$782,J$83)+'СЕТ СН'!$G$14+СВЦЭМ!$D$10+'СЕТ СН'!$G$6-'СЕТ СН'!$G$26</f>
        <v>1711.1290218200002</v>
      </c>
      <c r="K94" s="36">
        <f>SUMIFS(СВЦЭМ!$D$39:$D$782,СВЦЭМ!$A$39:$A$782,$A94,СВЦЭМ!$B$39:$B$782,K$83)+'СЕТ СН'!$G$14+СВЦЭМ!$D$10+'СЕТ СН'!$G$6-'СЕТ СН'!$G$26</f>
        <v>1674.3137541199999</v>
      </c>
      <c r="L94" s="36">
        <f>SUMIFS(СВЦЭМ!$D$39:$D$782,СВЦЭМ!$A$39:$A$782,$A94,СВЦЭМ!$B$39:$B$782,L$83)+'СЕТ СН'!$G$14+СВЦЭМ!$D$10+'СЕТ СН'!$G$6-'СЕТ СН'!$G$26</f>
        <v>1647.15730351</v>
      </c>
      <c r="M94" s="36">
        <f>SUMIFS(СВЦЭМ!$D$39:$D$782,СВЦЭМ!$A$39:$A$782,$A94,СВЦЭМ!$B$39:$B$782,M$83)+'СЕТ СН'!$G$14+СВЦЭМ!$D$10+'СЕТ СН'!$G$6-'СЕТ СН'!$G$26</f>
        <v>1633.0330031500002</v>
      </c>
      <c r="N94" s="36">
        <f>SUMIFS(СВЦЭМ!$D$39:$D$782,СВЦЭМ!$A$39:$A$782,$A94,СВЦЭМ!$B$39:$B$782,N$83)+'СЕТ СН'!$G$14+СВЦЭМ!$D$10+'СЕТ СН'!$G$6-'СЕТ СН'!$G$26</f>
        <v>1646.3361720100002</v>
      </c>
      <c r="O94" s="36">
        <f>SUMIFS(СВЦЭМ!$D$39:$D$782,СВЦЭМ!$A$39:$A$782,$A94,СВЦЭМ!$B$39:$B$782,O$83)+'СЕТ СН'!$G$14+СВЦЭМ!$D$10+'СЕТ СН'!$G$6-'СЕТ СН'!$G$26</f>
        <v>1635.9234906199999</v>
      </c>
      <c r="P94" s="36">
        <f>SUMIFS(СВЦЭМ!$D$39:$D$782,СВЦЭМ!$A$39:$A$782,$A94,СВЦЭМ!$B$39:$B$782,P$83)+'СЕТ СН'!$G$14+СВЦЭМ!$D$10+'СЕТ СН'!$G$6-'СЕТ СН'!$G$26</f>
        <v>1621.1122984799999</v>
      </c>
      <c r="Q94" s="36">
        <f>SUMIFS(СВЦЭМ!$D$39:$D$782,СВЦЭМ!$A$39:$A$782,$A94,СВЦЭМ!$B$39:$B$782,Q$83)+'СЕТ СН'!$G$14+СВЦЭМ!$D$10+'СЕТ СН'!$G$6-'СЕТ СН'!$G$26</f>
        <v>1625.3368242300003</v>
      </c>
      <c r="R94" s="36">
        <f>SUMIFS(СВЦЭМ!$D$39:$D$782,СВЦЭМ!$A$39:$A$782,$A94,СВЦЭМ!$B$39:$B$782,R$83)+'СЕТ СН'!$G$14+СВЦЭМ!$D$10+'СЕТ СН'!$G$6-'СЕТ СН'!$G$26</f>
        <v>1670.25452262</v>
      </c>
      <c r="S94" s="36">
        <f>SUMIFS(СВЦЭМ!$D$39:$D$782,СВЦЭМ!$A$39:$A$782,$A94,СВЦЭМ!$B$39:$B$782,S$83)+'СЕТ СН'!$G$14+СВЦЭМ!$D$10+'СЕТ СН'!$G$6-'СЕТ СН'!$G$26</f>
        <v>1670.8852452700003</v>
      </c>
      <c r="T94" s="36">
        <f>SUMIFS(СВЦЭМ!$D$39:$D$782,СВЦЭМ!$A$39:$A$782,$A94,СВЦЭМ!$B$39:$B$782,T$83)+'СЕТ СН'!$G$14+СВЦЭМ!$D$10+'СЕТ СН'!$G$6-'СЕТ СН'!$G$26</f>
        <v>1675.8060184400001</v>
      </c>
      <c r="U94" s="36">
        <f>SUMIFS(СВЦЭМ!$D$39:$D$782,СВЦЭМ!$A$39:$A$782,$A94,СВЦЭМ!$B$39:$B$782,U$83)+'СЕТ СН'!$G$14+СВЦЭМ!$D$10+'СЕТ СН'!$G$6-'СЕТ СН'!$G$26</f>
        <v>1657.22116443</v>
      </c>
      <c r="V94" s="36">
        <f>SUMIFS(СВЦЭМ!$D$39:$D$782,СВЦЭМ!$A$39:$A$782,$A94,СВЦЭМ!$B$39:$B$782,V$83)+'СЕТ СН'!$G$14+СВЦЭМ!$D$10+'СЕТ СН'!$G$6-'СЕТ СН'!$G$26</f>
        <v>1625.6951195500001</v>
      </c>
      <c r="W94" s="36">
        <f>SUMIFS(СВЦЭМ!$D$39:$D$782,СВЦЭМ!$A$39:$A$782,$A94,СВЦЭМ!$B$39:$B$782,W$83)+'СЕТ СН'!$G$14+СВЦЭМ!$D$10+'СЕТ СН'!$G$6-'СЕТ СН'!$G$26</f>
        <v>1632.9620569200001</v>
      </c>
      <c r="X94" s="36">
        <f>SUMIFS(СВЦЭМ!$D$39:$D$782,СВЦЭМ!$A$39:$A$782,$A94,СВЦЭМ!$B$39:$B$782,X$83)+'СЕТ СН'!$G$14+СВЦЭМ!$D$10+'СЕТ СН'!$G$6-'СЕТ СН'!$G$26</f>
        <v>1705.4197967300001</v>
      </c>
      <c r="Y94" s="36">
        <f>SUMIFS(СВЦЭМ!$D$39:$D$782,СВЦЭМ!$A$39:$A$782,$A94,СВЦЭМ!$B$39:$B$782,Y$83)+'СЕТ СН'!$G$14+СВЦЭМ!$D$10+'СЕТ СН'!$G$6-'СЕТ СН'!$G$26</f>
        <v>1803.1423678700003</v>
      </c>
    </row>
    <row r="95" spans="1:27" ht="15.75" x14ac:dyDescent="0.2">
      <c r="A95" s="35">
        <f t="shared" si="2"/>
        <v>45181</v>
      </c>
      <c r="B95" s="36">
        <f>SUMIFS(СВЦЭМ!$D$39:$D$782,СВЦЭМ!$A$39:$A$782,$A95,СВЦЭМ!$B$39:$B$782,B$83)+'СЕТ СН'!$G$14+СВЦЭМ!$D$10+'СЕТ СН'!$G$6-'СЕТ СН'!$G$26</f>
        <v>1770.04214473</v>
      </c>
      <c r="C95" s="36">
        <f>SUMIFS(СВЦЭМ!$D$39:$D$782,СВЦЭМ!$A$39:$A$782,$A95,СВЦЭМ!$B$39:$B$782,C$83)+'СЕТ СН'!$G$14+СВЦЭМ!$D$10+'СЕТ СН'!$G$6-'СЕТ СН'!$G$26</f>
        <v>1813.4923822700002</v>
      </c>
      <c r="D95" s="36">
        <f>SUMIFS(СВЦЭМ!$D$39:$D$782,СВЦЭМ!$A$39:$A$782,$A95,СВЦЭМ!$B$39:$B$782,D$83)+'СЕТ СН'!$G$14+СВЦЭМ!$D$10+'СЕТ СН'!$G$6-'СЕТ СН'!$G$26</f>
        <v>1845.8014584900002</v>
      </c>
      <c r="E95" s="36">
        <f>SUMIFS(СВЦЭМ!$D$39:$D$782,СВЦЭМ!$A$39:$A$782,$A95,СВЦЭМ!$B$39:$B$782,E$83)+'СЕТ СН'!$G$14+СВЦЭМ!$D$10+'СЕТ СН'!$G$6-'СЕТ СН'!$G$26</f>
        <v>1862.0339856000001</v>
      </c>
      <c r="F95" s="36">
        <f>SUMIFS(СВЦЭМ!$D$39:$D$782,СВЦЭМ!$A$39:$A$782,$A95,СВЦЭМ!$B$39:$B$782,F$83)+'СЕТ СН'!$G$14+СВЦЭМ!$D$10+'СЕТ СН'!$G$6-'СЕТ СН'!$G$26</f>
        <v>1887.3818432799999</v>
      </c>
      <c r="G95" s="36">
        <f>SUMIFS(СВЦЭМ!$D$39:$D$782,СВЦЭМ!$A$39:$A$782,$A95,СВЦЭМ!$B$39:$B$782,G$83)+'СЕТ СН'!$G$14+СВЦЭМ!$D$10+'СЕТ СН'!$G$6-'СЕТ СН'!$G$26</f>
        <v>1850.5450260500002</v>
      </c>
      <c r="H95" s="36">
        <f>SUMIFS(СВЦЭМ!$D$39:$D$782,СВЦЭМ!$A$39:$A$782,$A95,СВЦЭМ!$B$39:$B$782,H$83)+'СЕТ СН'!$G$14+СВЦЭМ!$D$10+'СЕТ СН'!$G$6-'СЕТ СН'!$G$26</f>
        <v>1781.2957654900001</v>
      </c>
      <c r="I95" s="36">
        <f>SUMIFS(СВЦЭМ!$D$39:$D$782,СВЦЭМ!$A$39:$A$782,$A95,СВЦЭМ!$B$39:$B$782,I$83)+'СЕТ СН'!$G$14+СВЦЭМ!$D$10+'СЕТ СН'!$G$6-'СЕТ СН'!$G$26</f>
        <v>1697.7631624000001</v>
      </c>
      <c r="J95" s="36">
        <f>SUMIFS(СВЦЭМ!$D$39:$D$782,СВЦЭМ!$A$39:$A$782,$A95,СВЦЭМ!$B$39:$B$782,J$83)+'СЕТ СН'!$G$14+СВЦЭМ!$D$10+'СЕТ СН'!$G$6-'СЕТ СН'!$G$26</f>
        <v>1622.0994713499999</v>
      </c>
      <c r="K95" s="36">
        <f>SUMIFS(СВЦЭМ!$D$39:$D$782,СВЦЭМ!$A$39:$A$782,$A95,СВЦЭМ!$B$39:$B$782,K$83)+'СЕТ СН'!$G$14+СВЦЭМ!$D$10+'СЕТ СН'!$G$6-'СЕТ СН'!$G$26</f>
        <v>1578.6447206600001</v>
      </c>
      <c r="L95" s="36">
        <f>SUMIFS(СВЦЭМ!$D$39:$D$782,СВЦЭМ!$A$39:$A$782,$A95,СВЦЭМ!$B$39:$B$782,L$83)+'СЕТ СН'!$G$14+СВЦЭМ!$D$10+'СЕТ СН'!$G$6-'СЕТ СН'!$G$26</f>
        <v>1597.6014492499999</v>
      </c>
      <c r="M95" s="36">
        <f>SUMIFS(СВЦЭМ!$D$39:$D$782,СВЦЭМ!$A$39:$A$782,$A95,СВЦЭМ!$B$39:$B$782,M$83)+'СЕТ СН'!$G$14+СВЦЭМ!$D$10+'СЕТ СН'!$G$6-'СЕТ СН'!$G$26</f>
        <v>1609.0588280000002</v>
      </c>
      <c r="N95" s="36">
        <f>SUMIFS(СВЦЭМ!$D$39:$D$782,СВЦЭМ!$A$39:$A$782,$A95,СВЦЭМ!$B$39:$B$782,N$83)+'СЕТ СН'!$G$14+СВЦЭМ!$D$10+'СЕТ СН'!$G$6-'СЕТ СН'!$G$26</f>
        <v>1652.35221344</v>
      </c>
      <c r="O95" s="36">
        <f>SUMIFS(СВЦЭМ!$D$39:$D$782,СВЦЭМ!$A$39:$A$782,$A95,СВЦЭМ!$B$39:$B$782,O$83)+'СЕТ СН'!$G$14+СВЦЭМ!$D$10+'СЕТ СН'!$G$6-'СЕТ СН'!$G$26</f>
        <v>1679.4792469100003</v>
      </c>
      <c r="P95" s="36">
        <f>SUMIFS(СВЦЭМ!$D$39:$D$782,СВЦЭМ!$A$39:$A$782,$A95,СВЦЭМ!$B$39:$B$782,P$83)+'СЕТ СН'!$G$14+СВЦЭМ!$D$10+'СЕТ СН'!$G$6-'СЕТ СН'!$G$26</f>
        <v>1664.8899301199999</v>
      </c>
      <c r="Q95" s="36">
        <f>SUMIFS(СВЦЭМ!$D$39:$D$782,СВЦЭМ!$A$39:$A$782,$A95,СВЦЭМ!$B$39:$B$782,Q$83)+'СЕТ СН'!$G$14+СВЦЭМ!$D$10+'СЕТ СН'!$G$6-'СЕТ СН'!$G$26</f>
        <v>1677.6185703400001</v>
      </c>
      <c r="R95" s="36">
        <f>SUMIFS(СВЦЭМ!$D$39:$D$782,СВЦЭМ!$A$39:$A$782,$A95,СВЦЭМ!$B$39:$B$782,R$83)+'СЕТ СН'!$G$14+СВЦЭМ!$D$10+'СЕТ СН'!$G$6-'СЕТ СН'!$G$26</f>
        <v>1717.7693746200002</v>
      </c>
      <c r="S95" s="36">
        <f>SUMIFS(СВЦЭМ!$D$39:$D$782,СВЦЭМ!$A$39:$A$782,$A95,СВЦЭМ!$B$39:$B$782,S$83)+'СЕТ СН'!$G$14+СВЦЭМ!$D$10+'СЕТ СН'!$G$6-'СЕТ СН'!$G$26</f>
        <v>1716.5234181199999</v>
      </c>
      <c r="T95" s="36">
        <f>SUMIFS(СВЦЭМ!$D$39:$D$782,СВЦЭМ!$A$39:$A$782,$A95,СВЦЭМ!$B$39:$B$782,T$83)+'СЕТ СН'!$G$14+СВЦЭМ!$D$10+'СЕТ СН'!$G$6-'СЕТ СН'!$G$26</f>
        <v>1706.56787549</v>
      </c>
      <c r="U95" s="36">
        <f>SUMIFS(СВЦЭМ!$D$39:$D$782,СВЦЭМ!$A$39:$A$782,$A95,СВЦЭМ!$B$39:$B$782,U$83)+'СЕТ СН'!$G$14+СВЦЭМ!$D$10+'СЕТ СН'!$G$6-'СЕТ СН'!$G$26</f>
        <v>1690.6774654700002</v>
      </c>
      <c r="V95" s="36">
        <f>SUMIFS(СВЦЭМ!$D$39:$D$782,СВЦЭМ!$A$39:$A$782,$A95,СВЦЭМ!$B$39:$B$782,V$83)+'СЕТ СН'!$G$14+СВЦЭМ!$D$10+'СЕТ СН'!$G$6-'СЕТ СН'!$G$26</f>
        <v>1651.59564198</v>
      </c>
      <c r="W95" s="36">
        <f>SUMIFS(СВЦЭМ!$D$39:$D$782,СВЦЭМ!$A$39:$A$782,$A95,СВЦЭМ!$B$39:$B$782,W$83)+'СЕТ СН'!$G$14+СВЦЭМ!$D$10+'СЕТ СН'!$G$6-'СЕТ СН'!$G$26</f>
        <v>1683.3191639699999</v>
      </c>
      <c r="X95" s="36">
        <f>SUMIFS(СВЦЭМ!$D$39:$D$782,СВЦЭМ!$A$39:$A$782,$A95,СВЦЭМ!$B$39:$B$782,X$83)+'СЕТ СН'!$G$14+СВЦЭМ!$D$10+'СЕТ СН'!$G$6-'СЕТ СН'!$G$26</f>
        <v>1755.7155538800002</v>
      </c>
      <c r="Y95" s="36">
        <f>SUMIFS(СВЦЭМ!$D$39:$D$782,СВЦЭМ!$A$39:$A$782,$A95,СВЦЭМ!$B$39:$B$782,Y$83)+'СЕТ СН'!$G$14+СВЦЭМ!$D$10+'СЕТ СН'!$G$6-'СЕТ СН'!$G$26</f>
        <v>1851.1455873300001</v>
      </c>
    </row>
    <row r="96" spans="1:27" ht="15.75" x14ac:dyDescent="0.2">
      <c r="A96" s="35">
        <f t="shared" si="2"/>
        <v>45182</v>
      </c>
      <c r="B96" s="36">
        <f>SUMIFS(СВЦЭМ!$D$39:$D$782,СВЦЭМ!$A$39:$A$782,$A96,СВЦЭМ!$B$39:$B$782,B$83)+'СЕТ СН'!$G$14+СВЦЭМ!$D$10+'СЕТ СН'!$G$6-'СЕТ СН'!$G$26</f>
        <v>2030.62568388</v>
      </c>
      <c r="C96" s="36">
        <f>SUMIFS(СВЦЭМ!$D$39:$D$782,СВЦЭМ!$A$39:$A$782,$A96,СВЦЭМ!$B$39:$B$782,C$83)+'СЕТ СН'!$G$14+СВЦЭМ!$D$10+'СЕТ СН'!$G$6-'СЕТ СН'!$G$26</f>
        <v>2135.8913911600002</v>
      </c>
      <c r="D96" s="36">
        <f>SUMIFS(СВЦЭМ!$D$39:$D$782,СВЦЭМ!$A$39:$A$782,$A96,СВЦЭМ!$B$39:$B$782,D$83)+'СЕТ СН'!$G$14+СВЦЭМ!$D$10+'СЕТ СН'!$G$6-'СЕТ СН'!$G$26</f>
        <v>2210.12274884</v>
      </c>
      <c r="E96" s="36">
        <f>SUMIFS(СВЦЭМ!$D$39:$D$782,СВЦЭМ!$A$39:$A$782,$A96,СВЦЭМ!$B$39:$B$782,E$83)+'СЕТ СН'!$G$14+СВЦЭМ!$D$10+'СЕТ СН'!$G$6-'СЕТ СН'!$G$26</f>
        <v>2238.1643781799999</v>
      </c>
      <c r="F96" s="36">
        <f>SUMIFS(СВЦЭМ!$D$39:$D$782,СВЦЭМ!$A$39:$A$782,$A96,СВЦЭМ!$B$39:$B$782,F$83)+'СЕТ СН'!$G$14+СВЦЭМ!$D$10+'СЕТ СН'!$G$6-'СЕТ СН'!$G$26</f>
        <v>2276.68959468</v>
      </c>
      <c r="G96" s="36">
        <f>SUMIFS(СВЦЭМ!$D$39:$D$782,СВЦЭМ!$A$39:$A$782,$A96,СВЦЭМ!$B$39:$B$782,G$83)+'СЕТ СН'!$G$14+СВЦЭМ!$D$10+'СЕТ СН'!$G$6-'СЕТ СН'!$G$26</f>
        <v>2228.47517685</v>
      </c>
      <c r="H96" s="36">
        <f>SUMIFS(СВЦЭМ!$D$39:$D$782,СВЦЭМ!$A$39:$A$782,$A96,СВЦЭМ!$B$39:$B$782,H$83)+'СЕТ СН'!$G$14+СВЦЭМ!$D$10+'СЕТ СН'!$G$6-'СЕТ СН'!$G$26</f>
        <v>2099.640641</v>
      </c>
      <c r="I96" s="36">
        <f>SUMIFS(СВЦЭМ!$D$39:$D$782,СВЦЭМ!$A$39:$A$782,$A96,СВЦЭМ!$B$39:$B$782,I$83)+'СЕТ СН'!$G$14+СВЦЭМ!$D$10+'СЕТ СН'!$G$6-'СЕТ СН'!$G$26</f>
        <v>1964.6450550499999</v>
      </c>
      <c r="J96" s="36">
        <f>SUMIFS(СВЦЭМ!$D$39:$D$782,СВЦЭМ!$A$39:$A$782,$A96,СВЦЭМ!$B$39:$B$782,J$83)+'СЕТ СН'!$G$14+СВЦЭМ!$D$10+'СЕТ СН'!$G$6-'СЕТ СН'!$G$26</f>
        <v>1876.3184842000001</v>
      </c>
      <c r="K96" s="36">
        <f>SUMIFS(СВЦЭМ!$D$39:$D$782,СВЦЭМ!$A$39:$A$782,$A96,СВЦЭМ!$B$39:$B$782,K$83)+'СЕТ СН'!$G$14+СВЦЭМ!$D$10+'СЕТ СН'!$G$6-'СЕТ СН'!$G$26</f>
        <v>1805.6334105199999</v>
      </c>
      <c r="L96" s="36">
        <f>SUMIFS(СВЦЭМ!$D$39:$D$782,СВЦЭМ!$A$39:$A$782,$A96,СВЦЭМ!$B$39:$B$782,L$83)+'СЕТ СН'!$G$14+СВЦЭМ!$D$10+'СЕТ СН'!$G$6-'СЕТ СН'!$G$26</f>
        <v>1781.11577154</v>
      </c>
      <c r="M96" s="36">
        <f>SUMIFS(СВЦЭМ!$D$39:$D$782,СВЦЭМ!$A$39:$A$782,$A96,СВЦЭМ!$B$39:$B$782,M$83)+'СЕТ СН'!$G$14+СВЦЭМ!$D$10+'СЕТ СН'!$G$6-'СЕТ СН'!$G$26</f>
        <v>1785.9770742000001</v>
      </c>
      <c r="N96" s="36">
        <f>SUMIFS(СВЦЭМ!$D$39:$D$782,СВЦЭМ!$A$39:$A$782,$A96,СВЦЭМ!$B$39:$B$782,N$83)+'СЕТ СН'!$G$14+СВЦЭМ!$D$10+'СЕТ СН'!$G$6-'СЕТ СН'!$G$26</f>
        <v>1794.6864546100001</v>
      </c>
      <c r="O96" s="36">
        <f>SUMIFS(СВЦЭМ!$D$39:$D$782,СВЦЭМ!$A$39:$A$782,$A96,СВЦЭМ!$B$39:$B$782,O$83)+'СЕТ СН'!$G$14+СВЦЭМ!$D$10+'СЕТ СН'!$G$6-'СЕТ СН'!$G$26</f>
        <v>1802.1141666399999</v>
      </c>
      <c r="P96" s="36">
        <f>SUMIFS(СВЦЭМ!$D$39:$D$782,СВЦЭМ!$A$39:$A$782,$A96,СВЦЭМ!$B$39:$B$782,P$83)+'СЕТ СН'!$G$14+СВЦЭМ!$D$10+'СЕТ СН'!$G$6-'СЕТ СН'!$G$26</f>
        <v>1767.1422161200003</v>
      </c>
      <c r="Q96" s="36">
        <f>SUMIFS(СВЦЭМ!$D$39:$D$782,СВЦЭМ!$A$39:$A$782,$A96,СВЦЭМ!$B$39:$B$782,Q$83)+'СЕТ СН'!$G$14+СВЦЭМ!$D$10+'СЕТ СН'!$G$6-'СЕТ СН'!$G$26</f>
        <v>1782.6750173400001</v>
      </c>
      <c r="R96" s="36">
        <f>SUMIFS(СВЦЭМ!$D$39:$D$782,СВЦЭМ!$A$39:$A$782,$A96,СВЦЭМ!$B$39:$B$782,R$83)+'СЕТ СН'!$G$14+СВЦЭМ!$D$10+'СЕТ СН'!$G$6-'СЕТ СН'!$G$26</f>
        <v>1817.7396023800002</v>
      </c>
      <c r="S96" s="36">
        <f>SUMIFS(СВЦЭМ!$D$39:$D$782,СВЦЭМ!$A$39:$A$782,$A96,СВЦЭМ!$B$39:$B$782,S$83)+'СЕТ СН'!$G$14+СВЦЭМ!$D$10+'СЕТ СН'!$G$6-'СЕТ СН'!$G$26</f>
        <v>1811.0814841300003</v>
      </c>
      <c r="T96" s="36">
        <f>SUMIFS(СВЦЭМ!$D$39:$D$782,СВЦЭМ!$A$39:$A$782,$A96,СВЦЭМ!$B$39:$B$782,T$83)+'СЕТ СН'!$G$14+СВЦЭМ!$D$10+'СЕТ СН'!$G$6-'СЕТ СН'!$G$26</f>
        <v>1787.5242890600002</v>
      </c>
      <c r="U96" s="36">
        <f>SUMIFS(СВЦЭМ!$D$39:$D$782,СВЦЭМ!$A$39:$A$782,$A96,СВЦЭМ!$B$39:$B$782,U$83)+'СЕТ СН'!$G$14+СВЦЭМ!$D$10+'СЕТ СН'!$G$6-'СЕТ СН'!$G$26</f>
        <v>1769.2493293299999</v>
      </c>
      <c r="V96" s="36">
        <f>SUMIFS(СВЦЭМ!$D$39:$D$782,СВЦЭМ!$A$39:$A$782,$A96,СВЦЭМ!$B$39:$B$782,V$83)+'СЕТ СН'!$G$14+СВЦЭМ!$D$10+'СЕТ СН'!$G$6-'СЕТ СН'!$G$26</f>
        <v>1772.2514124700001</v>
      </c>
      <c r="W96" s="36">
        <f>SUMIFS(СВЦЭМ!$D$39:$D$782,СВЦЭМ!$A$39:$A$782,$A96,СВЦЭМ!$B$39:$B$782,W$83)+'СЕТ СН'!$G$14+СВЦЭМ!$D$10+'СЕТ СН'!$G$6-'СЕТ СН'!$G$26</f>
        <v>1796.37538653</v>
      </c>
      <c r="X96" s="36">
        <f>SUMIFS(СВЦЭМ!$D$39:$D$782,СВЦЭМ!$A$39:$A$782,$A96,СВЦЭМ!$B$39:$B$782,X$83)+'СЕТ СН'!$G$14+СВЦЭМ!$D$10+'СЕТ СН'!$G$6-'СЕТ СН'!$G$26</f>
        <v>1872.9798838800002</v>
      </c>
      <c r="Y96" s="36">
        <f>SUMIFS(СВЦЭМ!$D$39:$D$782,СВЦЭМ!$A$39:$A$782,$A96,СВЦЭМ!$B$39:$B$782,Y$83)+'СЕТ СН'!$G$14+СВЦЭМ!$D$10+'СЕТ СН'!$G$6-'СЕТ СН'!$G$26</f>
        <v>1972.0259797399999</v>
      </c>
    </row>
    <row r="97" spans="1:25" ht="15.75" x14ac:dyDescent="0.2">
      <c r="A97" s="35">
        <f t="shared" si="2"/>
        <v>45183</v>
      </c>
      <c r="B97" s="36">
        <f>SUMIFS(СВЦЭМ!$D$39:$D$782,СВЦЭМ!$A$39:$A$782,$A97,СВЦЭМ!$B$39:$B$782,B$83)+'СЕТ СН'!$G$14+СВЦЭМ!$D$10+'СЕТ СН'!$G$6-'СЕТ СН'!$G$26</f>
        <v>2011.1677596200002</v>
      </c>
      <c r="C97" s="36">
        <f>SUMIFS(СВЦЭМ!$D$39:$D$782,СВЦЭМ!$A$39:$A$782,$A97,СВЦЭМ!$B$39:$B$782,C$83)+'СЕТ СН'!$G$14+СВЦЭМ!$D$10+'СЕТ СН'!$G$6-'СЕТ СН'!$G$26</f>
        <v>2145.5146250100001</v>
      </c>
      <c r="D97" s="36">
        <f>SUMIFS(СВЦЭМ!$D$39:$D$782,СВЦЭМ!$A$39:$A$782,$A97,СВЦЭМ!$B$39:$B$782,D$83)+'СЕТ СН'!$G$14+СВЦЭМ!$D$10+'СЕТ СН'!$G$6-'СЕТ СН'!$G$26</f>
        <v>2189.7928605400002</v>
      </c>
      <c r="E97" s="36">
        <f>SUMIFS(СВЦЭМ!$D$39:$D$782,СВЦЭМ!$A$39:$A$782,$A97,СВЦЭМ!$B$39:$B$782,E$83)+'СЕТ СН'!$G$14+СВЦЭМ!$D$10+'СЕТ СН'!$G$6-'СЕТ СН'!$G$26</f>
        <v>2228.57898411</v>
      </c>
      <c r="F97" s="36">
        <f>SUMIFS(СВЦЭМ!$D$39:$D$782,СВЦЭМ!$A$39:$A$782,$A97,СВЦЭМ!$B$39:$B$782,F$83)+'СЕТ СН'!$G$14+СВЦЭМ!$D$10+'СЕТ СН'!$G$6-'СЕТ СН'!$G$26</f>
        <v>2268.4827290900002</v>
      </c>
      <c r="G97" s="36">
        <f>SUMIFS(СВЦЭМ!$D$39:$D$782,СВЦЭМ!$A$39:$A$782,$A97,СВЦЭМ!$B$39:$B$782,G$83)+'СЕТ СН'!$G$14+СВЦЭМ!$D$10+'СЕТ СН'!$G$6-'СЕТ СН'!$G$26</f>
        <v>2227.6450491599999</v>
      </c>
      <c r="H97" s="36">
        <f>SUMIFS(СВЦЭМ!$D$39:$D$782,СВЦЭМ!$A$39:$A$782,$A97,СВЦЭМ!$B$39:$B$782,H$83)+'СЕТ СН'!$G$14+СВЦЭМ!$D$10+'СЕТ СН'!$G$6-'СЕТ СН'!$G$26</f>
        <v>2138.1449979899999</v>
      </c>
      <c r="I97" s="36">
        <f>SUMIFS(СВЦЭМ!$D$39:$D$782,СВЦЭМ!$A$39:$A$782,$A97,СВЦЭМ!$B$39:$B$782,I$83)+'СЕТ СН'!$G$14+СВЦЭМ!$D$10+'СЕТ СН'!$G$6-'СЕТ СН'!$G$26</f>
        <v>2020.0982876100002</v>
      </c>
      <c r="J97" s="36">
        <f>SUMIFS(СВЦЭМ!$D$39:$D$782,СВЦЭМ!$A$39:$A$782,$A97,СВЦЭМ!$B$39:$B$782,J$83)+'СЕТ СН'!$G$14+СВЦЭМ!$D$10+'СЕТ СН'!$G$6-'СЕТ СН'!$G$26</f>
        <v>1930.5904267199999</v>
      </c>
      <c r="K97" s="36">
        <f>SUMIFS(СВЦЭМ!$D$39:$D$782,СВЦЭМ!$A$39:$A$782,$A97,СВЦЭМ!$B$39:$B$782,K$83)+'СЕТ СН'!$G$14+СВЦЭМ!$D$10+'СЕТ СН'!$G$6-'СЕТ СН'!$G$26</f>
        <v>1863.1631801600001</v>
      </c>
      <c r="L97" s="36">
        <f>SUMIFS(СВЦЭМ!$D$39:$D$782,СВЦЭМ!$A$39:$A$782,$A97,СВЦЭМ!$B$39:$B$782,L$83)+'СЕТ СН'!$G$14+СВЦЭМ!$D$10+'СЕТ СН'!$G$6-'СЕТ СН'!$G$26</f>
        <v>1850.13559489</v>
      </c>
      <c r="M97" s="36">
        <f>SUMIFS(СВЦЭМ!$D$39:$D$782,СВЦЭМ!$A$39:$A$782,$A97,СВЦЭМ!$B$39:$B$782,M$83)+'СЕТ СН'!$G$14+СВЦЭМ!$D$10+'СЕТ СН'!$G$6-'СЕТ СН'!$G$26</f>
        <v>1839.2592395000001</v>
      </c>
      <c r="N97" s="36">
        <f>SUMIFS(СВЦЭМ!$D$39:$D$782,СВЦЭМ!$A$39:$A$782,$A97,СВЦЭМ!$B$39:$B$782,N$83)+'СЕТ СН'!$G$14+СВЦЭМ!$D$10+'СЕТ СН'!$G$6-'СЕТ СН'!$G$26</f>
        <v>1852.3408342900002</v>
      </c>
      <c r="O97" s="36">
        <f>SUMIFS(СВЦЭМ!$D$39:$D$782,СВЦЭМ!$A$39:$A$782,$A97,СВЦЭМ!$B$39:$B$782,O$83)+'СЕТ СН'!$G$14+СВЦЭМ!$D$10+'СЕТ СН'!$G$6-'СЕТ СН'!$G$26</f>
        <v>1852.6293111999998</v>
      </c>
      <c r="P97" s="36">
        <f>SUMIFS(СВЦЭМ!$D$39:$D$782,СВЦЭМ!$A$39:$A$782,$A97,СВЦЭМ!$B$39:$B$782,P$83)+'СЕТ СН'!$G$14+СВЦЭМ!$D$10+'СЕТ СН'!$G$6-'СЕТ СН'!$G$26</f>
        <v>1849.73903079</v>
      </c>
      <c r="Q97" s="36">
        <f>SUMIFS(СВЦЭМ!$D$39:$D$782,СВЦЭМ!$A$39:$A$782,$A97,СВЦЭМ!$B$39:$B$782,Q$83)+'СЕТ СН'!$G$14+СВЦЭМ!$D$10+'СЕТ СН'!$G$6-'СЕТ СН'!$G$26</f>
        <v>1856.6103116300001</v>
      </c>
      <c r="R97" s="36">
        <f>SUMIFS(СВЦЭМ!$D$39:$D$782,СВЦЭМ!$A$39:$A$782,$A97,СВЦЭМ!$B$39:$B$782,R$83)+'СЕТ СН'!$G$14+СВЦЭМ!$D$10+'СЕТ СН'!$G$6-'СЕТ СН'!$G$26</f>
        <v>1880.3304075300002</v>
      </c>
      <c r="S97" s="36">
        <f>SUMIFS(СВЦЭМ!$D$39:$D$782,СВЦЭМ!$A$39:$A$782,$A97,СВЦЭМ!$B$39:$B$782,S$83)+'СЕТ СН'!$G$14+СВЦЭМ!$D$10+'СЕТ СН'!$G$6-'СЕТ СН'!$G$26</f>
        <v>1868.5666679800001</v>
      </c>
      <c r="T97" s="36">
        <f>SUMIFS(СВЦЭМ!$D$39:$D$782,СВЦЭМ!$A$39:$A$782,$A97,СВЦЭМ!$B$39:$B$782,T$83)+'СЕТ СН'!$G$14+СВЦЭМ!$D$10+'СЕТ СН'!$G$6-'СЕТ СН'!$G$26</f>
        <v>1858.61712528</v>
      </c>
      <c r="U97" s="36">
        <f>SUMIFS(СВЦЭМ!$D$39:$D$782,СВЦЭМ!$A$39:$A$782,$A97,СВЦЭМ!$B$39:$B$782,U$83)+'СЕТ СН'!$G$14+СВЦЭМ!$D$10+'СЕТ СН'!$G$6-'СЕТ СН'!$G$26</f>
        <v>1841.4419109999999</v>
      </c>
      <c r="V97" s="36">
        <f>SUMIFS(СВЦЭМ!$D$39:$D$782,СВЦЭМ!$A$39:$A$782,$A97,СВЦЭМ!$B$39:$B$782,V$83)+'СЕТ СН'!$G$14+СВЦЭМ!$D$10+'СЕТ СН'!$G$6-'СЕТ СН'!$G$26</f>
        <v>1814.1573392999999</v>
      </c>
      <c r="W97" s="36">
        <f>SUMIFS(СВЦЭМ!$D$39:$D$782,СВЦЭМ!$A$39:$A$782,$A97,СВЦЭМ!$B$39:$B$782,W$83)+'СЕТ СН'!$G$14+СВЦЭМ!$D$10+'СЕТ СН'!$G$6-'СЕТ СН'!$G$26</f>
        <v>1831.3466905700002</v>
      </c>
      <c r="X97" s="36">
        <f>SUMIFS(СВЦЭМ!$D$39:$D$782,СВЦЭМ!$A$39:$A$782,$A97,СВЦЭМ!$B$39:$B$782,X$83)+'СЕТ СН'!$G$14+СВЦЭМ!$D$10+'СЕТ СН'!$G$6-'СЕТ СН'!$G$26</f>
        <v>1921.80128367</v>
      </c>
      <c r="Y97" s="36">
        <f>SUMIFS(СВЦЭМ!$D$39:$D$782,СВЦЭМ!$A$39:$A$782,$A97,СВЦЭМ!$B$39:$B$782,Y$83)+'СЕТ СН'!$G$14+СВЦЭМ!$D$10+'СЕТ СН'!$G$6-'СЕТ СН'!$G$26</f>
        <v>2031.0545895300002</v>
      </c>
    </row>
    <row r="98" spans="1:25" ht="15.75" x14ac:dyDescent="0.2">
      <c r="A98" s="35">
        <f t="shared" si="2"/>
        <v>45184</v>
      </c>
      <c r="B98" s="36">
        <f>SUMIFS(СВЦЭМ!$D$39:$D$782,СВЦЭМ!$A$39:$A$782,$A98,СВЦЭМ!$B$39:$B$782,B$83)+'СЕТ СН'!$G$14+СВЦЭМ!$D$10+'СЕТ СН'!$G$6-'СЕТ СН'!$G$26</f>
        <v>1995.9545680700003</v>
      </c>
      <c r="C98" s="36">
        <f>SUMIFS(СВЦЭМ!$D$39:$D$782,СВЦЭМ!$A$39:$A$782,$A98,СВЦЭМ!$B$39:$B$782,C$83)+'СЕТ СН'!$G$14+СВЦЭМ!$D$10+'СЕТ СН'!$G$6-'СЕТ СН'!$G$26</f>
        <v>2078.6083738100001</v>
      </c>
      <c r="D98" s="36">
        <f>SUMIFS(СВЦЭМ!$D$39:$D$782,СВЦЭМ!$A$39:$A$782,$A98,СВЦЭМ!$B$39:$B$782,D$83)+'СЕТ СН'!$G$14+СВЦЭМ!$D$10+'СЕТ СН'!$G$6-'СЕТ СН'!$G$26</f>
        <v>2080.29605911</v>
      </c>
      <c r="E98" s="36">
        <f>SUMIFS(СВЦЭМ!$D$39:$D$782,СВЦЭМ!$A$39:$A$782,$A98,СВЦЭМ!$B$39:$B$782,E$83)+'СЕТ СН'!$G$14+СВЦЭМ!$D$10+'СЕТ СН'!$G$6-'СЕТ СН'!$G$26</f>
        <v>2115.34844492</v>
      </c>
      <c r="F98" s="36">
        <f>SUMIFS(СВЦЭМ!$D$39:$D$782,СВЦЭМ!$A$39:$A$782,$A98,СВЦЭМ!$B$39:$B$782,F$83)+'СЕТ СН'!$G$14+СВЦЭМ!$D$10+'СЕТ СН'!$G$6-'СЕТ СН'!$G$26</f>
        <v>2155.3889674800002</v>
      </c>
      <c r="G98" s="36">
        <f>SUMIFS(СВЦЭМ!$D$39:$D$782,СВЦЭМ!$A$39:$A$782,$A98,СВЦЭМ!$B$39:$B$782,G$83)+'СЕТ СН'!$G$14+СВЦЭМ!$D$10+'СЕТ СН'!$G$6-'СЕТ СН'!$G$26</f>
        <v>2133.56231686</v>
      </c>
      <c r="H98" s="36">
        <f>SUMIFS(СВЦЭМ!$D$39:$D$782,СВЦЭМ!$A$39:$A$782,$A98,СВЦЭМ!$B$39:$B$782,H$83)+'СЕТ СН'!$G$14+СВЦЭМ!$D$10+'СЕТ СН'!$G$6-'СЕТ СН'!$G$26</f>
        <v>2007.5874159200002</v>
      </c>
      <c r="I98" s="36">
        <f>SUMIFS(СВЦЭМ!$D$39:$D$782,СВЦЭМ!$A$39:$A$782,$A98,СВЦЭМ!$B$39:$B$782,I$83)+'СЕТ СН'!$G$14+СВЦЭМ!$D$10+'СЕТ СН'!$G$6-'СЕТ СН'!$G$26</f>
        <v>1870.8032506499999</v>
      </c>
      <c r="J98" s="36">
        <f>SUMIFS(СВЦЭМ!$D$39:$D$782,СВЦЭМ!$A$39:$A$782,$A98,СВЦЭМ!$B$39:$B$782,J$83)+'СЕТ СН'!$G$14+СВЦЭМ!$D$10+'СЕТ СН'!$G$6-'СЕТ СН'!$G$26</f>
        <v>1807.3584770000002</v>
      </c>
      <c r="K98" s="36">
        <f>SUMIFS(СВЦЭМ!$D$39:$D$782,СВЦЭМ!$A$39:$A$782,$A98,СВЦЭМ!$B$39:$B$782,K$83)+'СЕТ СН'!$G$14+СВЦЭМ!$D$10+'СЕТ СН'!$G$6-'СЕТ СН'!$G$26</f>
        <v>1756.7451969100002</v>
      </c>
      <c r="L98" s="36">
        <f>SUMIFS(СВЦЭМ!$D$39:$D$782,СВЦЭМ!$A$39:$A$782,$A98,СВЦЭМ!$B$39:$B$782,L$83)+'СЕТ СН'!$G$14+СВЦЭМ!$D$10+'СЕТ СН'!$G$6-'СЕТ СН'!$G$26</f>
        <v>1746.57617996</v>
      </c>
      <c r="M98" s="36">
        <f>SUMIFS(СВЦЭМ!$D$39:$D$782,СВЦЭМ!$A$39:$A$782,$A98,СВЦЭМ!$B$39:$B$782,M$83)+'СЕТ СН'!$G$14+СВЦЭМ!$D$10+'СЕТ СН'!$G$6-'СЕТ СН'!$G$26</f>
        <v>1724.78363734</v>
      </c>
      <c r="N98" s="36">
        <f>SUMIFS(СВЦЭМ!$D$39:$D$782,СВЦЭМ!$A$39:$A$782,$A98,СВЦЭМ!$B$39:$B$782,N$83)+'СЕТ СН'!$G$14+СВЦЭМ!$D$10+'СЕТ СН'!$G$6-'СЕТ СН'!$G$26</f>
        <v>1726.9910385399999</v>
      </c>
      <c r="O98" s="36">
        <f>SUMIFS(СВЦЭМ!$D$39:$D$782,СВЦЭМ!$A$39:$A$782,$A98,СВЦЭМ!$B$39:$B$782,O$83)+'СЕТ СН'!$G$14+СВЦЭМ!$D$10+'СЕТ СН'!$G$6-'СЕТ СН'!$G$26</f>
        <v>1698.5765769700001</v>
      </c>
      <c r="P98" s="36">
        <f>SUMIFS(СВЦЭМ!$D$39:$D$782,СВЦЭМ!$A$39:$A$782,$A98,СВЦЭМ!$B$39:$B$782,P$83)+'СЕТ СН'!$G$14+СВЦЭМ!$D$10+'СЕТ СН'!$G$6-'СЕТ СН'!$G$26</f>
        <v>1661.0341381399999</v>
      </c>
      <c r="Q98" s="36">
        <f>SUMIFS(СВЦЭМ!$D$39:$D$782,СВЦЭМ!$A$39:$A$782,$A98,СВЦЭМ!$B$39:$B$782,Q$83)+'СЕТ СН'!$G$14+СВЦЭМ!$D$10+'СЕТ СН'!$G$6-'СЕТ СН'!$G$26</f>
        <v>1673.1507139800001</v>
      </c>
      <c r="R98" s="36">
        <f>SUMIFS(СВЦЭМ!$D$39:$D$782,СВЦЭМ!$A$39:$A$782,$A98,СВЦЭМ!$B$39:$B$782,R$83)+'СЕТ СН'!$G$14+СВЦЭМ!$D$10+'СЕТ СН'!$G$6-'СЕТ СН'!$G$26</f>
        <v>1739.3972179100001</v>
      </c>
      <c r="S98" s="36">
        <f>SUMIFS(СВЦЭМ!$D$39:$D$782,СВЦЭМ!$A$39:$A$782,$A98,СВЦЭМ!$B$39:$B$782,S$83)+'СЕТ СН'!$G$14+СВЦЭМ!$D$10+'СЕТ СН'!$G$6-'СЕТ СН'!$G$26</f>
        <v>1720.2835422100002</v>
      </c>
      <c r="T98" s="36">
        <f>SUMIFS(СВЦЭМ!$D$39:$D$782,СВЦЭМ!$A$39:$A$782,$A98,СВЦЭМ!$B$39:$B$782,T$83)+'СЕТ СН'!$G$14+СВЦЭМ!$D$10+'СЕТ СН'!$G$6-'СЕТ СН'!$G$26</f>
        <v>1691.23804427</v>
      </c>
      <c r="U98" s="36">
        <f>SUMIFS(СВЦЭМ!$D$39:$D$782,СВЦЭМ!$A$39:$A$782,$A98,СВЦЭМ!$B$39:$B$782,U$83)+'СЕТ СН'!$G$14+СВЦЭМ!$D$10+'СЕТ СН'!$G$6-'СЕТ СН'!$G$26</f>
        <v>1663.5311919700002</v>
      </c>
      <c r="V98" s="36">
        <f>SUMIFS(СВЦЭМ!$D$39:$D$782,СВЦЭМ!$A$39:$A$782,$A98,СВЦЭМ!$B$39:$B$782,V$83)+'СЕТ СН'!$G$14+СВЦЭМ!$D$10+'СЕТ СН'!$G$6-'СЕТ СН'!$G$26</f>
        <v>1634.1633923300001</v>
      </c>
      <c r="W98" s="36">
        <f>SUMIFS(СВЦЭМ!$D$39:$D$782,СВЦЭМ!$A$39:$A$782,$A98,СВЦЭМ!$B$39:$B$782,W$83)+'СЕТ СН'!$G$14+СВЦЭМ!$D$10+'СЕТ СН'!$G$6-'СЕТ СН'!$G$26</f>
        <v>1631.9739142600001</v>
      </c>
      <c r="X98" s="36">
        <f>SUMIFS(СВЦЭМ!$D$39:$D$782,СВЦЭМ!$A$39:$A$782,$A98,СВЦЭМ!$B$39:$B$782,X$83)+'СЕТ СН'!$G$14+СВЦЭМ!$D$10+'СЕТ СН'!$G$6-'СЕТ СН'!$G$26</f>
        <v>1662.6930073600001</v>
      </c>
      <c r="Y98" s="36">
        <f>SUMIFS(СВЦЭМ!$D$39:$D$782,СВЦЭМ!$A$39:$A$782,$A98,СВЦЭМ!$B$39:$B$782,Y$83)+'СЕТ СН'!$G$14+СВЦЭМ!$D$10+'СЕТ СН'!$G$6-'СЕТ СН'!$G$26</f>
        <v>1784.2314029899999</v>
      </c>
    </row>
    <row r="99" spans="1:25" ht="15.75" x14ac:dyDescent="0.2">
      <c r="A99" s="35">
        <f t="shared" si="2"/>
        <v>45185</v>
      </c>
      <c r="B99" s="36">
        <f>SUMIFS(СВЦЭМ!$D$39:$D$782,СВЦЭМ!$A$39:$A$782,$A99,СВЦЭМ!$B$39:$B$782,B$83)+'СЕТ СН'!$G$14+СВЦЭМ!$D$10+'СЕТ СН'!$G$6-'СЕТ СН'!$G$26</f>
        <v>1867.3508799000001</v>
      </c>
      <c r="C99" s="36">
        <f>SUMIFS(СВЦЭМ!$D$39:$D$782,СВЦЭМ!$A$39:$A$782,$A99,СВЦЭМ!$B$39:$B$782,C$83)+'СЕТ СН'!$G$14+СВЦЭМ!$D$10+'СЕТ СН'!$G$6-'СЕТ СН'!$G$26</f>
        <v>1893.3970872300001</v>
      </c>
      <c r="D99" s="36">
        <f>SUMIFS(СВЦЭМ!$D$39:$D$782,СВЦЭМ!$A$39:$A$782,$A99,СВЦЭМ!$B$39:$B$782,D$83)+'СЕТ СН'!$G$14+СВЦЭМ!$D$10+'СЕТ СН'!$G$6-'СЕТ СН'!$G$26</f>
        <v>1900.43682072</v>
      </c>
      <c r="E99" s="36">
        <f>SUMIFS(СВЦЭМ!$D$39:$D$782,СВЦЭМ!$A$39:$A$782,$A99,СВЦЭМ!$B$39:$B$782,E$83)+'СЕТ СН'!$G$14+СВЦЭМ!$D$10+'СЕТ СН'!$G$6-'СЕТ СН'!$G$26</f>
        <v>1937.81054632</v>
      </c>
      <c r="F99" s="36">
        <f>SUMIFS(СВЦЭМ!$D$39:$D$782,СВЦЭМ!$A$39:$A$782,$A99,СВЦЭМ!$B$39:$B$782,F$83)+'СЕТ СН'!$G$14+СВЦЭМ!$D$10+'СЕТ СН'!$G$6-'СЕТ СН'!$G$26</f>
        <v>1961.8687868500001</v>
      </c>
      <c r="G99" s="36">
        <f>SUMIFS(СВЦЭМ!$D$39:$D$782,СВЦЭМ!$A$39:$A$782,$A99,СВЦЭМ!$B$39:$B$782,G$83)+'СЕТ СН'!$G$14+СВЦЭМ!$D$10+'СЕТ СН'!$G$6-'СЕТ СН'!$G$26</f>
        <v>1938.2906588199999</v>
      </c>
      <c r="H99" s="36">
        <f>SUMIFS(СВЦЭМ!$D$39:$D$782,СВЦЭМ!$A$39:$A$782,$A99,СВЦЭМ!$B$39:$B$782,H$83)+'СЕТ СН'!$G$14+СВЦЭМ!$D$10+'СЕТ СН'!$G$6-'СЕТ СН'!$G$26</f>
        <v>1908.6294386</v>
      </c>
      <c r="I99" s="36">
        <f>SUMIFS(СВЦЭМ!$D$39:$D$782,СВЦЭМ!$A$39:$A$782,$A99,СВЦЭМ!$B$39:$B$782,I$83)+'СЕТ СН'!$G$14+СВЦЭМ!$D$10+'СЕТ СН'!$G$6-'СЕТ СН'!$G$26</f>
        <v>1872.8073941500002</v>
      </c>
      <c r="J99" s="36">
        <f>SUMIFS(СВЦЭМ!$D$39:$D$782,СВЦЭМ!$A$39:$A$782,$A99,СВЦЭМ!$B$39:$B$782,J$83)+'СЕТ СН'!$G$14+СВЦЭМ!$D$10+'СЕТ СН'!$G$6-'СЕТ СН'!$G$26</f>
        <v>1777.2231121099999</v>
      </c>
      <c r="K99" s="36">
        <f>SUMIFS(СВЦЭМ!$D$39:$D$782,СВЦЭМ!$A$39:$A$782,$A99,СВЦЭМ!$B$39:$B$782,K$83)+'СЕТ СН'!$G$14+СВЦЭМ!$D$10+'СЕТ СН'!$G$6-'СЕТ СН'!$G$26</f>
        <v>1712.0442916100001</v>
      </c>
      <c r="L99" s="36">
        <f>SUMIFS(СВЦЭМ!$D$39:$D$782,СВЦЭМ!$A$39:$A$782,$A99,СВЦЭМ!$B$39:$B$782,L$83)+'СЕТ СН'!$G$14+СВЦЭМ!$D$10+'СЕТ СН'!$G$6-'СЕТ СН'!$G$26</f>
        <v>1673.86893014</v>
      </c>
      <c r="M99" s="36">
        <f>SUMIFS(СВЦЭМ!$D$39:$D$782,СВЦЭМ!$A$39:$A$782,$A99,СВЦЭМ!$B$39:$B$782,M$83)+'СЕТ СН'!$G$14+СВЦЭМ!$D$10+'СЕТ СН'!$G$6-'СЕТ СН'!$G$26</f>
        <v>1670.7508442200001</v>
      </c>
      <c r="N99" s="36">
        <f>SUMIFS(СВЦЭМ!$D$39:$D$782,СВЦЭМ!$A$39:$A$782,$A99,СВЦЭМ!$B$39:$B$782,N$83)+'СЕТ СН'!$G$14+СВЦЭМ!$D$10+'СЕТ СН'!$G$6-'СЕТ СН'!$G$26</f>
        <v>1676.9180123900001</v>
      </c>
      <c r="O99" s="36">
        <f>SUMIFS(СВЦЭМ!$D$39:$D$782,СВЦЭМ!$A$39:$A$782,$A99,СВЦЭМ!$B$39:$B$782,O$83)+'СЕТ СН'!$G$14+СВЦЭМ!$D$10+'СЕТ СН'!$G$6-'СЕТ СН'!$G$26</f>
        <v>1692.9148965600002</v>
      </c>
      <c r="P99" s="36">
        <f>SUMIFS(СВЦЭМ!$D$39:$D$782,СВЦЭМ!$A$39:$A$782,$A99,СВЦЭМ!$B$39:$B$782,P$83)+'СЕТ СН'!$G$14+СВЦЭМ!$D$10+'СЕТ СН'!$G$6-'СЕТ СН'!$G$26</f>
        <v>1674.2504429999999</v>
      </c>
      <c r="Q99" s="36">
        <f>SUMIFS(СВЦЭМ!$D$39:$D$782,СВЦЭМ!$A$39:$A$782,$A99,СВЦЭМ!$B$39:$B$782,Q$83)+'СЕТ СН'!$G$14+СВЦЭМ!$D$10+'СЕТ СН'!$G$6-'СЕТ СН'!$G$26</f>
        <v>1673.4908128800002</v>
      </c>
      <c r="R99" s="36">
        <f>SUMIFS(СВЦЭМ!$D$39:$D$782,СВЦЭМ!$A$39:$A$782,$A99,СВЦЭМ!$B$39:$B$782,R$83)+'СЕТ СН'!$G$14+СВЦЭМ!$D$10+'СЕТ СН'!$G$6-'СЕТ СН'!$G$26</f>
        <v>1700.49394661</v>
      </c>
      <c r="S99" s="36">
        <f>SUMIFS(СВЦЭМ!$D$39:$D$782,СВЦЭМ!$A$39:$A$782,$A99,СВЦЭМ!$B$39:$B$782,S$83)+'СЕТ СН'!$G$14+СВЦЭМ!$D$10+'СЕТ СН'!$G$6-'СЕТ СН'!$G$26</f>
        <v>1688.54560855</v>
      </c>
      <c r="T99" s="36">
        <f>SUMIFS(СВЦЭМ!$D$39:$D$782,СВЦЭМ!$A$39:$A$782,$A99,СВЦЭМ!$B$39:$B$782,T$83)+'СЕТ СН'!$G$14+СВЦЭМ!$D$10+'СЕТ СН'!$G$6-'СЕТ СН'!$G$26</f>
        <v>1667.7354491300002</v>
      </c>
      <c r="U99" s="36">
        <f>SUMIFS(СВЦЭМ!$D$39:$D$782,СВЦЭМ!$A$39:$A$782,$A99,СВЦЭМ!$B$39:$B$782,U$83)+'СЕТ СН'!$G$14+СВЦЭМ!$D$10+'СЕТ СН'!$G$6-'СЕТ СН'!$G$26</f>
        <v>1649.3863103100002</v>
      </c>
      <c r="V99" s="36">
        <f>SUMIFS(СВЦЭМ!$D$39:$D$782,СВЦЭМ!$A$39:$A$782,$A99,СВЦЭМ!$B$39:$B$782,V$83)+'СЕТ СН'!$G$14+СВЦЭМ!$D$10+'СЕТ СН'!$G$6-'СЕТ СН'!$G$26</f>
        <v>1616.8397227</v>
      </c>
      <c r="W99" s="36">
        <f>SUMIFS(СВЦЭМ!$D$39:$D$782,СВЦЭМ!$A$39:$A$782,$A99,СВЦЭМ!$B$39:$B$782,W$83)+'СЕТ СН'!$G$14+СВЦЭМ!$D$10+'СЕТ СН'!$G$6-'СЕТ СН'!$G$26</f>
        <v>1625.29773166</v>
      </c>
      <c r="X99" s="36">
        <f>SUMIFS(СВЦЭМ!$D$39:$D$782,СВЦЭМ!$A$39:$A$782,$A99,СВЦЭМ!$B$39:$B$782,X$83)+'СЕТ СН'!$G$14+СВЦЭМ!$D$10+'СЕТ СН'!$G$6-'СЕТ СН'!$G$26</f>
        <v>1690.3650543799999</v>
      </c>
      <c r="Y99" s="36">
        <f>SUMIFS(СВЦЭМ!$D$39:$D$782,СВЦЭМ!$A$39:$A$782,$A99,СВЦЭМ!$B$39:$B$782,Y$83)+'СЕТ СН'!$G$14+СВЦЭМ!$D$10+'СЕТ СН'!$G$6-'СЕТ СН'!$G$26</f>
        <v>1765.0859670899999</v>
      </c>
    </row>
    <row r="100" spans="1:25" ht="15.75" x14ac:dyDescent="0.2">
      <c r="A100" s="35">
        <f t="shared" si="2"/>
        <v>45186</v>
      </c>
      <c r="B100" s="36">
        <f>SUMIFS(СВЦЭМ!$D$39:$D$782,СВЦЭМ!$A$39:$A$782,$A100,СВЦЭМ!$B$39:$B$782,B$83)+'СЕТ СН'!$G$14+СВЦЭМ!$D$10+'СЕТ СН'!$G$6-'СЕТ СН'!$G$26</f>
        <v>1742.5929584099999</v>
      </c>
      <c r="C100" s="36">
        <f>SUMIFS(СВЦЭМ!$D$39:$D$782,СВЦЭМ!$A$39:$A$782,$A100,СВЦЭМ!$B$39:$B$782,C$83)+'СЕТ СН'!$G$14+СВЦЭМ!$D$10+'СЕТ СН'!$G$6-'СЕТ СН'!$G$26</f>
        <v>1817.7700708400002</v>
      </c>
      <c r="D100" s="36">
        <f>SUMIFS(СВЦЭМ!$D$39:$D$782,СВЦЭМ!$A$39:$A$782,$A100,СВЦЭМ!$B$39:$B$782,D$83)+'СЕТ СН'!$G$14+СВЦЭМ!$D$10+'СЕТ СН'!$G$6-'СЕТ СН'!$G$26</f>
        <v>1834.7697611600001</v>
      </c>
      <c r="E100" s="36">
        <f>SUMIFS(СВЦЭМ!$D$39:$D$782,СВЦЭМ!$A$39:$A$782,$A100,СВЦЭМ!$B$39:$B$782,E$83)+'СЕТ СН'!$G$14+СВЦЭМ!$D$10+'СЕТ СН'!$G$6-'СЕТ СН'!$G$26</f>
        <v>1852.3644533300003</v>
      </c>
      <c r="F100" s="36">
        <f>SUMIFS(СВЦЭМ!$D$39:$D$782,СВЦЭМ!$A$39:$A$782,$A100,СВЦЭМ!$B$39:$B$782,F$83)+'СЕТ СН'!$G$14+СВЦЭМ!$D$10+'СЕТ СН'!$G$6-'СЕТ СН'!$G$26</f>
        <v>1893.6319568600002</v>
      </c>
      <c r="G100" s="36">
        <f>SUMIFS(СВЦЭМ!$D$39:$D$782,СВЦЭМ!$A$39:$A$782,$A100,СВЦЭМ!$B$39:$B$782,G$83)+'СЕТ СН'!$G$14+СВЦЭМ!$D$10+'СЕТ СН'!$G$6-'СЕТ СН'!$G$26</f>
        <v>1871.6485415100001</v>
      </c>
      <c r="H100" s="36">
        <f>SUMIFS(СВЦЭМ!$D$39:$D$782,СВЦЭМ!$A$39:$A$782,$A100,СВЦЭМ!$B$39:$B$782,H$83)+'СЕТ СН'!$G$14+СВЦЭМ!$D$10+'СЕТ СН'!$G$6-'СЕТ СН'!$G$26</f>
        <v>1830.3243926300001</v>
      </c>
      <c r="I100" s="36">
        <f>SUMIFS(СВЦЭМ!$D$39:$D$782,СВЦЭМ!$A$39:$A$782,$A100,СВЦЭМ!$B$39:$B$782,I$83)+'СЕТ СН'!$G$14+СВЦЭМ!$D$10+'СЕТ СН'!$G$6-'СЕТ СН'!$G$26</f>
        <v>1778.5192469900003</v>
      </c>
      <c r="J100" s="36">
        <f>SUMIFS(СВЦЭМ!$D$39:$D$782,СВЦЭМ!$A$39:$A$782,$A100,СВЦЭМ!$B$39:$B$782,J$83)+'СЕТ СН'!$G$14+СВЦЭМ!$D$10+'СЕТ СН'!$G$6-'СЕТ СН'!$G$26</f>
        <v>1654.9074976900001</v>
      </c>
      <c r="K100" s="36">
        <f>SUMIFS(СВЦЭМ!$D$39:$D$782,СВЦЭМ!$A$39:$A$782,$A100,СВЦЭМ!$B$39:$B$782,K$83)+'СЕТ СН'!$G$14+СВЦЭМ!$D$10+'СЕТ СН'!$G$6-'СЕТ СН'!$G$26</f>
        <v>1575.4194969499999</v>
      </c>
      <c r="L100" s="36">
        <f>SUMIFS(СВЦЭМ!$D$39:$D$782,СВЦЭМ!$A$39:$A$782,$A100,СВЦЭМ!$B$39:$B$782,L$83)+'СЕТ СН'!$G$14+СВЦЭМ!$D$10+'СЕТ СН'!$G$6-'СЕТ СН'!$G$26</f>
        <v>1549.0396440700001</v>
      </c>
      <c r="M100" s="36">
        <f>SUMIFS(СВЦЭМ!$D$39:$D$782,СВЦЭМ!$A$39:$A$782,$A100,СВЦЭМ!$B$39:$B$782,M$83)+'СЕТ СН'!$G$14+СВЦЭМ!$D$10+'СЕТ СН'!$G$6-'СЕТ СН'!$G$26</f>
        <v>1549.1055082799999</v>
      </c>
      <c r="N100" s="36">
        <f>SUMIFS(СВЦЭМ!$D$39:$D$782,СВЦЭМ!$A$39:$A$782,$A100,СВЦЭМ!$B$39:$B$782,N$83)+'СЕТ СН'!$G$14+СВЦЭМ!$D$10+'СЕТ СН'!$G$6-'СЕТ СН'!$G$26</f>
        <v>1579.1188876199999</v>
      </c>
      <c r="O100" s="36">
        <f>SUMIFS(СВЦЭМ!$D$39:$D$782,СВЦЭМ!$A$39:$A$782,$A100,СВЦЭМ!$B$39:$B$782,O$83)+'СЕТ СН'!$G$14+СВЦЭМ!$D$10+'СЕТ СН'!$G$6-'СЕТ СН'!$G$26</f>
        <v>1623.1898730500002</v>
      </c>
      <c r="P100" s="36">
        <f>SUMIFS(СВЦЭМ!$D$39:$D$782,СВЦЭМ!$A$39:$A$782,$A100,СВЦЭМ!$B$39:$B$782,P$83)+'СЕТ СН'!$G$14+СВЦЭМ!$D$10+'СЕТ СН'!$G$6-'СЕТ СН'!$G$26</f>
        <v>1614.1477405300002</v>
      </c>
      <c r="Q100" s="36">
        <f>SUMIFS(СВЦЭМ!$D$39:$D$782,СВЦЭМ!$A$39:$A$782,$A100,СВЦЭМ!$B$39:$B$782,Q$83)+'СЕТ СН'!$G$14+СВЦЭМ!$D$10+'СЕТ СН'!$G$6-'СЕТ СН'!$G$26</f>
        <v>1618.03784301</v>
      </c>
      <c r="R100" s="36">
        <f>SUMIFS(СВЦЭМ!$D$39:$D$782,СВЦЭМ!$A$39:$A$782,$A100,СВЦЭМ!$B$39:$B$782,R$83)+'СЕТ СН'!$G$14+СВЦЭМ!$D$10+'СЕТ СН'!$G$6-'СЕТ СН'!$G$26</f>
        <v>1655.4697768999999</v>
      </c>
      <c r="S100" s="36">
        <f>SUMIFS(СВЦЭМ!$D$39:$D$782,СВЦЭМ!$A$39:$A$782,$A100,СВЦЭМ!$B$39:$B$782,S$83)+'СЕТ СН'!$G$14+СВЦЭМ!$D$10+'СЕТ СН'!$G$6-'СЕТ СН'!$G$26</f>
        <v>1657.6406141800003</v>
      </c>
      <c r="T100" s="36">
        <f>SUMIFS(СВЦЭМ!$D$39:$D$782,СВЦЭМ!$A$39:$A$782,$A100,СВЦЭМ!$B$39:$B$782,T$83)+'СЕТ СН'!$G$14+СВЦЭМ!$D$10+'СЕТ СН'!$G$6-'СЕТ СН'!$G$26</f>
        <v>1658.6319645799999</v>
      </c>
      <c r="U100" s="36">
        <f>SUMIFS(СВЦЭМ!$D$39:$D$782,СВЦЭМ!$A$39:$A$782,$A100,СВЦЭМ!$B$39:$B$782,U$83)+'СЕТ СН'!$G$14+СВЦЭМ!$D$10+'СЕТ СН'!$G$6-'СЕТ СН'!$G$26</f>
        <v>1645.47791031</v>
      </c>
      <c r="V100" s="36">
        <f>SUMIFS(СВЦЭМ!$D$39:$D$782,СВЦЭМ!$A$39:$A$782,$A100,СВЦЭМ!$B$39:$B$782,V$83)+'СЕТ СН'!$G$14+СВЦЭМ!$D$10+'СЕТ СН'!$G$6-'СЕТ СН'!$G$26</f>
        <v>1623.8356929199999</v>
      </c>
      <c r="W100" s="36">
        <f>SUMIFS(СВЦЭМ!$D$39:$D$782,СВЦЭМ!$A$39:$A$782,$A100,СВЦЭМ!$B$39:$B$782,W$83)+'СЕТ СН'!$G$14+СВЦЭМ!$D$10+'СЕТ СН'!$G$6-'СЕТ СН'!$G$26</f>
        <v>1639.9924207100003</v>
      </c>
      <c r="X100" s="36">
        <f>SUMIFS(СВЦЭМ!$D$39:$D$782,СВЦЭМ!$A$39:$A$782,$A100,СВЦЭМ!$B$39:$B$782,X$83)+'СЕТ СН'!$G$14+СВЦЭМ!$D$10+'СЕТ СН'!$G$6-'СЕТ СН'!$G$26</f>
        <v>1703.8893048300001</v>
      </c>
      <c r="Y100" s="36">
        <f>SUMIFS(СВЦЭМ!$D$39:$D$782,СВЦЭМ!$A$39:$A$782,$A100,СВЦЭМ!$B$39:$B$782,Y$83)+'СЕТ СН'!$G$14+СВЦЭМ!$D$10+'СЕТ СН'!$G$6-'СЕТ СН'!$G$26</f>
        <v>1767.6093338300002</v>
      </c>
    </row>
    <row r="101" spans="1:25" ht="15.75" x14ac:dyDescent="0.2">
      <c r="A101" s="35">
        <f t="shared" si="2"/>
        <v>45187</v>
      </c>
      <c r="B101" s="36">
        <f>SUMIFS(СВЦЭМ!$D$39:$D$782,СВЦЭМ!$A$39:$A$782,$A101,СВЦЭМ!$B$39:$B$782,B$83)+'СЕТ СН'!$G$14+СВЦЭМ!$D$10+'СЕТ СН'!$G$6-'СЕТ СН'!$G$26</f>
        <v>1862.7361819000002</v>
      </c>
      <c r="C101" s="36">
        <f>SUMIFS(СВЦЭМ!$D$39:$D$782,СВЦЭМ!$A$39:$A$782,$A101,СВЦЭМ!$B$39:$B$782,C$83)+'СЕТ СН'!$G$14+СВЦЭМ!$D$10+'СЕТ СН'!$G$6-'СЕТ СН'!$G$26</f>
        <v>1952.5021783000002</v>
      </c>
      <c r="D101" s="36">
        <f>SUMIFS(СВЦЭМ!$D$39:$D$782,СВЦЭМ!$A$39:$A$782,$A101,СВЦЭМ!$B$39:$B$782,D$83)+'СЕТ СН'!$G$14+СВЦЭМ!$D$10+'СЕТ СН'!$G$6-'СЕТ СН'!$G$26</f>
        <v>1992.9006329399999</v>
      </c>
      <c r="E101" s="36">
        <f>SUMIFS(СВЦЭМ!$D$39:$D$782,СВЦЭМ!$A$39:$A$782,$A101,СВЦЭМ!$B$39:$B$782,E$83)+'СЕТ СН'!$G$14+СВЦЭМ!$D$10+'СЕТ СН'!$G$6-'СЕТ СН'!$G$26</f>
        <v>2012.2714115399999</v>
      </c>
      <c r="F101" s="36">
        <f>SUMIFS(СВЦЭМ!$D$39:$D$782,СВЦЭМ!$A$39:$A$782,$A101,СВЦЭМ!$B$39:$B$782,F$83)+'СЕТ СН'!$G$14+СВЦЭМ!$D$10+'СЕТ СН'!$G$6-'СЕТ СН'!$G$26</f>
        <v>2017.7646428600001</v>
      </c>
      <c r="G101" s="36">
        <f>SUMIFS(СВЦЭМ!$D$39:$D$782,СВЦЭМ!$A$39:$A$782,$A101,СВЦЭМ!$B$39:$B$782,G$83)+'СЕТ СН'!$G$14+СВЦЭМ!$D$10+'СЕТ СН'!$G$6-'СЕТ СН'!$G$26</f>
        <v>1991.31782084</v>
      </c>
      <c r="H101" s="36">
        <f>SUMIFS(СВЦЭМ!$D$39:$D$782,СВЦЭМ!$A$39:$A$782,$A101,СВЦЭМ!$B$39:$B$782,H$83)+'СЕТ СН'!$G$14+СВЦЭМ!$D$10+'СЕТ СН'!$G$6-'СЕТ СН'!$G$26</f>
        <v>1887.0136403699998</v>
      </c>
      <c r="I101" s="36">
        <f>SUMIFS(СВЦЭМ!$D$39:$D$782,СВЦЭМ!$A$39:$A$782,$A101,СВЦЭМ!$B$39:$B$782,I$83)+'СЕТ СН'!$G$14+СВЦЭМ!$D$10+'СЕТ СН'!$G$6-'СЕТ СН'!$G$26</f>
        <v>1769.9618796200002</v>
      </c>
      <c r="J101" s="36">
        <f>SUMIFS(СВЦЭМ!$D$39:$D$782,СВЦЭМ!$A$39:$A$782,$A101,СВЦЭМ!$B$39:$B$782,J$83)+'СЕТ СН'!$G$14+СВЦЭМ!$D$10+'СЕТ СН'!$G$6-'СЕТ СН'!$G$26</f>
        <v>1718.9507945999999</v>
      </c>
      <c r="K101" s="36">
        <f>SUMIFS(СВЦЭМ!$D$39:$D$782,СВЦЭМ!$A$39:$A$782,$A101,СВЦЭМ!$B$39:$B$782,K$83)+'СЕТ СН'!$G$14+СВЦЭМ!$D$10+'СЕТ СН'!$G$6-'СЕТ СН'!$G$26</f>
        <v>1639.3782557700001</v>
      </c>
      <c r="L101" s="36">
        <f>SUMIFS(СВЦЭМ!$D$39:$D$782,СВЦЭМ!$A$39:$A$782,$A101,СВЦЭМ!$B$39:$B$782,L$83)+'СЕТ СН'!$G$14+СВЦЭМ!$D$10+'СЕТ СН'!$G$6-'СЕТ СН'!$G$26</f>
        <v>1579.9483319700003</v>
      </c>
      <c r="M101" s="36">
        <f>SUMIFS(СВЦЭМ!$D$39:$D$782,СВЦЭМ!$A$39:$A$782,$A101,СВЦЭМ!$B$39:$B$782,M$83)+'СЕТ СН'!$G$14+СВЦЭМ!$D$10+'СЕТ СН'!$G$6-'СЕТ СН'!$G$26</f>
        <v>1587.1167649100003</v>
      </c>
      <c r="N101" s="36">
        <f>SUMIFS(СВЦЭМ!$D$39:$D$782,СВЦЭМ!$A$39:$A$782,$A101,СВЦЭМ!$B$39:$B$782,N$83)+'СЕТ СН'!$G$14+СВЦЭМ!$D$10+'СЕТ СН'!$G$6-'СЕТ СН'!$G$26</f>
        <v>1604.0566411300001</v>
      </c>
      <c r="O101" s="36">
        <f>SUMIFS(СВЦЭМ!$D$39:$D$782,СВЦЭМ!$A$39:$A$782,$A101,СВЦЭМ!$B$39:$B$782,O$83)+'СЕТ СН'!$G$14+СВЦЭМ!$D$10+'СЕТ СН'!$G$6-'СЕТ СН'!$G$26</f>
        <v>1599.2585953100001</v>
      </c>
      <c r="P101" s="36">
        <f>SUMIFS(СВЦЭМ!$D$39:$D$782,СВЦЭМ!$A$39:$A$782,$A101,СВЦЭМ!$B$39:$B$782,P$83)+'СЕТ СН'!$G$14+СВЦЭМ!$D$10+'СЕТ СН'!$G$6-'СЕТ СН'!$G$26</f>
        <v>1602.9990423700001</v>
      </c>
      <c r="Q101" s="36">
        <f>SUMIFS(СВЦЭМ!$D$39:$D$782,СВЦЭМ!$A$39:$A$782,$A101,СВЦЭМ!$B$39:$B$782,Q$83)+'СЕТ СН'!$G$14+СВЦЭМ!$D$10+'СЕТ СН'!$G$6-'СЕТ СН'!$G$26</f>
        <v>1619.2363515500001</v>
      </c>
      <c r="R101" s="36">
        <f>SUMIFS(СВЦЭМ!$D$39:$D$782,СВЦЭМ!$A$39:$A$782,$A101,СВЦЭМ!$B$39:$B$782,R$83)+'СЕТ СН'!$G$14+СВЦЭМ!$D$10+'СЕТ СН'!$G$6-'СЕТ СН'!$G$26</f>
        <v>1657.38547023</v>
      </c>
      <c r="S101" s="36">
        <f>SUMIFS(СВЦЭМ!$D$39:$D$782,СВЦЭМ!$A$39:$A$782,$A101,СВЦЭМ!$B$39:$B$782,S$83)+'СЕТ СН'!$G$14+СВЦЭМ!$D$10+'СЕТ СН'!$G$6-'СЕТ СН'!$G$26</f>
        <v>1632.37871047</v>
      </c>
      <c r="T101" s="36">
        <f>SUMIFS(СВЦЭМ!$D$39:$D$782,СВЦЭМ!$A$39:$A$782,$A101,СВЦЭМ!$B$39:$B$782,T$83)+'СЕТ СН'!$G$14+СВЦЭМ!$D$10+'СЕТ СН'!$G$6-'СЕТ СН'!$G$26</f>
        <v>1605.28999484</v>
      </c>
      <c r="U101" s="36">
        <f>SUMIFS(СВЦЭМ!$D$39:$D$782,СВЦЭМ!$A$39:$A$782,$A101,СВЦЭМ!$B$39:$B$782,U$83)+'СЕТ СН'!$G$14+СВЦЭМ!$D$10+'СЕТ СН'!$G$6-'СЕТ СН'!$G$26</f>
        <v>1573.5296477900001</v>
      </c>
      <c r="V101" s="36">
        <f>SUMIFS(СВЦЭМ!$D$39:$D$782,СВЦЭМ!$A$39:$A$782,$A101,СВЦЭМ!$B$39:$B$782,V$83)+'СЕТ СН'!$G$14+СВЦЭМ!$D$10+'СЕТ СН'!$G$6-'СЕТ СН'!$G$26</f>
        <v>1557.5918035099999</v>
      </c>
      <c r="W101" s="36">
        <f>SUMIFS(СВЦЭМ!$D$39:$D$782,СВЦЭМ!$A$39:$A$782,$A101,СВЦЭМ!$B$39:$B$782,W$83)+'СЕТ СН'!$G$14+СВЦЭМ!$D$10+'СЕТ СН'!$G$6-'СЕТ СН'!$G$26</f>
        <v>1571.7175387800003</v>
      </c>
      <c r="X101" s="36">
        <f>SUMIFS(СВЦЭМ!$D$39:$D$782,СВЦЭМ!$A$39:$A$782,$A101,СВЦЭМ!$B$39:$B$782,X$83)+'СЕТ СН'!$G$14+СВЦЭМ!$D$10+'СЕТ СН'!$G$6-'СЕТ СН'!$G$26</f>
        <v>1627.64262418</v>
      </c>
      <c r="Y101" s="36">
        <f>SUMIFS(СВЦЭМ!$D$39:$D$782,СВЦЭМ!$A$39:$A$782,$A101,СВЦЭМ!$B$39:$B$782,Y$83)+'СЕТ СН'!$G$14+СВЦЭМ!$D$10+'СЕТ СН'!$G$6-'СЕТ СН'!$G$26</f>
        <v>1703.1218675200003</v>
      </c>
    </row>
    <row r="102" spans="1:25" ht="15.75" x14ac:dyDescent="0.2">
      <c r="A102" s="35">
        <f t="shared" si="2"/>
        <v>45188</v>
      </c>
      <c r="B102" s="36">
        <f>SUMIFS(СВЦЭМ!$D$39:$D$782,СВЦЭМ!$A$39:$A$782,$A102,СВЦЭМ!$B$39:$B$782,B$83)+'СЕТ СН'!$G$14+СВЦЭМ!$D$10+'СЕТ СН'!$G$6-'СЕТ СН'!$G$26</f>
        <v>1765.6786073799999</v>
      </c>
      <c r="C102" s="36">
        <f>SUMIFS(СВЦЭМ!$D$39:$D$782,СВЦЭМ!$A$39:$A$782,$A102,СВЦЭМ!$B$39:$B$782,C$83)+'СЕТ СН'!$G$14+СВЦЭМ!$D$10+'СЕТ СН'!$G$6-'СЕТ СН'!$G$26</f>
        <v>1833.0378274499999</v>
      </c>
      <c r="D102" s="36">
        <f>SUMIFS(СВЦЭМ!$D$39:$D$782,СВЦЭМ!$A$39:$A$782,$A102,СВЦЭМ!$B$39:$B$782,D$83)+'СЕТ СН'!$G$14+СВЦЭМ!$D$10+'СЕТ СН'!$G$6-'СЕТ СН'!$G$26</f>
        <v>1838.3573973100001</v>
      </c>
      <c r="E102" s="36">
        <f>SUMIFS(СВЦЭМ!$D$39:$D$782,СВЦЭМ!$A$39:$A$782,$A102,СВЦЭМ!$B$39:$B$782,E$83)+'СЕТ СН'!$G$14+СВЦЭМ!$D$10+'СЕТ СН'!$G$6-'СЕТ СН'!$G$26</f>
        <v>1849.2124947699999</v>
      </c>
      <c r="F102" s="36">
        <f>SUMIFS(СВЦЭМ!$D$39:$D$782,СВЦЭМ!$A$39:$A$782,$A102,СВЦЭМ!$B$39:$B$782,F$83)+'СЕТ СН'!$G$14+СВЦЭМ!$D$10+'СЕТ СН'!$G$6-'СЕТ СН'!$G$26</f>
        <v>1860.4199580300001</v>
      </c>
      <c r="G102" s="36">
        <f>SUMIFS(СВЦЭМ!$D$39:$D$782,СВЦЭМ!$A$39:$A$782,$A102,СВЦЭМ!$B$39:$B$782,G$83)+'СЕТ СН'!$G$14+СВЦЭМ!$D$10+'СЕТ СН'!$G$6-'СЕТ СН'!$G$26</f>
        <v>1821.47295317</v>
      </c>
      <c r="H102" s="36">
        <f>SUMIFS(СВЦЭМ!$D$39:$D$782,СВЦЭМ!$A$39:$A$782,$A102,СВЦЭМ!$B$39:$B$782,H$83)+'СЕТ СН'!$G$14+СВЦЭМ!$D$10+'СЕТ СН'!$G$6-'СЕТ СН'!$G$26</f>
        <v>1768.5037531100002</v>
      </c>
      <c r="I102" s="36">
        <f>SUMIFS(СВЦЭМ!$D$39:$D$782,СВЦЭМ!$A$39:$A$782,$A102,СВЦЭМ!$B$39:$B$782,I$83)+'СЕТ СН'!$G$14+СВЦЭМ!$D$10+'СЕТ СН'!$G$6-'СЕТ СН'!$G$26</f>
        <v>1699.4233109100001</v>
      </c>
      <c r="J102" s="36">
        <f>SUMIFS(СВЦЭМ!$D$39:$D$782,СВЦЭМ!$A$39:$A$782,$A102,СВЦЭМ!$B$39:$B$782,J$83)+'СЕТ СН'!$G$14+СВЦЭМ!$D$10+'СЕТ СН'!$G$6-'СЕТ СН'!$G$26</f>
        <v>1651.2489886399999</v>
      </c>
      <c r="K102" s="36">
        <f>SUMIFS(СВЦЭМ!$D$39:$D$782,СВЦЭМ!$A$39:$A$782,$A102,СВЦЭМ!$B$39:$B$782,K$83)+'СЕТ СН'!$G$14+СВЦЭМ!$D$10+'СЕТ СН'!$G$6-'СЕТ СН'!$G$26</f>
        <v>1621.2467105700002</v>
      </c>
      <c r="L102" s="36">
        <f>SUMIFS(СВЦЭМ!$D$39:$D$782,СВЦЭМ!$A$39:$A$782,$A102,СВЦЭМ!$B$39:$B$782,L$83)+'СЕТ СН'!$G$14+СВЦЭМ!$D$10+'СЕТ СН'!$G$6-'СЕТ СН'!$G$26</f>
        <v>1617.0261581099999</v>
      </c>
      <c r="M102" s="36">
        <f>SUMIFS(СВЦЭМ!$D$39:$D$782,СВЦЭМ!$A$39:$A$782,$A102,СВЦЭМ!$B$39:$B$782,M$83)+'СЕТ СН'!$G$14+СВЦЭМ!$D$10+'СЕТ СН'!$G$6-'СЕТ СН'!$G$26</f>
        <v>1643.83620759</v>
      </c>
      <c r="N102" s="36">
        <f>SUMIFS(СВЦЭМ!$D$39:$D$782,СВЦЭМ!$A$39:$A$782,$A102,СВЦЭМ!$B$39:$B$782,N$83)+'СЕТ СН'!$G$14+СВЦЭМ!$D$10+'СЕТ СН'!$G$6-'СЕТ СН'!$G$26</f>
        <v>1658.4997487300002</v>
      </c>
      <c r="O102" s="36">
        <f>SUMIFS(СВЦЭМ!$D$39:$D$782,СВЦЭМ!$A$39:$A$782,$A102,СВЦЭМ!$B$39:$B$782,O$83)+'СЕТ СН'!$G$14+СВЦЭМ!$D$10+'СЕТ СН'!$G$6-'СЕТ СН'!$G$26</f>
        <v>1661.9971083099999</v>
      </c>
      <c r="P102" s="36">
        <f>SUMIFS(СВЦЭМ!$D$39:$D$782,СВЦЭМ!$A$39:$A$782,$A102,СВЦЭМ!$B$39:$B$782,P$83)+'СЕТ СН'!$G$14+СВЦЭМ!$D$10+'СЕТ СН'!$G$6-'СЕТ СН'!$G$26</f>
        <v>1649.2144520500001</v>
      </c>
      <c r="Q102" s="36">
        <f>SUMIFS(СВЦЭМ!$D$39:$D$782,СВЦЭМ!$A$39:$A$782,$A102,СВЦЭМ!$B$39:$B$782,Q$83)+'СЕТ СН'!$G$14+СВЦЭМ!$D$10+'СЕТ СН'!$G$6-'СЕТ СН'!$G$26</f>
        <v>1657.8787100600002</v>
      </c>
      <c r="R102" s="36">
        <f>SUMIFS(СВЦЭМ!$D$39:$D$782,СВЦЭМ!$A$39:$A$782,$A102,СВЦЭМ!$B$39:$B$782,R$83)+'СЕТ СН'!$G$14+СВЦЭМ!$D$10+'СЕТ СН'!$G$6-'СЕТ СН'!$G$26</f>
        <v>1689.41485182</v>
      </c>
      <c r="S102" s="36">
        <f>SUMIFS(СВЦЭМ!$D$39:$D$782,СВЦЭМ!$A$39:$A$782,$A102,СВЦЭМ!$B$39:$B$782,S$83)+'СЕТ СН'!$G$14+СВЦЭМ!$D$10+'СЕТ СН'!$G$6-'СЕТ СН'!$G$26</f>
        <v>1645.1991490300002</v>
      </c>
      <c r="T102" s="36">
        <f>SUMIFS(СВЦЭМ!$D$39:$D$782,СВЦЭМ!$A$39:$A$782,$A102,СВЦЭМ!$B$39:$B$782,T$83)+'СЕТ СН'!$G$14+СВЦЭМ!$D$10+'СЕТ СН'!$G$6-'СЕТ СН'!$G$26</f>
        <v>1591.0373342600001</v>
      </c>
      <c r="U102" s="36">
        <f>SUMIFS(СВЦЭМ!$D$39:$D$782,СВЦЭМ!$A$39:$A$782,$A102,СВЦЭМ!$B$39:$B$782,U$83)+'СЕТ СН'!$G$14+СВЦЭМ!$D$10+'СЕТ СН'!$G$6-'СЕТ СН'!$G$26</f>
        <v>1553.8301894400001</v>
      </c>
      <c r="V102" s="36">
        <f>SUMIFS(СВЦЭМ!$D$39:$D$782,СВЦЭМ!$A$39:$A$782,$A102,СВЦЭМ!$B$39:$B$782,V$83)+'СЕТ СН'!$G$14+СВЦЭМ!$D$10+'СЕТ СН'!$G$6-'СЕТ СН'!$G$26</f>
        <v>1525.2674808300003</v>
      </c>
      <c r="W102" s="36">
        <f>SUMIFS(СВЦЭМ!$D$39:$D$782,СВЦЭМ!$A$39:$A$782,$A102,СВЦЭМ!$B$39:$B$782,W$83)+'СЕТ СН'!$G$14+СВЦЭМ!$D$10+'СЕТ СН'!$G$6-'СЕТ СН'!$G$26</f>
        <v>1514.9065791100002</v>
      </c>
      <c r="X102" s="36">
        <f>SUMIFS(СВЦЭМ!$D$39:$D$782,СВЦЭМ!$A$39:$A$782,$A102,СВЦЭМ!$B$39:$B$782,X$83)+'СЕТ СН'!$G$14+СВЦЭМ!$D$10+'СЕТ СН'!$G$6-'СЕТ СН'!$G$26</f>
        <v>1578.2928783299999</v>
      </c>
      <c r="Y102" s="36">
        <f>SUMIFS(СВЦЭМ!$D$39:$D$782,СВЦЭМ!$A$39:$A$782,$A102,СВЦЭМ!$B$39:$B$782,Y$83)+'СЕТ СН'!$G$14+СВЦЭМ!$D$10+'СЕТ СН'!$G$6-'СЕТ СН'!$G$26</f>
        <v>1665.4113142700003</v>
      </c>
    </row>
    <row r="103" spans="1:25" ht="15.75" x14ac:dyDescent="0.2">
      <c r="A103" s="35">
        <f t="shared" si="2"/>
        <v>45189</v>
      </c>
      <c r="B103" s="36">
        <f>SUMIFS(СВЦЭМ!$D$39:$D$782,СВЦЭМ!$A$39:$A$782,$A103,СВЦЭМ!$B$39:$B$782,B$83)+'СЕТ СН'!$G$14+СВЦЭМ!$D$10+'СЕТ СН'!$G$6-'СЕТ СН'!$G$26</f>
        <v>1758.8360318700002</v>
      </c>
      <c r="C103" s="36">
        <f>SUMIFS(СВЦЭМ!$D$39:$D$782,СВЦЭМ!$A$39:$A$782,$A103,СВЦЭМ!$B$39:$B$782,C$83)+'СЕТ СН'!$G$14+СВЦЭМ!$D$10+'СЕТ СН'!$G$6-'СЕТ СН'!$G$26</f>
        <v>1830.2070595999999</v>
      </c>
      <c r="D103" s="36">
        <f>SUMIFS(СВЦЭМ!$D$39:$D$782,СВЦЭМ!$A$39:$A$782,$A103,СВЦЭМ!$B$39:$B$782,D$83)+'СЕТ СН'!$G$14+СВЦЭМ!$D$10+'СЕТ СН'!$G$6-'СЕТ СН'!$G$26</f>
        <v>1854.5450058000001</v>
      </c>
      <c r="E103" s="36">
        <f>SUMIFS(СВЦЭМ!$D$39:$D$782,СВЦЭМ!$A$39:$A$782,$A103,СВЦЭМ!$B$39:$B$782,E$83)+'СЕТ СН'!$G$14+СВЦЭМ!$D$10+'СЕТ СН'!$G$6-'СЕТ СН'!$G$26</f>
        <v>1875.80419295</v>
      </c>
      <c r="F103" s="36">
        <f>SUMIFS(СВЦЭМ!$D$39:$D$782,СВЦЭМ!$A$39:$A$782,$A103,СВЦЭМ!$B$39:$B$782,F$83)+'СЕТ СН'!$G$14+СВЦЭМ!$D$10+'СЕТ СН'!$G$6-'СЕТ СН'!$G$26</f>
        <v>1887.38172764</v>
      </c>
      <c r="G103" s="36">
        <f>SUMIFS(СВЦЭМ!$D$39:$D$782,СВЦЭМ!$A$39:$A$782,$A103,СВЦЭМ!$B$39:$B$782,G$83)+'СЕТ СН'!$G$14+СВЦЭМ!$D$10+'СЕТ СН'!$G$6-'СЕТ СН'!$G$26</f>
        <v>1856.6596429800002</v>
      </c>
      <c r="H103" s="36">
        <f>SUMIFS(СВЦЭМ!$D$39:$D$782,СВЦЭМ!$A$39:$A$782,$A103,СВЦЭМ!$B$39:$B$782,H$83)+'СЕТ СН'!$G$14+СВЦЭМ!$D$10+'СЕТ СН'!$G$6-'СЕТ СН'!$G$26</f>
        <v>1777.7445451399999</v>
      </c>
      <c r="I103" s="36">
        <f>SUMIFS(СВЦЭМ!$D$39:$D$782,СВЦЭМ!$A$39:$A$782,$A103,СВЦЭМ!$B$39:$B$782,I$83)+'СЕТ СН'!$G$14+СВЦЭМ!$D$10+'СЕТ СН'!$G$6-'СЕТ СН'!$G$26</f>
        <v>1698.3314131400002</v>
      </c>
      <c r="J103" s="36">
        <f>SUMIFS(СВЦЭМ!$D$39:$D$782,СВЦЭМ!$A$39:$A$782,$A103,СВЦЭМ!$B$39:$B$782,J$83)+'СЕТ СН'!$G$14+СВЦЭМ!$D$10+'СЕТ СН'!$G$6-'СЕТ СН'!$G$26</f>
        <v>1649.3513759699999</v>
      </c>
      <c r="K103" s="36">
        <f>SUMIFS(СВЦЭМ!$D$39:$D$782,СВЦЭМ!$A$39:$A$782,$A103,СВЦЭМ!$B$39:$B$782,K$83)+'СЕТ СН'!$G$14+СВЦЭМ!$D$10+'СЕТ СН'!$G$6-'СЕТ СН'!$G$26</f>
        <v>1629.5770248100002</v>
      </c>
      <c r="L103" s="36">
        <f>SUMIFS(СВЦЭМ!$D$39:$D$782,СВЦЭМ!$A$39:$A$782,$A103,СВЦЭМ!$B$39:$B$782,L$83)+'СЕТ СН'!$G$14+СВЦЭМ!$D$10+'СЕТ СН'!$G$6-'СЕТ СН'!$G$26</f>
        <v>1626.6944157100002</v>
      </c>
      <c r="M103" s="36">
        <f>SUMIFS(СВЦЭМ!$D$39:$D$782,СВЦЭМ!$A$39:$A$782,$A103,СВЦЭМ!$B$39:$B$782,M$83)+'СЕТ СН'!$G$14+СВЦЭМ!$D$10+'СЕТ СН'!$G$6-'СЕТ СН'!$G$26</f>
        <v>1619.7580166100001</v>
      </c>
      <c r="N103" s="36">
        <f>SUMIFS(СВЦЭМ!$D$39:$D$782,СВЦЭМ!$A$39:$A$782,$A103,СВЦЭМ!$B$39:$B$782,N$83)+'СЕТ СН'!$G$14+СВЦЭМ!$D$10+'СЕТ СН'!$G$6-'СЕТ СН'!$G$26</f>
        <v>1622.3114146900002</v>
      </c>
      <c r="O103" s="36">
        <f>SUMIFS(СВЦЭМ!$D$39:$D$782,СВЦЭМ!$A$39:$A$782,$A103,СВЦЭМ!$B$39:$B$782,O$83)+'СЕТ СН'!$G$14+СВЦЭМ!$D$10+'СЕТ СН'!$G$6-'СЕТ СН'!$G$26</f>
        <v>1625.9185911099999</v>
      </c>
      <c r="P103" s="36">
        <f>SUMIFS(СВЦЭМ!$D$39:$D$782,СВЦЭМ!$A$39:$A$782,$A103,СВЦЭМ!$B$39:$B$782,P$83)+'СЕТ СН'!$G$14+СВЦЭМ!$D$10+'СЕТ СН'!$G$6-'СЕТ СН'!$G$26</f>
        <v>1640.0332892800002</v>
      </c>
      <c r="Q103" s="36">
        <f>SUMIFS(СВЦЭМ!$D$39:$D$782,СВЦЭМ!$A$39:$A$782,$A103,СВЦЭМ!$B$39:$B$782,Q$83)+'СЕТ СН'!$G$14+СВЦЭМ!$D$10+'СЕТ СН'!$G$6-'СЕТ СН'!$G$26</f>
        <v>1648.6255956</v>
      </c>
      <c r="R103" s="36">
        <f>SUMIFS(СВЦЭМ!$D$39:$D$782,СВЦЭМ!$A$39:$A$782,$A103,СВЦЭМ!$B$39:$B$782,R$83)+'СЕТ СН'!$G$14+СВЦЭМ!$D$10+'СЕТ СН'!$G$6-'СЕТ СН'!$G$26</f>
        <v>1675.2060551099999</v>
      </c>
      <c r="S103" s="36">
        <f>SUMIFS(СВЦЭМ!$D$39:$D$782,СВЦЭМ!$A$39:$A$782,$A103,СВЦЭМ!$B$39:$B$782,S$83)+'СЕТ СН'!$G$14+СВЦЭМ!$D$10+'СЕТ СН'!$G$6-'СЕТ СН'!$G$26</f>
        <v>1660.9907479600001</v>
      </c>
      <c r="T103" s="36">
        <f>SUMIFS(СВЦЭМ!$D$39:$D$782,СВЦЭМ!$A$39:$A$782,$A103,СВЦЭМ!$B$39:$B$782,T$83)+'СЕТ СН'!$G$14+СВЦЭМ!$D$10+'СЕТ СН'!$G$6-'СЕТ СН'!$G$26</f>
        <v>1625.5255690500003</v>
      </c>
      <c r="U103" s="36">
        <f>SUMIFS(СВЦЭМ!$D$39:$D$782,СВЦЭМ!$A$39:$A$782,$A103,СВЦЭМ!$B$39:$B$782,U$83)+'СЕТ СН'!$G$14+СВЦЭМ!$D$10+'СЕТ СН'!$G$6-'СЕТ СН'!$G$26</f>
        <v>1556.5089682600001</v>
      </c>
      <c r="V103" s="36">
        <f>SUMIFS(СВЦЭМ!$D$39:$D$782,СВЦЭМ!$A$39:$A$782,$A103,СВЦЭМ!$B$39:$B$782,V$83)+'СЕТ СН'!$G$14+СВЦЭМ!$D$10+'СЕТ СН'!$G$6-'СЕТ СН'!$G$26</f>
        <v>1534.3251841900001</v>
      </c>
      <c r="W103" s="36">
        <f>SUMIFS(СВЦЭМ!$D$39:$D$782,СВЦЭМ!$A$39:$A$782,$A103,СВЦЭМ!$B$39:$B$782,W$83)+'СЕТ СН'!$G$14+СВЦЭМ!$D$10+'СЕТ СН'!$G$6-'СЕТ СН'!$G$26</f>
        <v>1544.7304983899999</v>
      </c>
      <c r="X103" s="36">
        <f>SUMIFS(СВЦЭМ!$D$39:$D$782,СВЦЭМ!$A$39:$A$782,$A103,СВЦЭМ!$B$39:$B$782,X$83)+'СЕТ СН'!$G$14+СВЦЭМ!$D$10+'СЕТ СН'!$G$6-'СЕТ СН'!$G$26</f>
        <v>1588.6731022600002</v>
      </c>
      <c r="Y103" s="36">
        <f>SUMIFS(СВЦЭМ!$D$39:$D$782,СВЦЭМ!$A$39:$A$782,$A103,СВЦЭМ!$B$39:$B$782,Y$83)+'СЕТ СН'!$G$14+СВЦЭМ!$D$10+'СЕТ СН'!$G$6-'СЕТ СН'!$G$26</f>
        <v>1671.112404</v>
      </c>
    </row>
    <row r="104" spans="1:25" ht="15.75" x14ac:dyDescent="0.2">
      <c r="A104" s="35">
        <f t="shared" si="2"/>
        <v>45190</v>
      </c>
      <c r="B104" s="36">
        <f>SUMIFS(СВЦЭМ!$D$39:$D$782,СВЦЭМ!$A$39:$A$782,$A104,СВЦЭМ!$B$39:$B$782,B$83)+'СЕТ СН'!$G$14+СВЦЭМ!$D$10+'СЕТ СН'!$G$6-'СЕТ СН'!$G$26</f>
        <v>1820.5770536200002</v>
      </c>
      <c r="C104" s="36">
        <f>SUMIFS(СВЦЭМ!$D$39:$D$782,СВЦЭМ!$A$39:$A$782,$A104,СВЦЭМ!$B$39:$B$782,C$83)+'СЕТ СН'!$G$14+СВЦЭМ!$D$10+'СЕТ СН'!$G$6-'СЕТ СН'!$G$26</f>
        <v>1911.8597607500001</v>
      </c>
      <c r="D104" s="36">
        <f>SUMIFS(СВЦЭМ!$D$39:$D$782,СВЦЭМ!$A$39:$A$782,$A104,СВЦЭМ!$B$39:$B$782,D$83)+'СЕТ СН'!$G$14+СВЦЭМ!$D$10+'СЕТ СН'!$G$6-'СЕТ СН'!$G$26</f>
        <v>2020.8740585099999</v>
      </c>
      <c r="E104" s="36">
        <f>SUMIFS(СВЦЭМ!$D$39:$D$782,СВЦЭМ!$A$39:$A$782,$A104,СВЦЭМ!$B$39:$B$782,E$83)+'СЕТ СН'!$G$14+СВЦЭМ!$D$10+'СЕТ СН'!$G$6-'СЕТ СН'!$G$26</f>
        <v>2084.22372533</v>
      </c>
      <c r="F104" s="36">
        <f>SUMIFS(СВЦЭМ!$D$39:$D$782,СВЦЭМ!$A$39:$A$782,$A104,СВЦЭМ!$B$39:$B$782,F$83)+'СЕТ СН'!$G$14+СВЦЭМ!$D$10+'СЕТ СН'!$G$6-'СЕТ СН'!$G$26</f>
        <v>2097.0137657800001</v>
      </c>
      <c r="G104" s="36">
        <f>SUMIFS(СВЦЭМ!$D$39:$D$782,СВЦЭМ!$A$39:$A$782,$A104,СВЦЭМ!$B$39:$B$782,G$83)+'СЕТ СН'!$G$14+СВЦЭМ!$D$10+'СЕТ СН'!$G$6-'СЕТ СН'!$G$26</f>
        <v>2072.0680804600001</v>
      </c>
      <c r="H104" s="36">
        <f>SUMIFS(СВЦЭМ!$D$39:$D$782,СВЦЭМ!$A$39:$A$782,$A104,СВЦЭМ!$B$39:$B$782,H$83)+'СЕТ СН'!$G$14+СВЦЭМ!$D$10+'СЕТ СН'!$G$6-'СЕТ СН'!$G$26</f>
        <v>1992.5975188299999</v>
      </c>
      <c r="I104" s="36">
        <f>SUMIFS(СВЦЭМ!$D$39:$D$782,СВЦЭМ!$A$39:$A$782,$A104,СВЦЭМ!$B$39:$B$782,I$83)+'СЕТ СН'!$G$14+СВЦЭМ!$D$10+'СЕТ СН'!$G$6-'СЕТ СН'!$G$26</f>
        <v>1896.4196322400003</v>
      </c>
      <c r="J104" s="36">
        <f>SUMIFS(СВЦЭМ!$D$39:$D$782,СВЦЭМ!$A$39:$A$782,$A104,СВЦЭМ!$B$39:$B$782,J$83)+'СЕТ СН'!$G$14+СВЦЭМ!$D$10+'СЕТ СН'!$G$6-'СЕТ СН'!$G$26</f>
        <v>1823.5385068200003</v>
      </c>
      <c r="K104" s="36">
        <f>SUMIFS(СВЦЭМ!$D$39:$D$782,СВЦЭМ!$A$39:$A$782,$A104,СВЦЭМ!$B$39:$B$782,K$83)+'СЕТ СН'!$G$14+СВЦЭМ!$D$10+'СЕТ СН'!$G$6-'СЕТ СН'!$G$26</f>
        <v>1789.8899480099999</v>
      </c>
      <c r="L104" s="36">
        <f>SUMIFS(СВЦЭМ!$D$39:$D$782,СВЦЭМ!$A$39:$A$782,$A104,СВЦЭМ!$B$39:$B$782,L$83)+'СЕТ СН'!$G$14+СВЦЭМ!$D$10+'СЕТ СН'!$G$6-'СЕТ СН'!$G$26</f>
        <v>1783.9630978499999</v>
      </c>
      <c r="M104" s="36">
        <f>SUMIFS(СВЦЭМ!$D$39:$D$782,СВЦЭМ!$A$39:$A$782,$A104,СВЦЭМ!$B$39:$B$782,M$83)+'СЕТ СН'!$G$14+СВЦЭМ!$D$10+'СЕТ СН'!$G$6-'СЕТ СН'!$G$26</f>
        <v>1781.7963588000002</v>
      </c>
      <c r="N104" s="36">
        <f>SUMIFS(СВЦЭМ!$D$39:$D$782,СВЦЭМ!$A$39:$A$782,$A104,СВЦЭМ!$B$39:$B$782,N$83)+'СЕТ СН'!$G$14+СВЦЭМ!$D$10+'СЕТ СН'!$G$6-'СЕТ СН'!$G$26</f>
        <v>1783.9726040599999</v>
      </c>
      <c r="O104" s="36">
        <f>SUMIFS(СВЦЭМ!$D$39:$D$782,СВЦЭМ!$A$39:$A$782,$A104,СВЦЭМ!$B$39:$B$782,O$83)+'СЕТ СН'!$G$14+СВЦЭМ!$D$10+'СЕТ СН'!$G$6-'СЕТ СН'!$G$26</f>
        <v>1814.6859978100001</v>
      </c>
      <c r="P104" s="36">
        <f>SUMIFS(СВЦЭМ!$D$39:$D$782,СВЦЭМ!$A$39:$A$782,$A104,СВЦЭМ!$B$39:$B$782,P$83)+'СЕТ СН'!$G$14+СВЦЭМ!$D$10+'СЕТ СН'!$G$6-'СЕТ СН'!$G$26</f>
        <v>1874.2313230099999</v>
      </c>
      <c r="Q104" s="36">
        <f>SUMIFS(СВЦЭМ!$D$39:$D$782,СВЦЭМ!$A$39:$A$782,$A104,СВЦЭМ!$B$39:$B$782,Q$83)+'СЕТ СН'!$G$14+СВЦЭМ!$D$10+'СЕТ СН'!$G$6-'СЕТ СН'!$G$26</f>
        <v>1869.1855340500001</v>
      </c>
      <c r="R104" s="36">
        <f>SUMIFS(СВЦЭМ!$D$39:$D$782,СВЦЭМ!$A$39:$A$782,$A104,СВЦЭМ!$B$39:$B$782,R$83)+'СЕТ СН'!$G$14+СВЦЭМ!$D$10+'СЕТ СН'!$G$6-'СЕТ СН'!$G$26</f>
        <v>1868.7455698700001</v>
      </c>
      <c r="S104" s="36">
        <f>SUMIFS(СВЦЭМ!$D$39:$D$782,СВЦЭМ!$A$39:$A$782,$A104,СВЦЭМ!$B$39:$B$782,S$83)+'СЕТ СН'!$G$14+СВЦЭМ!$D$10+'СЕТ СН'!$G$6-'СЕТ СН'!$G$26</f>
        <v>1882.5777152700002</v>
      </c>
      <c r="T104" s="36">
        <f>SUMIFS(СВЦЭМ!$D$39:$D$782,СВЦЭМ!$A$39:$A$782,$A104,СВЦЭМ!$B$39:$B$782,T$83)+'СЕТ СН'!$G$14+СВЦЭМ!$D$10+'СЕТ СН'!$G$6-'СЕТ СН'!$G$26</f>
        <v>1811.6770572800001</v>
      </c>
      <c r="U104" s="36">
        <f>SUMIFS(СВЦЭМ!$D$39:$D$782,СВЦЭМ!$A$39:$A$782,$A104,СВЦЭМ!$B$39:$B$782,U$83)+'СЕТ СН'!$G$14+СВЦЭМ!$D$10+'СЕТ СН'!$G$6-'СЕТ СН'!$G$26</f>
        <v>1764.6865150399999</v>
      </c>
      <c r="V104" s="36">
        <f>SUMIFS(СВЦЭМ!$D$39:$D$782,СВЦЭМ!$A$39:$A$782,$A104,СВЦЭМ!$B$39:$B$782,V$83)+'СЕТ СН'!$G$14+СВЦЭМ!$D$10+'СЕТ СН'!$G$6-'СЕТ СН'!$G$26</f>
        <v>1744.31337287</v>
      </c>
      <c r="W104" s="36">
        <f>SUMIFS(СВЦЭМ!$D$39:$D$782,СВЦЭМ!$A$39:$A$782,$A104,СВЦЭМ!$B$39:$B$782,W$83)+'СЕТ СН'!$G$14+СВЦЭМ!$D$10+'СЕТ СН'!$G$6-'СЕТ СН'!$G$26</f>
        <v>1756.5979003699999</v>
      </c>
      <c r="X104" s="36">
        <f>SUMIFS(СВЦЭМ!$D$39:$D$782,СВЦЭМ!$A$39:$A$782,$A104,СВЦЭМ!$B$39:$B$782,X$83)+'СЕТ СН'!$G$14+СВЦЭМ!$D$10+'СЕТ СН'!$G$6-'СЕТ СН'!$G$26</f>
        <v>1813.5752740900002</v>
      </c>
      <c r="Y104" s="36">
        <f>SUMIFS(СВЦЭМ!$D$39:$D$782,СВЦЭМ!$A$39:$A$782,$A104,СВЦЭМ!$B$39:$B$782,Y$83)+'СЕТ СН'!$G$14+СВЦЭМ!$D$10+'СЕТ СН'!$G$6-'СЕТ СН'!$G$26</f>
        <v>1896.3787581800002</v>
      </c>
    </row>
    <row r="105" spans="1:25" ht="15.75" x14ac:dyDescent="0.2">
      <c r="A105" s="35">
        <f t="shared" si="2"/>
        <v>45191</v>
      </c>
      <c r="B105" s="36">
        <f>SUMIFS(СВЦЭМ!$D$39:$D$782,СВЦЭМ!$A$39:$A$782,$A105,СВЦЭМ!$B$39:$B$782,B$83)+'СЕТ СН'!$G$14+СВЦЭМ!$D$10+'СЕТ СН'!$G$6-'СЕТ СН'!$G$26</f>
        <v>1931.3710549400002</v>
      </c>
      <c r="C105" s="36">
        <f>SUMIFS(СВЦЭМ!$D$39:$D$782,СВЦЭМ!$A$39:$A$782,$A105,СВЦЭМ!$B$39:$B$782,C$83)+'СЕТ СН'!$G$14+СВЦЭМ!$D$10+'СЕТ СН'!$G$6-'СЕТ СН'!$G$26</f>
        <v>2019.3650785600003</v>
      </c>
      <c r="D105" s="36">
        <f>SUMIFS(СВЦЭМ!$D$39:$D$782,СВЦЭМ!$A$39:$A$782,$A105,СВЦЭМ!$B$39:$B$782,D$83)+'СЕТ СН'!$G$14+СВЦЭМ!$D$10+'СЕТ СН'!$G$6-'СЕТ СН'!$G$26</f>
        <v>2108.5384302400003</v>
      </c>
      <c r="E105" s="36">
        <f>SUMIFS(СВЦЭМ!$D$39:$D$782,СВЦЭМ!$A$39:$A$782,$A105,СВЦЭМ!$B$39:$B$782,E$83)+'СЕТ СН'!$G$14+СВЦЭМ!$D$10+'СЕТ СН'!$G$6-'СЕТ СН'!$G$26</f>
        <v>2104.8685305700001</v>
      </c>
      <c r="F105" s="36">
        <f>SUMIFS(СВЦЭМ!$D$39:$D$782,СВЦЭМ!$A$39:$A$782,$A105,СВЦЭМ!$B$39:$B$782,F$83)+'СЕТ СН'!$G$14+СВЦЭМ!$D$10+'СЕТ СН'!$G$6-'СЕТ СН'!$G$26</f>
        <v>2078.3877488399999</v>
      </c>
      <c r="G105" s="36">
        <f>SUMIFS(СВЦЭМ!$D$39:$D$782,СВЦЭМ!$A$39:$A$782,$A105,СВЦЭМ!$B$39:$B$782,G$83)+'СЕТ СН'!$G$14+СВЦЭМ!$D$10+'СЕТ СН'!$G$6-'СЕТ СН'!$G$26</f>
        <v>2090.46514303</v>
      </c>
      <c r="H105" s="36">
        <f>SUMIFS(СВЦЭМ!$D$39:$D$782,СВЦЭМ!$A$39:$A$782,$A105,СВЦЭМ!$B$39:$B$782,H$83)+'СЕТ СН'!$G$14+СВЦЭМ!$D$10+'СЕТ СН'!$G$6-'СЕТ СН'!$G$26</f>
        <v>1998.3446866499999</v>
      </c>
      <c r="I105" s="36">
        <f>SUMIFS(СВЦЭМ!$D$39:$D$782,СВЦЭМ!$A$39:$A$782,$A105,СВЦЭМ!$B$39:$B$782,I$83)+'СЕТ СН'!$G$14+СВЦЭМ!$D$10+'СЕТ СН'!$G$6-'СЕТ СН'!$G$26</f>
        <v>1879.5401783000002</v>
      </c>
      <c r="J105" s="36">
        <f>SUMIFS(СВЦЭМ!$D$39:$D$782,СВЦЭМ!$A$39:$A$782,$A105,СВЦЭМ!$B$39:$B$782,J$83)+'СЕТ СН'!$G$14+СВЦЭМ!$D$10+'СЕТ СН'!$G$6-'СЕТ СН'!$G$26</f>
        <v>1794.6421757399999</v>
      </c>
      <c r="K105" s="36">
        <f>SUMIFS(СВЦЭМ!$D$39:$D$782,СВЦЭМ!$A$39:$A$782,$A105,СВЦЭМ!$B$39:$B$782,K$83)+'СЕТ СН'!$G$14+СВЦЭМ!$D$10+'СЕТ СН'!$G$6-'СЕТ СН'!$G$26</f>
        <v>1767.4128092199999</v>
      </c>
      <c r="L105" s="36">
        <f>SUMIFS(СВЦЭМ!$D$39:$D$782,СВЦЭМ!$A$39:$A$782,$A105,СВЦЭМ!$B$39:$B$782,L$83)+'СЕТ СН'!$G$14+СВЦЭМ!$D$10+'СЕТ СН'!$G$6-'СЕТ СН'!$G$26</f>
        <v>1757.9519002100001</v>
      </c>
      <c r="M105" s="36">
        <f>SUMIFS(СВЦЭМ!$D$39:$D$782,СВЦЭМ!$A$39:$A$782,$A105,СВЦЭМ!$B$39:$B$782,M$83)+'СЕТ СН'!$G$14+СВЦЭМ!$D$10+'СЕТ СН'!$G$6-'СЕТ СН'!$G$26</f>
        <v>1754.0345659099999</v>
      </c>
      <c r="N105" s="36">
        <f>SUMIFS(СВЦЭМ!$D$39:$D$782,СВЦЭМ!$A$39:$A$782,$A105,СВЦЭМ!$B$39:$B$782,N$83)+'СЕТ СН'!$G$14+СВЦЭМ!$D$10+'СЕТ СН'!$G$6-'СЕТ СН'!$G$26</f>
        <v>1747.4405203800002</v>
      </c>
      <c r="O105" s="36">
        <f>SUMIFS(СВЦЭМ!$D$39:$D$782,СВЦЭМ!$A$39:$A$782,$A105,СВЦЭМ!$B$39:$B$782,O$83)+'СЕТ СН'!$G$14+СВЦЭМ!$D$10+'СЕТ СН'!$G$6-'СЕТ СН'!$G$26</f>
        <v>1758.7058859399999</v>
      </c>
      <c r="P105" s="36">
        <f>SUMIFS(СВЦЭМ!$D$39:$D$782,СВЦЭМ!$A$39:$A$782,$A105,СВЦЭМ!$B$39:$B$782,P$83)+'СЕТ СН'!$G$14+СВЦЭМ!$D$10+'СЕТ СН'!$G$6-'СЕТ СН'!$G$26</f>
        <v>1799.5730607999999</v>
      </c>
      <c r="Q105" s="36">
        <f>SUMIFS(СВЦЭМ!$D$39:$D$782,СВЦЭМ!$A$39:$A$782,$A105,СВЦЭМ!$B$39:$B$782,Q$83)+'СЕТ СН'!$G$14+СВЦЭМ!$D$10+'СЕТ СН'!$G$6-'СЕТ СН'!$G$26</f>
        <v>1787.3698830799999</v>
      </c>
      <c r="R105" s="36">
        <f>SUMIFS(СВЦЭМ!$D$39:$D$782,СВЦЭМ!$A$39:$A$782,$A105,СВЦЭМ!$B$39:$B$782,R$83)+'СЕТ СН'!$G$14+СВЦЭМ!$D$10+'СЕТ СН'!$G$6-'СЕТ СН'!$G$26</f>
        <v>1806.5761031699999</v>
      </c>
      <c r="S105" s="36">
        <f>SUMIFS(СВЦЭМ!$D$39:$D$782,СВЦЭМ!$A$39:$A$782,$A105,СВЦЭМ!$B$39:$B$782,S$83)+'СЕТ СН'!$G$14+СВЦЭМ!$D$10+'СЕТ СН'!$G$6-'СЕТ СН'!$G$26</f>
        <v>1805.1310934100002</v>
      </c>
      <c r="T105" s="36">
        <f>SUMIFS(СВЦЭМ!$D$39:$D$782,СВЦЭМ!$A$39:$A$782,$A105,СВЦЭМ!$B$39:$B$782,T$83)+'СЕТ СН'!$G$14+СВЦЭМ!$D$10+'СЕТ СН'!$G$6-'СЕТ СН'!$G$26</f>
        <v>1767.6468963900002</v>
      </c>
      <c r="U105" s="36">
        <f>SUMIFS(СВЦЭМ!$D$39:$D$782,СВЦЭМ!$A$39:$A$782,$A105,СВЦЭМ!$B$39:$B$782,U$83)+'СЕТ СН'!$G$14+СВЦЭМ!$D$10+'СЕТ СН'!$G$6-'СЕТ СН'!$G$26</f>
        <v>1730.2346432700001</v>
      </c>
      <c r="V105" s="36">
        <f>SUMIFS(СВЦЭМ!$D$39:$D$782,СВЦЭМ!$A$39:$A$782,$A105,СВЦЭМ!$B$39:$B$782,V$83)+'СЕТ СН'!$G$14+СВЦЭМ!$D$10+'СЕТ СН'!$G$6-'СЕТ СН'!$G$26</f>
        <v>1738.1473879999999</v>
      </c>
      <c r="W105" s="36">
        <f>SUMIFS(СВЦЭМ!$D$39:$D$782,СВЦЭМ!$A$39:$A$782,$A105,СВЦЭМ!$B$39:$B$782,W$83)+'СЕТ СН'!$G$14+СВЦЭМ!$D$10+'СЕТ СН'!$G$6-'СЕТ СН'!$G$26</f>
        <v>1777.07969185</v>
      </c>
      <c r="X105" s="36">
        <f>SUMIFS(СВЦЭМ!$D$39:$D$782,СВЦЭМ!$A$39:$A$782,$A105,СВЦЭМ!$B$39:$B$782,X$83)+'СЕТ СН'!$G$14+СВЦЭМ!$D$10+'СЕТ СН'!$G$6-'СЕТ СН'!$G$26</f>
        <v>1871.3836204499999</v>
      </c>
      <c r="Y105" s="36">
        <f>SUMIFS(СВЦЭМ!$D$39:$D$782,СВЦЭМ!$A$39:$A$782,$A105,СВЦЭМ!$B$39:$B$782,Y$83)+'СЕТ СН'!$G$14+СВЦЭМ!$D$10+'СЕТ СН'!$G$6-'СЕТ СН'!$G$26</f>
        <v>1974.50455569</v>
      </c>
    </row>
    <row r="106" spans="1:25" ht="15.75" x14ac:dyDescent="0.2">
      <c r="A106" s="35">
        <f t="shared" si="2"/>
        <v>45192</v>
      </c>
      <c r="B106" s="36">
        <f>SUMIFS(СВЦЭМ!$D$39:$D$782,СВЦЭМ!$A$39:$A$782,$A106,СВЦЭМ!$B$39:$B$782,B$83)+'СЕТ СН'!$G$14+СВЦЭМ!$D$10+'СЕТ СН'!$G$6-'СЕТ СН'!$G$26</f>
        <v>1878.4776328000003</v>
      </c>
      <c r="C106" s="36">
        <f>SUMIFS(СВЦЭМ!$D$39:$D$782,СВЦЭМ!$A$39:$A$782,$A106,СВЦЭМ!$B$39:$B$782,C$83)+'СЕТ СН'!$G$14+СВЦЭМ!$D$10+'СЕТ СН'!$G$6-'СЕТ СН'!$G$26</f>
        <v>1951.0216793099999</v>
      </c>
      <c r="D106" s="36">
        <f>SUMIFS(СВЦЭМ!$D$39:$D$782,СВЦЭМ!$A$39:$A$782,$A106,СВЦЭМ!$B$39:$B$782,D$83)+'СЕТ СН'!$G$14+СВЦЭМ!$D$10+'СЕТ СН'!$G$6-'СЕТ СН'!$G$26</f>
        <v>1938.0558720200002</v>
      </c>
      <c r="E106" s="36">
        <f>SUMIFS(СВЦЭМ!$D$39:$D$782,СВЦЭМ!$A$39:$A$782,$A106,СВЦЭМ!$B$39:$B$782,E$83)+'СЕТ СН'!$G$14+СВЦЭМ!$D$10+'СЕТ СН'!$G$6-'СЕТ СН'!$G$26</f>
        <v>1904.48291445</v>
      </c>
      <c r="F106" s="36">
        <f>SUMIFS(СВЦЭМ!$D$39:$D$782,СВЦЭМ!$A$39:$A$782,$A106,СВЦЭМ!$B$39:$B$782,F$83)+'СЕТ СН'!$G$14+СВЦЭМ!$D$10+'СЕТ СН'!$G$6-'СЕТ СН'!$G$26</f>
        <v>1884.8871109500001</v>
      </c>
      <c r="G106" s="36">
        <f>SUMIFS(СВЦЭМ!$D$39:$D$782,СВЦЭМ!$A$39:$A$782,$A106,СВЦЭМ!$B$39:$B$782,G$83)+'СЕТ СН'!$G$14+СВЦЭМ!$D$10+'СЕТ СН'!$G$6-'СЕТ СН'!$G$26</f>
        <v>1881.5332110100003</v>
      </c>
      <c r="H106" s="36">
        <f>SUMIFS(СВЦЭМ!$D$39:$D$782,СВЦЭМ!$A$39:$A$782,$A106,СВЦЭМ!$B$39:$B$782,H$83)+'СЕТ СН'!$G$14+СВЦЭМ!$D$10+'СЕТ СН'!$G$6-'СЕТ СН'!$G$26</f>
        <v>1843.3704404200003</v>
      </c>
      <c r="I106" s="36">
        <f>SUMIFS(СВЦЭМ!$D$39:$D$782,СВЦЭМ!$A$39:$A$782,$A106,СВЦЭМ!$B$39:$B$782,I$83)+'СЕТ СН'!$G$14+СВЦЭМ!$D$10+'СЕТ СН'!$G$6-'СЕТ СН'!$G$26</f>
        <v>1774.3192409799999</v>
      </c>
      <c r="J106" s="36">
        <f>SUMIFS(СВЦЭМ!$D$39:$D$782,СВЦЭМ!$A$39:$A$782,$A106,СВЦЭМ!$B$39:$B$782,J$83)+'СЕТ СН'!$G$14+СВЦЭМ!$D$10+'СЕТ СН'!$G$6-'СЕТ СН'!$G$26</f>
        <v>1672.9054063100002</v>
      </c>
      <c r="K106" s="36">
        <f>SUMIFS(СВЦЭМ!$D$39:$D$782,СВЦЭМ!$A$39:$A$782,$A106,СВЦЭМ!$B$39:$B$782,K$83)+'СЕТ СН'!$G$14+СВЦЭМ!$D$10+'СЕТ СН'!$G$6-'СЕТ СН'!$G$26</f>
        <v>1603.14983188</v>
      </c>
      <c r="L106" s="36">
        <f>SUMIFS(СВЦЭМ!$D$39:$D$782,СВЦЭМ!$A$39:$A$782,$A106,СВЦЭМ!$B$39:$B$782,L$83)+'СЕТ СН'!$G$14+СВЦЭМ!$D$10+'СЕТ СН'!$G$6-'СЕТ СН'!$G$26</f>
        <v>1587.5036609700001</v>
      </c>
      <c r="M106" s="36">
        <f>SUMIFS(СВЦЭМ!$D$39:$D$782,СВЦЭМ!$A$39:$A$782,$A106,СВЦЭМ!$B$39:$B$782,M$83)+'СЕТ СН'!$G$14+СВЦЭМ!$D$10+'СЕТ СН'!$G$6-'СЕТ СН'!$G$26</f>
        <v>1594.3210811100003</v>
      </c>
      <c r="N106" s="36">
        <f>SUMIFS(СВЦЭМ!$D$39:$D$782,СВЦЭМ!$A$39:$A$782,$A106,СВЦЭМ!$B$39:$B$782,N$83)+'СЕТ СН'!$G$14+СВЦЭМ!$D$10+'СЕТ СН'!$G$6-'СЕТ СН'!$G$26</f>
        <v>1572.33661914</v>
      </c>
      <c r="O106" s="36">
        <f>SUMIFS(СВЦЭМ!$D$39:$D$782,СВЦЭМ!$A$39:$A$782,$A106,СВЦЭМ!$B$39:$B$782,O$83)+'СЕТ СН'!$G$14+СВЦЭМ!$D$10+'СЕТ СН'!$G$6-'СЕТ СН'!$G$26</f>
        <v>1591.4808262199999</v>
      </c>
      <c r="P106" s="36">
        <f>SUMIFS(СВЦЭМ!$D$39:$D$782,СВЦЭМ!$A$39:$A$782,$A106,СВЦЭМ!$B$39:$B$782,P$83)+'СЕТ СН'!$G$14+СВЦЭМ!$D$10+'СЕТ СН'!$G$6-'СЕТ СН'!$G$26</f>
        <v>1639.0976650600001</v>
      </c>
      <c r="Q106" s="36">
        <f>SUMIFS(СВЦЭМ!$D$39:$D$782,СВЦЭМ!$A$39:$A$782,$A106,СВЦЭМ!$B$39:$B$782,Q$83)+'СЕТ СН'!$G$14+СВЦЭМ!$D$10+'СЕТ СН'!$G$6-'СЕТ СН'!$G$26</f>
        <v>1627.7706842400003</v>
      </c>
      <c r="R106" s="36">
        <f>SUMIFS(СВЦЭМ!$D$39:$D$782,СВЦЭМ!$A$39:$A$782,$A106,СВЦЭМ!$B$39:$B$782,R$83)+'СЕТ СН'!$G$14+СВЦЭМ!$D$10+'СЕТ СН'!$G$6-'СЕТ СН'!$G$26</f>
        <v>1642.2898157600002</v>
      </c>
      <c r="S106" s="36">
        <f>SUMIFS(СВЦЭМ!$D$39:$D$782,СВЦЭМ!$A$39:$A$782,$A106,СВЦЭМ!$B$39:$B$782,S$83)+'СЕТ СН'!$G$14+СВЦЭМ!$D$10+'СЕТ СН'!$G$6-'СЕТ СН'!$G$26</f>
        <v>1648.43353785</v>
      </c>
      <c r="T106" s="36">
        <f>SUMIFS(СВЦЭМ!$D$39:$D$782,СВЦЭМ!$A$39:$A$782,$A106,СВЦЭМ!$B$39:$B$782,T$83)+'СЕТ СН'!$G$14+СВЦЭМ!$D$10+'СЕТ СН'!$G$6-'СЕТ СН'!$G$26</f>
        <v>1621.5379844899999</v>
      </c>
      <c r="U106" s="36">
        <f>SUMIFS(СВЦЭМ!$D$39:$D$782,СВЦЭМ!$A$39:$A$782,$A106,СВЦЭМ!$B$39:$B$782,U$83)+'СЕТ СН'!$G$14+СВЦЭМ!$D$10+'СЕТ СН'!$G$6-'СЕТ СН'!$G$26</f>
        <v>1592.9390637199999</v>
      </c>
      <c r="V106" s="36">
        <f>SUMIFS(СВЦЭМ!$D$39:$D$782,СВЦЭМ!$A$39:$A$782,$A106,СВЦЭМ!$B$39:$B$782,V$83)+'СЕТ СН'!$G$14+СВЦЭМ!$D$10+'СЕТ СН'!$G$6-'СЕТ СН'!$G$26</f>
        <v>1569.4643800500003</v>
      </c>
      <c r="W106" s="36">
        <f>SUMIFS(СВЦЭМ!$D$39:$D$782,СВЦЭМ!$A$39:$A$782,$A106,СВЦЭМ!$B$39:$B$782,W$83)+'СЕТ СН'!$G$14+СВЦЭМ!$D$10+'СЕТ СН'!$G$6-'СЕТ СН'!$G$26</f>
        <v>1580.3457646100001</v>
      </c>
      <c r="X106" s="36">
        <f>SUMIFS(СВЦЭМ!$D$39:$D$782,СВЦЭМ!$A$39:$A$782,$A106,СВЦЭМ!$B$39:$B$782,X$83)+'СЕТ СН'!$G$14+СВЦЭМ!$D$10+'СЕТ СН'!$G$6-'СЕТ СН'!$G$26</f>
        <v>1639.3487052</v>
      </c>
      <c r="Y106" s="36">
        <f>SUMIFS(СВЦЭМ!$D$39:$D$782,СВЦЭМ!$A$39:$A$782,$A106,СВЦЭМ!$B$39:$B$782,Y$83)+'СЕТ СН'!$G$14+СВЦЭМ!$D$10+'СЕТ СН'!$G$6-'СЕТ СН'!$G$26</f>
        <v>1698.8256845599999</v>
      </c>
    </row>
    <row r="107" spans="1:25" ht="15.75" x14ac:dyDescent="0.2">
      <c r="A107" s="35">
        <f t="shared" si="2"/>
        <v>45193</v>
      </c>
      <c r="B107" s="36">
        <f>SUMIFS(СВЦЭМ!$D$39:$D$782,СВЦЭМ!$A$39:$A$782,$A107,СВЦЭМ!$B$39:$B$782,B$83)+'СЕТ СН'!$G$14+СВЦЭМ!$D$10+'СЕТ СН'!$G$6-'СЕТ СН'!$G$26</f>
        <v>1742.75070383</v>
      </c>
      <c r="C107" s="36">
        <f>SUMIFS(СВЦЭМ!$D$39:$D$782,СВЦЭМ!$A$39:$A$782,$A107,СВЦЭМ!$B$39:$B$782,C$83)+'СЕТ СН'!$G$14+СВЦЭМ!$D$10+'СЕТ СН'!$G$6-'СЕТ СН'!$G$26</f>
        <v>1813.4078596100003</v>
      </c>
      <c r="D107" s="36">
        <f>SUMIFS(СВЦЭМ!$D$39:$D$782,СВЦЭМ!$A$39:$A$782,$A107,СВЦЭМ!$B$39:$B$782,D$83)+'СЕТ СН'!$G$14+СВЦЭМ!$D$10+'СЕТ СН'!$G$6-'СЕТ СН'!$G$26</f>
        <v>1896.5202628000002</v>
      </c>
      <c r="E107" s="36">
        <f>SUMIFS(СВЦЭМ!$D$39:$D$782,СВЦЭМ!$A$39:$A$782,$A107,СВЦЭМ!$B$39:$B$782,E$83)+'СЕТ СН'!$G$14+СВЦЭМ!$D$10+'СЕТ СН'!$G$6-'СЕТ СН'!$G$26</f>
        <v>1900.0372079500003</v>
      </c>
      <c r="F107" s="36">
        <f>SUMIFS(СВЦЭМ!$D$39:$D$782,СВЦЭМ!$A$39:$A$782,$A107,СВЦЭМ!$B$39:$B$782,F$83)+'СЕТ СН'!$G$14+СВЦЭМ!$D$10+'СЕТ СН'!$G$6-'СЕТ СН'!$G$26</f>
        <v>1901.8906614000002</v>
      </c>
      <c r="G107" s="36">
        <f>SUMIFS(СВЦЭМ!$D$39:$D$782,СВЦЭМ!$A$39:$A$782,$A107,СВЦЭМ!$B$39:$B$782,G$83)+'СЕТ СН'!$G$14+СВЦЭМ!$D$10+'СЕТ СН'!$G$6-'СЕТ СН'!$G$26</f>
        <v>1902.5694641600003</v>
      </c>
      <c r="H107" s="36">
        <f>SUMIFS(СВЦЭМ!$D$39:$D$782,СВЦЭМ!$A$39:$A$782,$A107,СВЦЭМ!$B$39:$B$782,H$83)+'СЕТ СН'!$G$14+СВЦЭМ!$D$10+'СЕТ СН'!$G$6-'СЕТ СН'!$G$26</f>
        <v>1872.2357288500002</v>
      </c>
      <c r="I107" s="36">
        <f>SUMIFS(СВЦЭМ!$D$39:$D$782,СВЦЭМ!$A$39:$A$782,$A107,СВЦЭМ!$B$39:$B$782,I$83)+'СЕТ СН'!$G$14+СВЦЭМ!$D$10+'СЕТ СН'!$G$6-'СЕТ СН'!$G$26</f>
        <v>1868.1209878200002</v>
      </c>
      <c r="J107" s="36">
        <f>SUMIFS(СВЦЭМ!$D$39:$D$782,СВЦЭМ!$A$39:$A$782,$A107,СВЦЭМ!$B$39:$B$782,J$83)+'СЕТ СН'!$G$14+СВЦЭМ!$D$10+'СЕТ СН'!$G$6-'СЕТ СН'!$G$26</f>
        <v>1779.5330739599999</v>
      </c>
      <c r="K107" s="36">
        <f>SUMIFS(СВЦЭМ!$D$39:$D$782,СВЦЭМ!$A$39:$A$782,$A107,СВЦЭМ!$B$39:$B$782,K$83)+'СЕТ СН'!$G$14+СВЦЭМ!$D$10+'СЕТ СН'!$G$6-'СЕТ СН'!$G$26</f>
        <v>1693.2434566400002</v>
      </c>
      <c r="L107" s="36">
        <f>SUMIFS(СВЦЭМ!$D$39:$D$782,СВЦЭМ!$A$39:$A$782,$A107,СВЦЭМ!$B$39:$B$782,L$83)+'СЕТ СН'!$G$14+СВЦЭМ!$D$10+'СЕТ СН'!$G$6-'СЕТ СН'!$G$26</f>
        <v>1655.7877715499999</v>
      </c>
      <c r="M107" s="36">
        <f>SUMIFS(СВЦЭМ!$D$39:$D$782,СВЦЭМ!$A$39:$A$782,$A107,СВЦЭМ!$B$39:$B$782,M$83)+'СЕТ СН'!$G$14+СВЦЭМ!$D$10+'СЕТ СН'!$G$6-'СЕТ СН'!$G$26</f>
        <v>1660.5376117800001</v>
      </c>
      <c r="N107" s="36">
        <f>SUMIFS(СВЦЭМ!$D$39:$D$782,СВЦЭМ!$A$39:$A$782,$A107,СВЦЭМ!$B$39:$B$782,N$83)+'СЕТ СН'!$G$14+СВЦЭМ!$D$10+'СЕТ СН'!$G$6-'СЕТ СН'!$G$26</f>
        <v>1630.03882325</v>
      </c>
      <c r="O107" s="36">
        <f>SUMIFS(СВЦЭМ!$D$39:$D$782,СВЦЭМ!$A$39:$A$782,$A107,СВЦЭМ!$B$39:$B$782,O$83)+'СЕТ СН'!$G$14+СВЦЭМ!$D$10+'СЕТ СН'!$G$6-'СЕТ СН'!$G$26</f>
        <v>1655.2435554500003</v>
      </c>
      <c r="P107" s="36">
        <f>SUMIFS(СВЦЭМ!$D$39:$D$782,СВЦЭМ!$A$39:$A$782,$A107,СВЦЭМ!$B$39:$B$782,P$83)+'СЕТ СН'!$G$14+СВЦЭМ!$D$10+'СЕТ СН'!$G$6-'СЕТ СН'!$G$26</f>
        <v>1706.86146375</v>
      </c>
      <c r="Q107" s="36">
        <f>SUMIFS(СВЦЭМ!$D$39:$D$782,СВЦЭМ!$A$39:$A$782,$A107,СВЦЭМ!$B$39:$B$782,Q$83)+'СЕТ СН'!$G$14+СВЦЭМ!$D$10+'СЕТ СН'!$G$6-'СЕТ СН'!$G$26</f>
        <v>1689.7469478799999</v>
      </c>
      <c r="R107" s="36">
        <f>SUMIFS(СВЦЭМ!$D$39:$D$782,СВЦЭМ!$A$39:$A$782,$A107,СВЦЭМ!$B$39:$B$782,R$83)+'СЕТ СН'!$G$14+СВЦЭМ!$D$10+'СЕТ СН'!$G$6-'СЕТ СН'!$G$26</f>
        <v>1693.9691779899999</v>
      </c>
      <c r="S107" s="36">
        <f>SUMIFS(СВЦЭМ!$D$39:$D$782,СВЦЭМ!$A$39:$A$782,$A107,СВЦЭМ!$B$39:$B$782,S$83)+'СЕТ СН'!$G$14+СВЦЭМ!$D$10+'СЕТ СН'!$G$6-'СЕТ СН'!$G$26</f>
        <v>1701.0225169300002</v>
      </c>
      <c r="T107" s="36">
        <f>SUMIFS(СВЦЭМ!$D$39:$D$782,СВЦЭМ!$A$39:$A$782,$A107,СВЦЭМ!$B$39:$B$782,T$83)+'СЕТ СН'!$G$14+СВЦЭМ!$D$10+'СЕТ СН'!$G$6-'СЕТ СН'!$G$26</f>
        <v>1672.19677989</v>
      </c>
      <c r="U107" s="36">
        <f>SUMIFS(СВЦЭМ!$D$39:$D$782,СВЦЭМ!$A$39:$A$782,$A107,СВЦЭМ!$B$39:$B$782,U$83)+'СЕТ СН'!$G$14+СВЦЭМ!$D$10+'СЕТ СН'!$G$6-'СЕТ СН'!$G$26</f>
        <v>1622.8106378299999</v>
      </c>
      <c r="V107" s="36">
        <f>SUMIFS(СВЦЭМ!$D$39:$D$782,СВЦЭМ!$A$39:$A$782,$A107,СВЦЭМ!$B$39:$B$782,V$83)+'СЕТ СН'!$G$14+СВЦЭМ!$D$10+'СЕТ СН'!$G$6-'СЕТ СН'!$G$26</f>
        <v>1593.3130382499999</v>
      </c>
      <c r="W107" s="36">
        <f>SUMIFS(СВЦЭМ!$D$39:$D$782,СВЦЭМ!$A$39:$A$782,$A107,СВЦЭМ!$B$39:$B$782,W$83)+'СЕТ СН'!$G$14+СВЦЭМ!$D$10+'СЕТ СН'!$G$6-'СЕТ СН'!$G$26</f>
        <v>1603.6031195700002</v>
      </c>
      <c r="X107" s="36">
        <f>SUMIFS(СВЦЭМ!$D$39:$D$782,СВЦЭМ!$A$39:$A$782,$A107,СВЦЭМ!$B$39:$B$782,X$83)+'СЕТ СН'!$G$14+СВЦЭМ!$D$10+'СЕТ СН'!$G$6-'СЕТ СН'!$G$26</f>
        <v>1678.0720848800001</v>
      </c>
      <c r="Y107" s="36">
        <f>SUMIFS(СВЦЭМ!$D$39:$D$782,СВЦЭМ!$A$39:$A$782,$A107,СВЦЭМ!$B$39:$B$782,Y$83)+'СЕТ СН'!$G$14+СВЦЭМ!$D$10+'СЕТ СН'!$G$6-'СЕТ СН'!$G$26</f>
        <v>1748.3062391100002</v>
      </c>
    </row>
    <row r="108" spans="1:25" ht="15.75" x14ac:dyDescent="0.2">
      <c r="A108" s="35">
        <f t="shared" si="2"/>
        <v>45194</v>
      </c>
      <c r="B108" s="36">
        <f>SUMIFS(СВЦЭМ!$D$39:$D$782,СВЦЭМ!$A$39:$A$782,$A108,СВЦЭМ!$B$39:$B$782,B$83)+'СЕТ СН'!$G$14+СВЦЭМ!$D$10+'СЕТ СН'!$G$6-'СЕТ СН'!$G$26</f>
        <v>1805.00515133</v>
      </c>
      <c r="C108" s="36">
        <f>SUMIFS(СВЦЭМ!$D$39:$D$782,СВЦЭМ!$A$39:$A$782,$A108,СВЦЭМ!$B$39:$B$782,C$83)+'СЕТ СН'!$G$14+СВЦЭМ!$D$10+'СЕТ СН'!$G$6-'СЕТ СН'!$G$26</f>
        <v>1881.3659715700001</v>
      </c>
      <c r="D108" s="36">
        <f>SUMIFS(СВЦЭМ!$D$39:$D$782,СВЦЭМ!$A$39:$A$782,$A108,СВЦЭМ!$B$39:$B$782,D$83)+'СЕТ СН'!$G$14+СВЦЭМ!$D$10+'СЕТ СН'!$G$6-'СЕТ СН'!$G$26</f>
        <v>1966.82190618</v>
      </c>
      <c r="E108" s="36">
        <f>SUMIFS(СВЦЭМ!$D$39:$D$782,СВЦЭМ!$A$39:$A$782,$A108,СВЦЭМ!$B$39:$B$782,E$83)+'СЕТ СН'!$G$14+СВЦЭМ!$D$10+'СЕТ СН'!$G$6-'СЕТ СН'!$G$26</f>
        <v>1966.2162589899999</v>
      </c>
      <c r="F108" s="36">
        <f>SUMIFS(СВЦЭМ!$D$39:$D$782,СВЦЭМ!$A$39:$A$782,$A108,СВЦЭМ!$B$39:$B$782,F$83)+'СЕТ СН'!$G$14+СВЦЭМ!$D$10+'СЕТ СН'!$G$6-'СЕТ СН'!$G$26</f>
        <v>1963.0602797500001</v>
      </c>
      <c r="G108" s="36">
        <f>SUMIFS(СВЦЭМ!$D$39:$D$782,СВЦЭМ!$A$39:$A$782,$A108,СВЦЭМ!$B$39:$B$782,G$83)+'СЕТ СН'!$G$14+СВЦЭМ!$D$10+'СЕТ СН'!$G$6-'СЕТ СН'!$G$26</f>
        <v>1976.6230937200003</v>
      </c>
      <c r="H108" s="36">
        <f>SUMIFS(СВЦЭМ!$D$39:$D$782,СВЦЭМ!$A$39:$A$782,$A108,СВЦЭМ!$B$39:$B$782,H$83)+'СЕТ СН'!$G$14+СВЦЭМ!$D$10+'СЕТ СН'!$G$6-'СЕТ СН'!$G$26</f>
        <v>1914.5292744200001</v>
      </c>
      <c r="I108" s="36">
        <f>SUMIFS(СВЦЭМ!$D$39:$D$782,СВЦЭМ!$A$39:$A$782,$A108,СВЦЭМ!$B$39:$B$782,I$83)+'СЕТ СН'!$G$14+СВЦЭМ!$D$10+'СЕТ СН'!$G$6-'СЕТ СН'!$G$26</f>
        <v>1801.4787455999999</v>
      </c>
      <c r="J108" s="36">
        <f>SUMIFS(СВЦЭМ!$D$39:$D$782,СВЦЭМ!$A$39:$A$782,$A108,СВЦЭМ!$B$39:$B$782,J$83)+'СЕТ СН'!$G$14+СВЦЭМ!$D$10+'СЕТ СН'!$G$6-'СЕТ СН'!$G$26</f>
        <v>1753.5870952099999</v>
      </c>
      <c r="K108" s="36">
        <f>SUMIFS(СВЦЭМ!$D$39:$D$782,СВЦЭМ!$A$39:$A$782,$A108,СВЦЭМ!$B$39:$B$782,K$83)+'СЕТ СН'!$G$14+СВЦЭМ!$D$10+'СЕТ СН'!$G$6-'СЕТ СН'!$G$26</f>
        <v>1759.10905895</v>
      </c>
      <c r="L108" s="36">
        <f>SUMIFS(СВЦЭМ!$D$39:$D$782,СВЦЭМ!$A$39:$A$782,$A108,СВЦЭМ!$B$39:$B$782,L$83)+'СЕТ СН'!$G$14+СВЦЭМ!$D$10+'СЕТ СН'!$G$6-'СЕТ СН'!$G$26</f>
        <v>1737.6347216899999</v>
      </c>
      <c r="M108" s="36">
        <f>SUMIFS(СВЦЭМ!$D$39:$D$782,СВЦЭМ!$A$39:$A$782,$A108,СВЦЭМ!$B$39:$B$782,M$83)+'СЕТ СН'!$G$14+СВЦЭМ!$D$10+'СЕТ СН'!$G$6-'СЕТ СН'!$G$26</f>
        <v>1739.5977606599999</v>
      </c>
      <c r="N108" s="36">
        <f>SUMIFS(СВЦЭМ!$D$39:$D$782,СВЦЭМ!$A$39:$A$782,$A108,СВЦЭМ!$B$39:$B$782,N$83)+'СЕТ СН'!$G$14+СВЦЭМ!$D$10+'СЕТ СН'!$G$6-'СЕТ СН'!$G$26</f>
        <v>1720.9922713999999</v>
      </c>
      <c r="O108" s="36">
        <f>SUMIFS(СВЦЭМ!$D$39:$D$782,СВЦЭМ!$A$39:$A$782,$A108,СВЦЭМ!$B$39:$B$782,O$83)+'СЕТ СН'!$G$14+СВЦЭМ!$D$10+'СЕТ СН'!$G$6-'СЕТ СН'!$G$26</f>
        <v>1712.81902696</v>
      </c>
      <c r="P108" s="36">
        <f>SUMIFS(СВЦЭМ!$D$39:$D$782,СВЦЭМ!$A$39:$A$782,$A108,СВЦЭМ!$B$39:$B$782,P$83)+'СЕТ СН'!$G$14+СВЦЭМ!$D$10+'СЕТ СН'!$G$6-'СЕТ СН'!$G$26</f>
        <v>1768.7751459800002</v>
      </c>
      <c r="Q108" s="36">
        <f>SUMIFS(СВЦЭМ!$D$39:$D$782,СВЦЭМ!$A$39:$A$782,$A108,СВЦЭМ!$B$39:$B$782,Q$83)+'СЕТ СН'!$G$14+СВЦЭМ!$D$10+'СЕТ СН'!$G$6-'СЕТ СН'!$G$26</f>
        <v>1758.5686105600003</v>
      </c>
      <c r="R108" s="36">
        <f>SUMIFS(СВЦЭМ!$D$39:$D$782,СВЦЭМ!$A$39:$A$782,$A108,СВЦЭМ!$B$39:$B$782,R$83)+'СЕТ СН'!$G$14+СВЦЭМ!$D$10+'СЕТ СН'!$G$6-'СЕТ СН'!$G$26</f>
        <v>1773.2161396300003</v>
      </c>
      <c r="S108" s="36">
        <f>SUMIFS(СВЦЭМ!$D$39:$D$782,СВЦЭМ!$A$39:$A$782,$A108,СВЦЭМ!$B$39:$B$782,S$83)+'СЕТ СН'!$G$14+СВЦЭМ!$D$10+'СЕТ СН'!$G$6-'СЕТ СН'!$G$26</f>
        <v>1776.4537372300001</v>
      </c>
      <c r="T108" s="36">
        <f>SUMIFS(СВЦЭМ!$D$39:$D$782,СВЦЭМ!$A$39:$A$782,$A108,СВЦЭМ!$B$39:$B$782,T$83)+'СЕТ СН'!$G$14+СВЦЭМ!$D$10+'СЕТ СН'!$G$6-'СЕТ СН'!$G$26</f>
        <v>1747.7345321600001</v>
      </c>
      <c r="U108" s="36">
        <f>SUMIFS(СВЦЭМ!$D$39:$D$782,СВЦЭМ!$A$39:$A$782,$A108,СВЦЭМ!$B$39:$B$782,U$83)+'СЕТ СН'!$G$14+СВЦЭМ!$D$10+'СЕТ СН'!$G$6-'СЕТ СН'!$G$26</f>
        <v>1696.69027327</v>
      </c>
      <c r="V108" s="36">
        <f>SUMIFS(СВЦЭМ!$D$39:$D$782,СВЦЭМ!$A$39:$A$782,$A108,СВЦЭМ!$B$39:$B$782,V$83)+'СЕТ СН'!$G$14+СВЦЭМ!$D$10+'СЕТ СН'!$G$6-'СЕТ СН'!$G$26</f>
        <v>1664.6355130100001</v>
      </c>
      <c r="W108" s="36">
        <f>SUMIFS(СВЦЭМ!$D$39:$D$782,СВЦЭМ!$A$39:$A$782,$A108,СВЦЭМ!$B$39:$B$782,W$83)+'СЕТ СН'!$G$14+СВЦЭМ!$D$10+'СЕТ СН'!$G$6-'СЕТ СН'!$G$26</f>
        <v>1678.8571998299999</v>
      </c>
      <c r="X108" s="36">
        <f>SUMIFS(СВЦЭМ!$D$39:$D$782,СВЦЭМ!$A$39:$A$782,$A108,СВЦЭМ!$B$39:$B$782,X$83)+'СЕТ СН'!$G$14+СВЦЭМ!$D$10+'СЕТ СН'!$G$6-'СЕТ СН'!$G$26</f>
        <v>1717.6728357299999</v>
      </c>
      <c r="Y108" s="36">
        <f>SUMIFS(СВЦЭМ!$D$39:$D$782,СВЦЭМ!$A$39:$A$782,$A108,СВЦЭМ!$B$39:$B$782,Y$83)+'СЕТ СН'!$G$14+СВЦЭМ!$D$10+'СЕТ СН'!$G$6-'СЕТ СН'!$G$26</f>
        <v>1806.3201162999999</v>
      </c>
    </row>
    <row r="109" spans="1:25" ht="15.75" x14ac:dyDescent="0.2">
      <c r="A109" s="35">
        <f t="shared" si="2"/>
        <v>45195</v>
      </c>
      <c r="B109" s="36">
        <f>SUMIFS(СВЦЭМ!$D$39:$D$782,СВЦЭМ!$A$39:$A$782,$A109,СВЦЭМ!$B$39:$B$782,B$83)+'СЕТ СН'!$G$14+СВЦЭМ!$D$10+'СЕТ СН'!$G$6-'СЕТ СН'!$G$26</f>
        <v>1824.34123757</v>
      </c>
      <c r="C109" s="36">
        <f>SUMIFS(СВЦЭМ!$D$39:$D$782,СВЦЭМ!$A$39:$A$782,$A109,СВЦЭМ!$B$39:$B$782,C$83)+'СЕТ СН'!$G$14+СВЦЭМ!$D$10+'СЕТ СН'!$G$6-'СЕТ СН'!$G$26</f>
        <v>1896.0563232499999</v>
      </c>
      <c r="D109" s="36">
        <f>SUMIFS(СВЦЭМ!$D$39:$D$782,СВЦЭМ!$A$39:$A$782,$A109,СВЦЭМ!$B$39:$B$782,D$83)+'СЕТ СН'!$G$14+СВЦЭМ!$D$10+'СЕТ СН'!$G$6-'СЕТ СН'!$G$26</f>
        <v>1973.2648338399999</v>
      </c>
      <c r="E109" s="36">
        <f>SUMIFS(СВЦЭМ!$D$39:$D$782,СВЦЭМ!$A$39:$A$782,$A109,СВЦЭМ!$B$39:$B$782,E$83)+'СЕТ СН'!$G$14+СВЦЭМ!$D$10+'СЕТ СН'!$G$6-'СЕТ СН'!$G$26</f>
        <v>1967.9780893000002</v>
      </c>
      <c r="F109" s="36">
        <f>SUMIFS(СВЦЭМ!$D$39:$D$782,СВЦЭМ!$A$39:$A$782,$A109,СВЦЭМ!$B$39:$B$782,F$83)+'СЕТ СН'!$G$14+СВЦЭМ!$D$10+'СЕТ СН'!$G$6-'СЕТ СН'!$G$26</f>
        <v>1970.6961341900001</v>
      </c>
      <c r="G109" s="36">
        <f>SUMIFS(СВЦЭМ!$D$39:$D$782,СВЦЭМ!$A$39:$A$782,$A109,СВЦЭМ!$B$39:$B$782,G$83)+'СЕТ СН'!$G$14+СВЦЭМ!$D$10+'СЕТ СН'!$G$6-'СЕТ СН'!$G$26</f>
        <v>1960.0746009300001</v>
      </c>
      <c r="H109" s="36">
        <f>SUMIFS(СВЦЭМ!$D$39:$D$782,СВЦЭМ!$A$39:$A$782,$A109,СВЦЭМ!$B$39:$B$782,H$83)+'СЕТ СН'!$G$14+СВЦЭМ!$D$10+'СЕТ СН'!$G$6-'СЕТ СН'!$G$26</f>
        <v>1859.2831269200001</v>
      </c>
      <c r="I109" s="36">
        <f>SUMIFS(СВЦЭМ!$D$39:$D$782,СВЦЭМ!$A$39:$A$782,$A109,СВЦЭМ!$B$39:$B$782,I$83)+'СЕТ СН'!$G$14+СВЦЭМ!$D$10+'СЕТ СН'!$G$6-'СЕТ СН'!$G$26</f>
        <v>1750.3950014299999</v>
      </c>
      <c r="J109" s="36">
        <f>SUMIFS(СВЦЭМ!$D$39:$D$782,СВЦЭМ!$A$39:$A$782,$A109,СВЦЭМ!$B$39:$B$782,J$83)+'СЕТ СН'!$G$14+СВЦЭМ!$D$10+'СЕТ СН'!$G$6-'СЕТ СН'!$G$26</f>
        <v>1698.89927661</v>
      </c>
      <c r="K109" s="36">
        <f>SUMIFS(СВЦЭМ!$D$39:$D$782,СВЦЭМ!$A$39:$A$782,$A109,СВЦЭМ!$B$39:$B$782,K$83)+'СЕТ СН'!$G$14+СВЦЭМ!$D$10+'СЕТ СН'!$G$6-'СЕТ СН'!$G$26</f>
        <v>1658.78230721</v>
      </c>
      <c r="L109" s="36">
        <f>SUMIFS(СВЦЭМ!$D$39:$D$782,СВЦЭМ!$A$39:$A$782,$A109,СВЦЭМ!$B$39:$B$782,L$83)+'СЕТ СН'!$G$14+СВЦЭМ!$D$10+'СЕТ СН'!$G$6-'СЕТ СН'!$G$26</f>
        <v>1647.9771664300001</v>
      </c>
      <c r="M109" s="36">
        <f>SUMIFS(СВЦЭМ!$D$39:$D$782,СВЦЭМ!$A$39:$A$782,$A109,СВЦЭМ!$B$39:$B$782,M$83)+'СЕТ СН'!$G$14+СВЦЭМ!$D$10+'СЕТ СН'!$G$6-'СЕТ СН'!$G$26</f>
        <v>1649.4024327100001</v>
      </c>
      <c r="N109" s="36">
        <f>SUMIFS(СВЦЭМ!$D$39:$D$782,СВЦЭМ!$A$39:$A$782,$A109,СВЦЭМ!$B$39:$B$782,N$83)+'СЕТ СН'!$G$14+СВЦЭМ!$D$10+'СЕТ СН'!$G$6-'СЕТ СН'!$G$26</f>
        <v>1621.0202720900002</v>
      </c>
      <c r="O109" s="36">
        <f>SUMIFS(СВЦЭМ!$D$39:$D$782,СВЦЭМ!$A$39:$A$782,$A109,СВЦЭМ!$B$39:$B$782,O$83)+'СЕТ СН'!$G$14+СВЦЭМ!$D$10+'СЕТ СН'!$G$6-'СЕТ СН'!$G$26</f>
        <v>1628.3935671300001</v>
      </c>
      <c r="P109" s="36">
        <f>SUMIFS(СВЦЭМ!$D$39:$D$782,СВЦЭМ!$A$39:$A$782,$A109,СВЦЭМ!$B$39:$B$782,P$83)+'СЕТ СН'!$G$14+СВЦЭМ!$D$10+'СЕТ СН'!$G$6-'СЕТ СН'!$G$26</f>
        <v>1664.7169615400003</v>
      </c>
      <c r="Q109" s="36">
        <f>SUMIFS(СВЦЭМ!$D$39:$D$782,СВЦЭМ!$A$39:$A$782,$A109,СВЦЭМ!$B$39:$B$782,Q$83)+'СЕТ СН'!$G$14+СВЦЭМ!$D$10+'СЕТ СН'!$G$6-'СЕТ СН'!$G$26</f>
        <v>1657.1445791300002</v>
      </c>
      <c r="R109" s="36">
        <f>SUMIFS(СВЦЭМ!$D$39:$D$782,СВЦЭМ!$A$39:$A$782,$A109,СВЦЭМ!$B$39:$B$782,R$83)+'СЕТ СН'!$G$14+СВЦЭМ!$D$10+'СЕТ СН'!$G$6-'СЕТ СН'!$G$26</f>
        <v>1675.8227128799999</v>
      </c>
      <c r="S109" s="36">
        <f>SUMIFS(СВЦЭМ!$D$39:$D$782,СВЦЭМ!$A$39:$A$782,$A109,СВЦЭМ!$B$39:$B$782,S$83)+'СЕТ СН'!$G$14+СВЦЭМ!$D$10+'СЕТ СН'!$G$6-'СЕТ СН'!$G$26</f>
        <v>1679.33425038</v>
      </c>
      <c r="T109" s="36">
        <f>SUMIFS(СВЦЭМ!$D$39:$D$782,СВЦЭМ!$A$39:$A$782,$A109,СВЦЭМ!$B$39:$B$782,T$83)+'СЕТ СН'!$G$14+СВЦЭМ!$D$10+'СЕТ СН'!$G$6-'СЕТ СН'!$G$26</f>
        <v>1689.2645623500002</v>
      </c>
      <c r="U109" s="36">
        <f>SUMIFS(СВЦЭМ!$D$39:$D$782,СВЦЭМ!$A$39:$A$782,$A109,СВЦЭМ!$B$39:$B$782,U$83)+'СЕТ СН'!$G$14+СВЦЭМ!$D$10+'СЕТ СН'!$G$6-'СЕТ СН'!$G$26</f>
        <v>1645.3968079800002</v>
      </c>
      <c r="V109" s="36">
        <f>SUMIFS(СВЦЭМ!$D$39:$D$782,СВЦЭМ!$A$39:$A$782,$A109,СВЦЭМ!$B$39:$B$782,V$83)+'СЕТ СН'!$G$14+СВЦЭМ!$D$10+'СЕТ СН'!$G$6-'СЕТ СН'!$G$26</f>
        <v>1620.20804567</v>
      </c>
      <c r="W109" s="36">
        <f>SUMIFS(СВЦЭМ!$D$39:$D$782,СВЦЭМ!$A$39:$A$782,$A109,СВЦЭМ!$B$39:$B$782,W$83)+'СЕТ СН'!$G$14+СВЦЭМ!$D$10+'СЕТ СН'!$G$6-'СЕТ СН'!$G$26</f>
        <v>1642.73145118</v>
      </c>
      <c r="X109" s="36">
        <f>SUMIFS(СВЦЭМ!$D$39:$D$782,СВЦЭМ!$A$39:$A$782,$A109,СВЦЭМ!$B$39:$B$782,X$83)+'СЕТ СН'!$G$14+СВЦЭМ!$D$10+'СЕТ СН'!$G$6-'СЕТ СН'!$G$26</f>
        <v>1666.5441884900001</v>
      </c>
      <c r="Y109" s="36">
        <f>SUMIFS(СВЦЭМ!$D$39:$D$782,СВЦЭМ!$A$39:$A$782,$A109,СВЦЭМ!$B$39:$B$782,Y$83)+'СЕТ СН'!$G$14+СВЦЭМ!$D$10+'СЕТ СН'!$G$6-'СЕТ СН'!$G$26</f>
        <v>1753.1316020899999</v>
      </c>
    </row>
    <row r="110" spans="1:25" ht="15.75" x14ac:dyDescent="0.2">
      <c r="A110" s="35">
        <f t="shared" si="2"/>
        <v>45196</v>
      </c>
      <c r="B110" s="36">
        <f>SUMIFS(СВЦЭМ!$D$39:$D$782,СВЦЭМ!$A$39:$A$782,$A110,СВЦЭМ!$B$39:$B$782,B$83)+'СЕТ СН'!$G$14+СВЦЭМ!$D$10+'СЕТ СН'!$G$6-'СЕТ СН'!$G$26</f>
        <v>1756.2692446900001</v>
      </c>
      <c r="C110" s="36">
        <f>SUMIFS(СВЦЭМ!$D$39:$D$782,СВЦЭМ!$A$39:$A$782,$A110,СВЦЭМ!$B$39:$B$782,C$83)+'СЕТ СН'!$G$14+СВЦЭМ!$D$10+'СЕТ СН'!$G$6-'СЕТ СН'!$G$26</f>
        <v>1820.2634578100001</v>
      </c>
      <c r="D110" s="36">
        <f>SUMIFS(СВЦЭМ!$D$39:$D$782,СВЦЭМ!$A$39:$A$782,$A110,СВЦЭМ!$B$39:$B$782,D$83)+'СЕТ СН'!$G$14+СВЦЭМ!$D$10+'СЕТ СН'!$G$6-'СЕТ СН'!$G$26</f>
        <v>1916.8370219900003</v>
      </c>
      <c r="E110" s="36">
        <f>SUMIFS(СВЦЭМ!$D$39:$D$782,СВЦЭМ!$A$39:$A$782,$A110,СВЦЭМ!$B$39:$B$782,E$83)+'СЕТ СН'!$G$14+СВЦЭМ!$D$10+'СЕТ СН'!$G$6-'СЕТ СН'!$G$26</f>
        <v>1942.09828715</v>
      </c>
      <c r="F110" s="36">
        <f>SUMIFS(СВЦЭМ!$D$39:$D$782,СВЦЭМ!$A$39:$A$782,$A110,СВЦЭМ!$B$39:$B$782,F$83)+'СЕТ СН'!$G$14+СВЦЭМ!$D$10+'СЕТ СН'!$G$6-'СЕТ СН'!$G$26</f>
        <v>1935.4701487500001</v>
      </c>
      <c r="G110" s="36">
        <f>SUMIFS(СВЦЭМ!$D$39:$D$782,СВЦЭМ!$A$39:$A$782,$A110,СВЦЭМ!$B$39:$B$782,G$83)+'СЕТ СН'!$G$14+СВЦЭМ!$D$10+'СЕТ СН'!$G$6-'СЕТ СН'!$G$26</f>
        <v>1900.4254064300003</v>
      </c>
      <c r="H110" s="36">
        <f>SUMIFS(СВЦЭМ!$D$39:$D$782,СВЦЭМ!$A$39:$A$782,$A110,СВЦЭМ!$B$39:$B$782,H$83)+'СЕТ СН'!$G$14+СВЦЭМ!$D$10+'СЕТ СН'!$G$6-'СЕТ СН'!$G$26</f>
        <v>1809.0602693000001</v>
      </c>
      <c r="I110" s="36">
        <f>SUMIFS(СВЦЭМ!$D$39:$D$782,СВЦЭМ!$A$39:$A$782,$A110,СВЦЭМ!$B$39:$B$782,I$83)+'СЕТ СН'!$G$14+СВЦЭМ!$D$10+'СЕТ СН'!$G$6-'СЕТ СН'!$G$26</f>
        <v>1729.9506370100003</v>
      </c>
      <c r="J110" s="36">
        <f>SUMIFS(СВЦЭМ!$D$39:$D$782,СВЦЭМ!$A$39:$A$782,$A110,СВЦЭМ!$B$39:$B$782,J$83)+'СЕТ СН'!$G$14+СВЦЭМ!$D$10+'СЕТ СН'!$G$6-'СЕТ СН'!$G$26</f>
        <v>1711.00717442</v>
      </c>
      <c r="K110" s="36">
        <f>SUMIFS(СВЦЭМ!$D$39:$D$782,СВЦЭМ!$A$39:$A$782,$A110,СВЦЭМ!$B$39:$B$782,K$83)+'СЕТ СН'!$G$14+СВЦЭМ!$D$10+'СЕТ СН'!$G$6-'СЕТ СН'!$G$26</f>
        <v>1673.8251749999999</v>
      </c>
      <c r="L110" s="36">
        <f>SUMIFS(СВЦЭМ!$D$39:$D$782,СВЦЭМ!$A$39:$A$782,$A110,СВЦЭМ!$B$39:$B$782,L$83)+'СЕТ СН'!$G$14+СВЦЭМ!$D$10+'СЕТ СН'!$G$6-'СЕТ СН'!$G$26</f>
        <v>1665.0883106000001</v>
      </c>
      <c r="M110" s="36">
        <f>SUMIFS(СВЦЭМ!$D$39:$D$782,СВЦЭМ!$A$39:$A$782,$A110,СВЦЭМ!$B$39:$B$782,M$83)+'СЕТ СН'!$G$14+СВЦЭМ!$D$10+'СЕТ СН'!$G$6-'СЕТ СН'!$G$26</f>
        <v>1660.3953478799999</v>
      </c>
      <c r="N110" s="36">
        <f>SUMIFS(СВЦЭМ!$D$39:$D$782,СВЦЭМ!$A$39:$A$782,$A110,СВЦЭМ!$B$39:$B$782,N$83)+'СЕТ СН'!$G$14+СВЦЭМ!$D$10+'СЕТ СН'!$G$6-'СЕТ СН'!$G$26</f>
        <v>1649.5720273800002</v>
      </c>
      <c r="O110" s="36">
        <f>SUMIFS(СВЦЭМ!$D$39:$D$782,СВЦЭМ!$A$39:$A$782,$A110,СВЦЭМ!$B$39:$B$782,O$83)+'СЕТ СН'!$G$14+СВЦЭМ!$D$10+'СЕТ СН'!$G$6-'СЕТ СН'!$G$26</f>
        <v>1643.4714695799998</v>
      </c>
      <c r="P110" s="36">
        <f>SUMIFS(СВЦЭМ!$D$39:$D$782,СВЦЭМ!$A$39:$A$782,$A110,СВЦЭМ!$B$39:$B$782,P$83)+'СЕТ СН'!$G$14+СВЦЭМ!$D$10+'СЕТ СН'!$G$6-'СЕТ СН'!$G$26</f>
        <v>1702.0675537000002</v>
      </c>
      <c r="Q110" s="36">
        <f>SUMIFS(СВЦЭМ!$D$39:$D$782,СВЦЭМ!$A$39:$A$782,$A110,СВЦЭМ!$B$39:$B$782,Q$83)+'СЕТ СН'!$G$14+СВЦЭМ!$D$10+'СЕТ СН'!$G$6-'СЕТ СН'!$G$26</f>
        <v>1727.2016184399999</v>
      </c>
      <c r="R110" s="36">
        <f>SUMIFS(СВЦЭМ!$D$39:$D$782,СВЦЭМ!$A$39:$A$782,$A110,СВЦЭМ!$B$39:$B$782,R$83)+'СЕТ СН'!$G$14+СВЦЭМ!$D$10+'СЕТ СН'!$G$6-'СЕТ СН'!$G$26</f>
        <v>1729.9228512</v>
      </c>
      <c r="S110" s="36">
        <f>SUMIFS(СВЦЭМ!$D$39:$D$782,СВЦЭМ!$A$39:$A$782,$A110,СВЦЭМ!$B$39:$B$782,S$83)+'СЕТ СН'!$G$14+СВЦЭМ!$D$10+'СЕТ СН'!$G$6-'СЕТ СН'!$G$26</f>
        <v>1734.99136494</v>
      </c>
      <c r="T110" s="36">
        <f>SUMIFS(СВЦЭМ!$D$39:$D$782,СВЦЭМ!$A$39:$A$782,$A110,СВЦЭМ!$B$39:$B$782,T$83)+'СЕТ СН'!$G$14+СВЦЭМ!$D$10+'СЕТ СН'!$G$6-'СЕТ СН'!$G$26</f>
        <v>1709.9312374400001</v>
      </c>
      <c r="U110" s="36">
        <f>SUMIFS(СВЦЭМ!$D$39:$D$782,СВЦЭМ!$A$39:$A$782,$A110,СВЦЭМ!$B$39:$B$782,U$83)+'СЕТ СН'!$G$14+СВЦЭМ!$D$10+'СЕТ СН'!$G$6-'СЕТ СН'!$G$26</f>
        <v>1643.3942686599999</v>
      </c>
      <c r="V110" s="36">
        <f>SUMIFS(СВЦЭМ!$D$39:$D$782,СВЦЭМ!$A$39:$A$782,$A110,СВЦЭМ!$B$39:$B$782,V$83)+'СЕТ СН'!$G$14+СВЦЭМ!$D$10+'СЕТ СН'!$G$6-'СЕТ СН'!$G$26</f>
        <v>1625.8217064700002</v>
      </c>
      <c r="W110" s="36">
        <f>SUMIFS(СВЦЭМ!$D$39:$D$782,СВЦЭМ!$A$39:$A$782,$A110,СВЦЭМ!$B$39:$B$782,W$83)+'СЕТ СН'!$G$14+СВЦЭМ!$D$10+'СЕТ СН'!$G$6-'СЕТ СН'!$G$26</f>
        <v>1639.8012938299998</v>
      </c>
      <c r="X110" s="36">
        <f>SUMIFS(СВЦЭМ!$D$39:$D$782,СВЦЭМ!$A$39:$A$782,$A110,СВЦЭМ!$B$39:$B$782,X$83)+'СЕТ СН'!$G$14+СВЦЭМ!$D$10+'СЕТ СН'!$G$6-'СЕТ СН'!$G$26</f>
        <v>1701.84607422</v>
      </c>
      <c r="Y110" s="36">
        <f>SUMIFS(СВЦЭМ!$D$39:$D$782,СВЦЭМ!$A$39:$A$782,$A110,СВЦЭМ!$B$39:$B$782,Y$83)+'СЕТ СН'!$G$14+СВЦЭМ!$D$10+'СЕТ СН'!$G$6-'СЕТ СН'!$G$26</f>
        <v>1789.5122318799999</v>
      </c>
    </row>
    <row r="111" spans="1:25" ht="15.75" x14ac:dyDescent="0.2">
      <c r="A111" s="35">
        <f t="shared" si="2"/>
        <v>45197</v>
      </c>
      <c r="B111" s="36">
        <f>SUMIFS(СВЦЭМ!$D$39:$D$782,СВЦЭМ!$A$39:$A$782,$A111,СВЦЭМ!$B$39:$B$782,B$83)+'СЕТ СН'!$G$14+СВЦЭМ!$D$10+'СЕТ СН'!$G$6-'СЕТ СН'!$G$26</f>
        <v>1906.0828780699999</v>
      </c>
      <c r="C111" s="36">
        <f>SUMIFS(СВЦЭМ!$D$39:$D$782,СВЦЭМ!$A$39:$A$782,$A111,СВЦЭМ!$B$39:$B$782,C$83)+'СЕТ СН'!$G$14+СВЦЭМ!$D$10+'СЕТ СН'!$G$6-'СЕТ СН'!$G$26</f>
        <v>1937.7258889700001</v>
      </c>
      <c r="D111" s="36">
        <f>SUMIFS(СВЦЭМ!$D$39:$D$782,СВЦЭМ!$A$39:$A$782,$A111,СВЦЭМ!$B$39:$B$782,D$83)+'СЕТ СН'!$G$14+СВЦЭМ!$D$10+'СЕТ СН'!$G$6-'СЕТ СН'!$G$26</f>
        <v>2037.1697453699999</v>
      </c>
      <c r="E111" s="36">
        <f>SUMIFS(СВЦЭМ!$D$39:$D$782,СВЦЭМ!$A$39:$A$782,$A111,СВЦЭМ!$B$39:$B$782,E$83)+'СЕТ СН'!$G$14+СВЦЭМ!$D$10+'СЕТ СН'!$G$6-'СЕТ СН'!$G$26</f>
        <v>2030.7692340200001</v>
      </c>
      <c r="F111" s="36">
        <f>SUMIFS(СВЦЭМ!$D$39:$D$782,СВЦЭМ!$A$39:$A$782,$A111,СВЦЭМ!$B$39:$B$782,F$83)+'СЕТ СН'!$G$14+СВЦЭМ!$D$10+'СЕТ СН'!$G$6-'СЕТ СН'!$G$26</f>
        <v>2029.50496075</v>
      </c>
      <c r="G111" s="36">
        <f>SUMIFS(СВЦЭМ!$D$39:$D$782,СВЦЭМ!$A$39:$A$782,$A111,СВЦЭМ!$B$39:$B$782,G$83)+'СЕТ СН'!$G$14+СВЦЭМ!$D$10+'СЕТ СН'!$G$6-'СЕТ СН'!$G$26</f>
        <v>2016.6487949000002</v>
      </c>
      <c r="H111" s="36">
        <f>SUMIFS(СВЦЭМ!$D$39:$D$782,СВЦЭМ!$A$39:$A$782,$A111,СВЦЭМ!$B$39:$B$782,H$83)+'СЕТ СН'!$G$14+СВЦЭМ!$D$10+'СЕТ СН'!$G$6-'СЕТ СН'!$G$26</f>
        <v>1935.1582045300001</v>
      </c>
      <c r="I111" s="36">
        <f>SUMIFS(СВЦЭМ!$D$39:$D$782,СВЦЭМ!$A$39:$A$782,$A111,СВЦЭМ!$B$39:$B$782,I$83)+'СЕТ СН'!$G$14+СВЦЭМ!$D$10+'СЕТ СН'!$G$6-'СЕТ СН'!$G$26</f>
        <v>1837.7893099600001</v>
      </c>
      <c r="J111" s="36">
        <f>SUMIFS(СВЦЭМ!$D$39:$D$782,СВЦЭМ!$A$39:$A$782,$A111,СВЦЭМ!$B$39:$B$782,J$83)+'СЕТ СН'!$G$14+СВЦЭМ!$D$10+'СЕТ СН'!$G$6-'СЕТ СН'!$G$26</f>
        <v>1799.7976815500001</v>
      </c>
      <c r="K111" s="36">
        <f>SUMIFS(СВЦЭМ!$D$39:$D$782,СВЦЭМ!$A$39:$A$782,$A111,СВЦЭМ!$B$39:$B$782,K$83)+'СЕТ СН'!$G$14+СВЦЭМ!$D$10+'СЕТ СН'!$G$6-'СЕТ СН'!$G$26</f>
        <v>1745.6666498200002</v>
      </c>
      <c r="L111" s="36">
        <f>SUMIFS(СВЦЭМ!$D$39:$D$782,СВЦЭМ!$A$39:$A$782,$A111,СВЦЭМ!$B$39:$B$782,L$83)+'СЕТ СН'!$G$14+СВЦЭМ!$D$10+'СЕТ СН'!$G$6-'СЕТ СН'!$G$26</f>
        <v>1742.75058008</v>
      </c>
      <c r="M111" s="36">
        <f>SUMIFS(СВЦЭМ!$D$39:$D$782,СВЦЭМ!$A$39:$A$782,$A111,СВЦЭМ!$B$39:$B$782,M$83)+'СЕТ СН'!$G$14+СВЦЭМ!$D$10+'СЕТ СН'!$G$6-'СЕТ СН'!$G$26</f>
        <v>1747.5232236800002</v>
      </c>
      <c r="N111" s="36">
        <f>SUMIFS(СВЦЭМ!$D$39:$D$782,СВЦЭМ!$A$39:$A$782,$A111,СВЦЭМ!$B$39:$B$782,N$83)+'СЕТ СН'!$G$14+СВЦЭМ!$D$10+'СЕТ СН'!$G$6-'СЕТ СН'!$G$26</f>
        <v>1733.5232349500002</v>
      </c>
      <c r="O111" s="36">
        <f>SUMIFS(СВЦЭМ!$D$39:$D$782,СВЦЭМ!$A$39:$A$782,$A111,СВЦЭМ!$B$39:$B$782,O$83)+'СЕТ СН'!$G$14+СВЦЭМ!$D$10+'СЕТ СН'!$G$6-'СЕТ СН'!$G$26</f>
        <v>1760.5414777300002</v>
      </c>
      <c r="P111" s="36">
        <f>SUMIFS(СВЦЭМ!$D$39:$D$782,СВЦЭМ!$A$39:$A$782,$A111,СВЦЭМ!$B$39:$B$782,P$83)+'СЕТ СН'!$G$14+СВЦЭМ!$D$10+'СЕТ СН'!$G$6-'СЕТ СН'!$G$26</f>
        <v>1797.1698432600001</v>
      </c>
      <c r="Q111" s="36">
        <f>SUMIFS(СВЦЭМ!$D$39:$D$782,СВЦЭМ!$A$39:$A$782,$A111,СВЦЭМ!$B$39:$B$782,Q$83)+'СЕТ СН'!$G$14+СВЦЭМ!$D$10+'СЕТ СН'!$G$6-'СЕТ СН'!$G$26</f>
        <v>1794.2600132600001</v>
      </c>
      <c r="R111" s="36">
        <f>SUMIFS(СВЦЭМ!$D$39:$D$782,СВЦЭМ!$A$39:$A$782,$A111,СВЦЭМ!$B$39:$B$782,R$83)+'СЕТ СН'!$G$14+СВЦЭМ!$D$10+'СЕТ СН'!$G$6-'СЕТ СН'!$G$26</f>
        <v>1791.0852846299999</v>
      </c>
      <c r="S111" s="36">
        <f>SUMIFS(СВЦЭМ!$D$39:$D$782,СВЦЭМ!$A$39:$A$782,$A111,СВЦЭМ!$B$39:$B$782,S$83)+'СЕТ СН'!$G$14+СВЦЭМ!$D$10+'СЕТ СН'!$G$6-'СЕТ СН'!$G$26</f>
        <v>1793.5515220100001</v>
      </c>
      <c r="T111" s="36">
        <f>SUMIFS(СВЦЭМ!$D$39:$D$782,СВЦЭМ!$A$39:$A$782,$A111,СВЦЭМ!$B$39:$B$782,T$83)+'СЕТ СН'!$G$14+СВЦЭМ!$D$10+'СЕТ СН'!$G$6-'СЕТ СН'!$G$26</f>
        <v>1768.2241953600001</v>
      </c>
      <c r="U111" s="36">
        <f>SUMIFS(СВЦЭМ!$D$39:$D$782,СВЦЭМ!$A$39:$A$782,$A111,СВЦЭМ!$B$39:$B$782,U$83)+'СЕТ СН'!$G$14+СВЦЭМ!$D$10+'СЕТ СН'!$G$6-'СЕТ СН'!$G$26</f>
        <v>1710.3165899200003</v>
      </c>
      <c r="V111" s="36">
        <f>SUMIFS(СВЦЭМ!$D$39:$D$782,СВЦЭМ!$A$39:$A$782,$A111,СВЦЭМ!$B$39:$B$782,V$83)+'СЕТ СН'!$G$14+СВЦЭМ!$D$10+'СЕТ СН'!$G$6-'СЕТ СН'!$G$26</f>
        <v>1697.17818743</v>
      </c>
      <c r="W111" s="36">
        <f>SUMIFS(СВЦЭМ!$D$39:$D$782,СВЦЭМ!$A$39:$A$782,$A111,СВЦЭМ!$B$39:$B$782,W$83)+'СЕТ СН'!$G$14+СВЦЭМ!$D$10+'СЕТ СН'!$G$6-'СЕТ СН'!$G$26</f>
        <v>1709.9749741599999</v>
      </c>
      <c r="X111" s="36">
        <f>SUMIFS(СВЦЭМ!$D$39:$D$782,СВЦЭМ!$A$39:$A$782,$A111,СВЦЭМ!$B$39:$B$782,X$83)+'СЕТ СН'!$G$14+СВЦЭМ!$D$10+'СЕТ СН'!$G$6-'СЕТ СН'!$G$26</f>
        <v>1773.5218892299999</v>
      </c>
      <c r="Y111" s="36">
        <f>SUMIFS(СВЦЭМ!$D$39:$D$782,СВЦЭМ!$A$39:$A$782,$A111,СВЦЭМ!$B$39:$B$782,Y$83)+'СЕТ СН'!$G$14+СВЦЭМ!$D$10+'СЕТ СН'!$G$6-'СЕТ СН'!$G$26</f>
        <v>1866.99307929</v>
      </c>
    </row>
    <row r="112" spans="1:25" ht="15.75" x14ac:dyDescent="0.2">
      <c r="A112" s="35">
        <f t="shared" si="2"/>
        <v>45198</v>
      </c>
      <c r="B112" s="36">
        <f>SUMIFS(СВЦЭМ!$D$39:$D$782,СВЦЭМ!$A$39:$A$782,$A112,СВЦЭМ!$B$39:$B$782,B$83)+'СЕТ СН'!$G$14+СВЦЭМ!$D$10+'СЕТ СН'!$G$6-'СЕТ СН'!$G$26</f>
        <v>1900.6987675</v>
      </c>
      <c r="C112" s="36">
        <f>SUMIFS(СВЦЭМ!$D$39:$D$782,СВЦЭМ!$A$39:$A$782,$A112,СВЦЭМ!$B$39:$B$782,C$83)+'СЕТ СН'!$G$14+СВЦЭМ!$D$10+'СЕТ СН'!$G$6-'СЕТ СН'!$G$26</f>
        <v>1974.1089157400002</v>
      </c>
      <c r="D112" s="36">
        <f>SUMIFS(СВЦЭМ!$D$39:$D$782,СВЦЭМ!$A$39:$A$782,$A112,СВЦЭМ!$B$39:$B$782,D$83)+'СЕТ СН'!$G$14+СВЦЭМ!$D$10+'СЕТ СН'!$G$6-'СЕТ СН'!$G$26</f>
        <v>2071.4854139700001</v>
      </c>
      <c r="E112" s="36">
        <f>SUMIFS(СВЦЭМ!$D$39:$D$782,СВЦЭМ!$A$39:$A$782,$A112,СВЦЭМ!$B$39:$B$782,E$83)+'СЕТ СН'!$G$14+СВЦЭМ!$D$10+'СЕТ СН'!$G$6-'СЕТ СН'!$G$26</f>
        <v>2075.8051722600003</v>
      </c>
      <c r="F112" s="36">
        <f>SUMIFS(СВЦЭМ!$D$39:$D$782,СВЦЭМ!$A$39:$A$782,$A112,СВЦЭМ!$B$39:$B$782,F$83)+'СЕТ СН'!$G$14+СВЦЭМ!$D$10+'СЕТ СН'!$G$6-'СЕТ СН'!$G$26</f>
        <v>2076.4497870099999</v>
      </c>
      <c r="G112" s="36">
        <f>SUMIFS(СВЦЭМ!$D$39:$D$782,СВЦЭМ!$A$39:$A$782,$A112,СВЦЭМ!$B$39:$B$782,G$83)+'СЕТ СН'!$G$14+СВЦЭМ!$D$10+'СЕТ СН'!$G$6-'СЕТ СН'!$G$26</f>
        <v>2064.33031863</v>
      </c>
      <c r="H112" s="36">
        <f>SUMIFS(СВЦЭМ!$D$39:$D$782,СВЦЭМ!$A$39:$A$782,$A112,СВЦЭМ!$B$39:$B$782,H$83)+'СЕТ СН'!$G$14+СВЦЭМ!$D$10+'СЕТ СН'!$G$6-'СЕТ СН'!$G$26</f>
        <v>1986.4011392500001</v>
      </c>
      <c r="I112" s="36">
        <f>SUMIFS(СВЦЭМ!$D$39:$D$782,СВЦЭМ!$A$39:$A$782,$A112,СВЦЭМ!$B$39:$B$782,I$83)+'СЕТ СН'!$G$14+СВЦЭМ!$D$10+'СЕТ СН'!$G$6-'СЕТ СН'!$G$26</f>
        <v>1865.0190888500001</v>
      </c>
      <c r="J112" s="36">
        <f>SUMIFS(СВЦЭМ!$D$39:$D$782,СВЦЭМ!$A$39:$A$782,$A112,СВЦЭМ!$B$39:$B$782,J$83)+'СЕТ СН'!$G$14+СВЦЭМ!$D$10+'СЕТ СН'!$G$6-'СЕТ СН'!$G$26</f>
        <v>1816.5602036700002</v>
      </c>
      <c r="K112" s="36">
        <f>SUMIFS(СВЦЭМ!$D$39:$D$782,СВЦЭМ!$A$39:$A$782,$A112,СВЦЭМ!$B$39:$B$782,K$83)+'СЕТ СН'!$G$14+СВЦЭМ!$D$10+'СЕТ СН'!$G$6-'СЕТ СН'!$G$26</f>
        <v>1767.9440157100003</v>
      </c>
      <c r="L112" s="36">
        <f>SUMIFS(СВЦЭМ!$D$39:$D$782,СВЦЭМ!$A$39:$A$782,$A112,СВЦЭМ!$B$39:$B$782,L$83)+'СЕТ СН'!$G$14+СВЦЭМ!$D$10+'СЕТ СН'!$G$6-'СЕТ СН'!$G$26</f>
        <v>1764.8347895500001</v>
      </c>
      <c r="M112" s="36">
        <f>SUMIFS(СВЦЭМ!$D$39:$D$782,СВЦЭМ!$A$39:$A$782,$A112,СВЦЭМ!$B$39:$B$782,M$83)+'СЕТ СН'!$G$14+СВЦЭМ!$D$10+'СЕТ СН'!$G$6-'СЕТ СН'!$G$26</f>
        <v>1769.3978162799999</v>
      </c>
      <c r="N112" s="36">
        <f>SUMIFS(СВЦЭМ!$D$39:$D$782,СВЦЭМ!$A$39:$A$782,$A112,СВЦЭМ!$B$39:$B$782,N$83)+'СЕТ СН'!$G$14+СВЦЭМ!$D$10+'СЕТ СН'!$G$6-'СЕТ СН'!$G$26</f>
        <v>1782.8238120300002</v>
      </c>
      <c r="O112" s="36">
        <f>SUMIFS(СВЦЭМ!$D$39:$D$782,СВЦЭМ!$A$39:$A$782,$A112,СВЦЭМ!$B$39:$B$782,O$83)+'СЕТ СН'!$G$14+СВЦЭМ!$D$10+'СЕТ СН'!$G$6-'СЕТ СН'!$G$26</f>
        <v>1766.2835948800002</v>
      </c>
      <c r="P112" s="36">
        <f>SUMIFS(СВЦЭМ!$D$39:$D$782,СВЦЭМ!$A$39:$A$782,$A112,СВЦЭМ!$B$39:$B$782,P$83)+'СЕТ СН'!$G$14+СВЦЭМ!$D$10+'СЕТ СН'!$G$6-'СЕТ СН'!$G$26</f>
        <v>1832.5021087499999</v>
      </c>
      <c r="Q112" s="36">
        <f>SUMIFS(СВЦЭМ!$D$39:$D$782,СВЦЭМ!$A$39:$A$782,$A112,СВЦЭМ!$B$39:$B$782,Q$83)+'СЕТ СН'!$G$14+СВЦЭМ!$D$10+'СЕТ СН'!$G$6-'СЕТ СН'!$G$26</f>
        <v>1808.0664549799999</v>
      </c>
      <c r="R112" s="36">
        <f>SUMIFS(СВЦЭМ!$D$39:$D$782,СВЦЭМ!$A$39:$A$782,$A112,СВЦЭМ!$B$39:$B$782,R$83)+'СЕТ СН'!$G$14+СВЦЭМ!$D$10+'СЕТ СН'!$G$6-'СЕТ СН'!$G$26</f>
        <v>1818.53517814</v>
      </c>
      <c r="S112" s="36">
        <f>SUMIFS(СВЦЭМ!$D$39:$D$782,СВЦЭМ!$A$39:$A$782,$A112,СВЦЭМ!$B$39:$B$782,S$83)+'СЕТ СН'!$G$14+СВЦЭМ!$D$10+'СЕТ СН'!$G$6-'СЕТ СН'!$G$26</f>
        <v>1824.24492448</v>
      </c>
      <c r="T112" s="36">
        <f>SUMIFS(СВЦЭМ!$D$39:$D$782,СВЦЭМ!$A$39:$A$782,$A112,СВЦЭМ!$B$39:$B$782,T$83)+'СЕТ СН'!$G$14+СВЦЭМ!$D$10+'СЕТ СН'!$G$6-'СЕТ СН'!$G$26</f>
        <v>1787.65973575</v>
      </c>
      <c r="U112" s="36">
        <f>SUMIFS(СВЦЭМ!$D$39:$D$782,СВЦЭМ!$A$39:$A$782,$A112,СВЦЭМ!$B$39:$B$782,U$83)+'СЕТ СН'!$G$14+СВЦЭМ!$D$10+'СЕТ СН'!$G$6-'СЕТ СН'!$G$26</f>
        <v>1743.5078885400003</v>
      </c>
      <c r="V112" s="36">
        <f>SUMIFS(СВЦЭМ!$D$39:$D$782,СВЦЭМ!$A$39:$A$782,$A112,СВЦЭМ!$B$39:$B$782,V$83)+'СЕТ СН'!$G$14+СВЦЭМ!$D$10+'СЕТ СН'!$G$6-'СЕТ СН'!$G$26</f>
        <v>1729.82771723</v>
      </c>
      <c r="W112" s="36">
        <f>SUMIFS(СВЦЭМ!$D$39:$D$782,СВЦЭМ!$A$39:$A$782,$A112,СВЦЭМ!$B$39:$B$782,W$83)+'СЕТ СН'!$G$14+СВЦЭМ!$D$10+'СЕТ СН'!$G$6-'СЕТ СН'!$G$26</f>
        <v>1746.0339979200003</v>
      </c>
      <c r="X112" s="36">
        <f>SUMIFS(СВЦЭМ!$D$39:$D$782,СВЦЭМ!$A$39:$A$782,$A112,СВЦЭМ!$B$39:$B$782,X$83)+'СЕТ СН'!$G$14+СВЦЭМ!$D$10+'СЕТ СН'!$G$6-'СЕТ СН'!$G$26</f>
        <v>1807.4685342600001</v>
      </c>
      <c r="Y112" s="36">
        <f>SUMIFS(СВЦЭМ!$D$39:$D$782,СВЦЭМ!$A$39:$A$782,$A112,СВЦЭМ!$B$39:$B$782,Y$83)+'СЕТ СН'!$G$14+СВЦЭМ!$D$10+'СЕТ СН'!$G$6-'СЕТ СН'!$G$26</f>
        <v>1967.0719376100001</v>
      </c>
    </row>
    <row r="113" spans="1:27" ht="15.75" x14ac:dyDescent="0.2">
      <c r="A113" s="35">
        <f t="shared" si="2"/>
        <v>45199</v>
      </c>
      <c r="B113" s="36">
        <f>SUMIFS(СВЦЭМ!$D$39:$D$782,СВЦЭМ!$A$39:$A$782,$A113,СВЦЭМ!$B$39:$B$782,B$83)+'СЕТ СН'!$G$14+СВЦЭМ!$D$10+'СЕТ СН'!$G$6-'СЕТ СН'!$G$26</f>
        <v>1912.0550166500002</v>
      </c>
      <c r="C113" s="36">
        <f>SUMIFS(СВЦЭМ!$D$39:$D$782,СВЦЭМ!$A$39:$A$782,$A113,СВЦЭМ!$B$39:$B$782,C$83)+'СЕТ СН'!$G$14+СВЦЭМ!$D$10+'СЕТ СН'!$G$6-'СЕТ СН'!$G$26</f>
        <v>1904.7455836500003</v>
      </c>
      <c r="D113" s="36">
        <f>SUMIFS(СВЦЭМ!$D$39:$D$782,СВЦЭМ!$A$39:$A$782,$A113,СВЦЭМ!$B$39:$B$782,D$83)+'СЕТ СН'!$G$14+СВЦЭМ!$D$10+'СЕТ СН'!$G$6-'СЕТ СН'!$G$26</f>
        <v>1976.42695366</v>
      </c>
      <c r="E113" s="36">
        <f>SUMIFS(СВЦЭМ!$D$39:$D$782,СВЦЭМ!$A$39:$A$782,$A113,СВЦЭМ!$B$39:$B$782,E$83)+'СЕТ СН'!$G$14+СВЦЭМ!$D$10+'СЕТ СН'!$G$6-'СЕТ СН'!$G$26</f>
        <v>1989.3850429899999</v>
      </c>
      <c r="F113" s="36">
        <f>SUMIFS(СВЦЭМ!$D$39:$D$782,СВЦЭМ!$A$39:$A$782,$A113,СВЦЭМ!$B$39:$B$782,F$83)+'СЕТ СН'!$G$14+СВЦЭМ!$D$10+'СЕТ СН'!$G$6-'СЕТ СН'!$G$26</f>
        <v>1982.2747099500002</v>
      </c>
      <c r="G113" s="36">
        <f>SUMIFS(СВЦЭМ!$D$39:$D$782,СВЦЭМ!$A$39:$A$782,$A113,СВЦЭМ!$B$39:$B$782,G$83)+'СЕТ СН'!$G$14+СВЦЭМ!$D$10+'СЕТ СН'!$G$6-'СЕТ СН'!$G$26</f>
        <v>1972.3482091400001</v>
      </c>
      <c r="H113" s="36">
        <f>SUMIFS(СВЦЭМ!$D$39:$D$782,СВЦЭМ!$A$39:$A$782,$A113,СВЦЭМ!$B$39:$B$782,H$83)+'СЕТ СН'!$G$14+СВЦЭМ!$D$10+'СЕТ СН'!$G$6-'СЕТ СН'!$G$26</f>
        <v>1938.0372975</v>
      </c>
      <c r="I113" s="36">
        <f>SUMIFS(СВЦЭМ!$D$39:$D$782,СВЦЭМ!$A$39:$A$782,$A113,СВЦЭМ!$B$39:$B$782,I$83)+'СЕТ СН'!$G$14+СВЦЭМ!$D$10+'СЕТ СН'!$G$6-'СЕТ СН'!$G$26</f>
        <v>1884.8104216500001</v>
      </c>
      <c r="J113" s="36">
        <f>SUMIFS(СВЦЭМ!$D$39:$D$782,СВЦЭМ!$A$39:$A$782,$A113,СВЦЭМ!$B$39:$B$782,J$83)+'СЕТ СН'!$G$14+СВЦЭМ!$D$10+'СЕТ СН'!$G$6-'СЕТ СН'!$G$26</f>
        <v>1800.0727101400003</v>
      </c>
      <c r="K113" s="36">
        <f>SUMIFS(СВЦЭМ!$D$39:$D$782,СВЦЭМ!$A$39:$A$782,$A113,СВЦЭМ!$B$39:$B$782,K$83)+'СЕТ СН'!$G$14+СВЦЭМ!$D$10+'СЕТ СН'!$G$6-'СЕТ СН'!$G$26</f>
        <v>1716.5110875800001</v>
      </c>
      <c r="L113" s="36">
        <f>SUMIFS(СВЦЭМ!$D$39:$D$782,СВЦЭМ!$A$39:$A$782,$A113,СВЦЭМ!$B$39:$B$782,L$83)+'СЕТ СН'!$G$14+СВЦЭМ!$D$10+'СЕТ СН'!$G$6-'СЕТ СН'!$G$26</f>
        <v>1694.2615477899999</v>
      </c>
      <c r="M113" s="36">
        <f>SUMIFS(СВЦЭМ!$D$39:$D$782,СВЦЭМ!$A$39:$A$782,$A113,СВЦЭМ!$B$39:$B$782,M$83)+'СЕТ СН'!$G$14+СВЦЭМ!$D$10+'СЕТ СН'!$G$6-'СЕТ СН'!$G$26</f>
        <v>1696.9473282500003</v>
      </c>
      <c r="N113" s="36">
        <f>SUMIFS(СВЦЭМ!$D$39:$D$782,СВЦЭМ!$A$39:$A$782,$A113,СВЦЭМ!$B$39:$B$782,N$83)+'СЕТ СН'!$G$14+СВЦЭМ!$D$10+'СЕТ СН'!$G$6-'СЕТ СН'!$G$26</f>
        <v>1671.6016061700002</v>
      </c>
      <c r="O113" s="36">
        <f>SUMIFS(СВЦЭМ!$D$39:$D$782,СВЦЭМ!$A$39:$A$782,$A113,СВЦЭМ!$B$39:$B$782,O$83)+'СЕТ СН'!$G$14+СВЦЭМ!$D$10+'СЕТ СН'!$G$6-'СЕТ СН'!$G$26</f>
        <v>1688.98805201</v>
      </c>
      <c r="P113" s="36">
        <f>SUMIFS(СВЦЭМ!$D$39:$D$782,СВЦЭМ!$A$39:$A$782,$A113,СВЦЭМ!$B$39:$B$782,P$83)+'СЕТ СН'!$G$14+СВЦЭМ!$D$10+'СЕТ СН'!$G$6-'СЕТ СН'!$G$26</f>
        <v>1730.5158603</v>
      </c>
      <c r="Q113" s="36">
        <f>SUMIFS(СВЦЭМ!$D$39:$D$782,СВЦЭМ!$A$39:$A$782,$A113,СВЦЭМ!$B$39:$B$782,Q$83)+'СЕТ СН'!$G$14+СВЦЭМ!$D$10+'СЕТ СН'!$G$6-'СЕТ СН'!$G$26</f>
        <v>1724.8536649900002</v>
      </c>
      <c r="R113" s="36">
        <f>SUMIFS(СВЦЭМ!$D$39:$D$782,СВЦЭМ!$A$39:$A$782,$A113,СВЦЭМ!$B$39:$B$782,R$83)+'СЕТ СН'!$G$14+СВЦЭМ!$D$10+'СЕТ СН'!$G$6-'СЕТ СН'!$G$26</f>
        <v>1725.1144785700003</v>
      </c>
      <c r="S113" s="36">
        <f>SUMIFS(СВЦЭМ!$D$39:$D$782,СВЦЭМ!$A$39:$A$782,$A113,СВЦЭМ!$B$39:$B$782,S$83)+'СЕТ СН'!$G$14+СВЦЭМ!$D$10+'СЕТ СН'!$G$6-'СЕТ СН'!$G$26</f>
        <v>1742.16453813</v>
      </c>
      <c r="T113" s="36">
        <f>SUMIFS(СВЦЭМ!$D$39:$D$782,СВЦЭМ!$A$39:$A$782,$A113,СВЦЭМ!$B$39:$B$782,T$83)+'СЕТ СН'!$G$14+СВЦЭМ!$D$10+'СЕТ СН'!$G$6-'СЕТ СН'!$G$26</f>
        <v>1722.77095654</v>
      </c>
      <c r="U113" s="36">
        <f>SUMIFS(СВЦЭМ!$D$39:$D$782,СВЦЭМ!$A$39:$A$782,$A113,СВЦЭМ!$B$39:$B$782,U$83)+'СЕТ СН'!$G$14+СВЦЭМ!$D$10+'СЕТ СН'!$G$6-'СЕТ СН'!$G$26</f>
        <v>1709.1266329499999</v>
      </c>
      <c r="V113" s="36">
        <f>SUMIFS(СВЦЭМ!$D$39:$D$782,СВЦЭМ!$A$39:$A$782,$A113,СВЦЭМ!$B$39:$B$782,V$83)+'СЕТ СН'!$G$14+СВЦЭМ!$D$10+'СЕТ СН'!$G$6-'СЕТ СН'!$G$26</f>
        <v>1689.6158291199999</v>
      </c>
      <c r="W113" s="36">
        <f>SUMIFS(СВЦЭМ!$D$39:$D$782,СВЦЭМ!$A$39:$A$782,$A113,СВЦЭМ!$B$39:$B$782,W$83)+'СЕТ СН'!$G$14+СВЦЭМ!$D$10+'СЕТ СН'!$G$6-'СЕТ СН'!$G$26</f>
        <v>1708.2863381000002</v>
      </c>
      <c r="X113" s="36">
        <f>SUMIFS(СВЦЭМ!$D$39:$D$782,СВЦЭМ!$A$39:$A$782,$A113,СВЦЭМ!$B$39:$B$782,X$83)+'СЕТ СН'!$G$14+СВЦЭМ!$D$10+'СЕТ СН'!$G$6-'СЕТ СН'!$G$26</f>
        <v>1759.93455378</v>
      </c>
      <c r="Y113" s="36">
        <f>SUMIFS(СВЦЭМ!$D$39:$D$782,СВЦЭМ!$A$39:$A$782,$A113,СВЦЭМ!$B$39:$B$782,Y$83)+'СЕТ СН'!$G$14+СВЦЭМ!$D$10+'СЕТ СН'!$G$6-'СЕТ СН'!$G$26</f>
        <v>1821.2613541700002</v>
      </c>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7" t="s">
        <v>7</v>
      </c>
      <c r="B117" s="131" t="s">
        <v>72</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38"/>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01.09.2023</v>
      </c>
      <c r="B120" s="36">
        <f>SUMIFS(СВЦЭМ!$D$39:$D$782,СВЦЭМ!$A$39:$A$782,$A120,СВЦЭМ!$B$39:$B$782,B$119)+'СЕТ СН'!$H$14+СВЦЭМ!$D$10+'СЕТ СН'!$H$6-'СЕТ СН'!$H$26</f>
        <v>1959.67374193</v>
      </c>
      <c r="C120" s="36">
        <f>SUMIFS(СВЦЭМ!$D$39:$D$782,СВЦЭМ!$A$39:$A$782,$A120,СВЦЭМ!$B$39:$B$782,C$119)+'СЕТ СН'!$H$14+СВЦЭМ!$D$10+'СЕТ СН'!$H$6-'СЕТ СН'!$H$26</f>
        <v>2016.32401321</v>
      </c>
      <c r="D120" s="36">
        <f>SUMIFS(СВЦЭМ!$D$39:$D$782,СВЦЭМ!$A$39:$A$782,$A120,СВЦЭМ!$B$39:$B$782,D$119)+'СЕТ СН'!$H$14+СВЦЭМ!$D$10+'СЕТ СН'!$H$6-'СЕТ СН'!$H$26</f>
        <v>2025.7656038800001</v>
      </c>
      <c r="E120" s="36">
        <f>SUMIFS(СВЦЭМ!$D$39:$D$782,СВЦЭМ!$A$39:$A$782,$A120,СВЦЭМ!$B$39:$B$782,E$119)+'СЕТ СН'!$H$14+СВЦЭМ!$D$10+'СЕТ СН'!$H$6-'СЕТ СН'!$H$26</f>
        <v>2046.5228528800001</v>
      </c>
      <c r="F120" s="36">
        <f>SUMIFS(СВЦЭМ!$D$39:$D$782,СВЦЭМ!$A$39:$A$782,$A120,СВЦЭМ!$B$39:$B$782,F$119)+'СЕТ СН'!$H$14+СВЦЭМ!$D$10+'СЕТ СН'!$H$6-'СЕТ СН'!$H$26</f>
        <v>2101.17004361</v>
      </c>
      <c r="G120" s="36">
        <f>SUMIFS(СВЦЭМ!$D$39:$D$782,СВЦЭМ!$A$39:$A$782,$A120,СВЦЭМ!$B$39:$B$782,G$119)+'СЕТ СН'!$H$14+СВЦЭМ!$D$10+'СЕТ СН'!$H$6-'СЕТ СН'!$H$26</f>
        <v>2105.7213764400003</v>
      </c>
      <c r="H120" s="36">
        <f>SUMIFS(СВЦЭМ!$D$39:$D$782,СВЦЭМ!$A$39:$A$782,$A120,СВЦЭМ!$B$39:$B$782,H$119)+'СЕТ СН'!$H$14+СВЦЭМ!$D$10+'СЕТ СН'!$H$6-'СЕТ СН'!$H$26</f>
        <v>2008.0373523799999</v>
      </c>
      <c r="I120" s="36">
        <f>SUMIFS(СВЦЭМ!$D$39:$D$782,СВЦЭМ!$A$39:$A$782,$A120,СВЦЭМ!$B$39:$B$782,I$119)+'СЕТ СН'!$H$14+СВЦЭМ!$D$10+'СЕТ СН'!$H$6-'СЕТ СН'!$H$26</f>
        <v>1942.2413691899999</v>
      </c>
      <c r="J120" s="36">
        <f>SUMIFS(СВЦЭМ!$D$39:$D$782,СВЦЭМ!$A$39:$A$782,$A120,СВЦЭМ!$B$39:$B$782,J$119)+'СЕТ СН'!$H$14+СВЦЭМ!$D$10+'СЕТ СН'!$H$6-'СЕТ СН'!$H$26</f>
        <v>1858.13533891</v>
      </c>
      <c r="K120" s="36">
        <f>SUMIFS(СВЦЭМ!$D$39:$D$782,СВЦЭМ!$A$39:$A$782,$A120,СВЦЭМ!$B$39:$B$782,K$119)+'СЕТ СН'!$H$14+СВЦЭМ!$D$10+'СЕТ СН'!$H$6-'СЕТ СН'!$H$26</f>
        <v>1803.8183589400001</v>
      </c>
      <c r="L120" s="36">
        <f>SUMIFS(СВЦЭМ!$D$39:$D$782,СВЦЭМ!$A$39:$A$782,$A120,СВЦЭМ!$B$39:$B$782,L$119)+'СЕТ СН'!$H$14+СВЦЭМ!$D$10+'СЕТ СН'!$H$6-'СЕТ СН'!$H$26</f>
        <v>1783.7245092200001</v>
      </c>
      <c r="M120" s="36">
        <f>SUMIFS(СВЦЭМ!$D$39:$D$782,СВЦЭМ!$A$39:$A$782,$A120,СВЦЭМ!$B$39:$B$782,M$119)+'СЕТ СН'!$H$14+СВЦЭМ!$D$10+'СЕТ СН'!$H$6-'СЕТ СН'!$H$26</f>
        <v>1779.9767647199999</v>
      </c>
      <c r="N120" s="36">
        <f>SUMIFS(СВЦЭМ!$D$39:$D$782,СВЦЭМ!$A$39:$A$782,$A120,СВЦЭМ!$B$39:$B$782,N$119)+'СЕТ СН'!$H$14+СВЦЭМ!$D$10+'СЕТ СН'!$H$6-'СЕТ СН'!$H$26</f>
        <v>1777.6698035300001</v>
      </c>
      <c r="O120" s="36">
        <f>SUMIFS(СВЦЭМ!$D$39:$D$782,СВЦЭМ!$A$39:$A$782,$A120,СВЦЭМ!$B$39:$B$782,O$119)+'СЕТ СН'!$H$14+СВЦЭМ!$D$10+'СЕТ СН'!$H$6-'СЕТ СН'!$H$26</f>
        <v>1788.6920137499999</v>
      </c>
      <c r="P120" s="36">
        <f>SUMIFS(СВЦЭМ!$D$39:$D$782,СВЦЭМ!$A$39:$A$782,$A120,СВЦЭМ!$B$39:$B$782,P$119)+'СЕТ СН'!$H$14+СВЦЭМ!$D$10+'СЕТ СН'!$H$6-'СЕТ СН'!$H$26</f>
        <v>1774.5765391</v>
      </c>
      <c r="Q120" s="36">
        <f>SUMIFS(СВЦЭМ!$D$39:$D$782,СВЦЭМ!$A$39:$A$782,$A120,СВЦЭМ!$B$39:$B$782,Q$119)+'СЕТ СН'!$H$14+СВЦЭМ!$D$10+'СЕТ СН'!$H$6-'СЕТ СН'!$H$26</f>
        <v>1770.1752210499999</v>
      </c>
      <c r="R120" s="36">
        <f>SUMIFS(СВЦЭМ!$D$39:$D$782,СВЦЭМ!$A$39:$A$782,$A120,СВЦЭМ!$B$39:$B$782,R$119)+'СЕТ СН'!$H$14+СВЦЭМ!$D$10+'СЕТ СН'!$H$6-'СЕТ СН'!$H$26</f>
        <v>1806.1251262599999</v>
      </c>
      <c r="S120" s="36">
        <f>SUMIFS(СВЦЭМ!$D$39:$D$782,СВЦЭМ!$A$39:$A$782,$A120,СВЦЭМ!$B$39:$B$782,S$119)+'СЕТ СН'!$H$14+СВЦЭМ!$D$10+'СЕТ СН'!$H$6-'СЕТ СН'!$H$26</f>
        <v>1794.75929572</v>
      </c>
      <c r="T120" s="36">
        <f>SUMIFS(СВЦЭМ!$D$39:$D$782,СВЦЭМ!$A$39:$A$782,$A120,СВЦЭМ!$B$39:$B$782,T$119)+'СЕТ СН'!$H$14+СВЦЭМ!$D$10+'СЕТ СН'!$H$6-'СЕТ СН'!$H$26</f>
        <v>1787.96373857</v>
      </c>
      <c r="U120" s="36">
        <f>SUMIFS(СВЦЭМ!$D$39:$D$782,СВЦЭМ!$A$39:$A$782,$A120,СВЦЭМ!$B$39:$B$782,U$119)+'СЕТ СН'!$H$14+СВЦЭМ!$D$10+'СЕТ СН'!$H$6-'СЕТ СН'!$H$26</f>
        <v>1775.38080427</v>
      </c>
      <c r="V120" s="36">
        <f>SUMIFS(СВЦЭМ!$D$39:$D$782,СВЦЭМ!$A$39:$A$782,$A120,СВЦЭМ!$B$39:$B$782,V$119)+'СЕТ СН'!$H$14+СВЦЭМ!$D$10+'СЕТ СН'!$H$6-'СЕТ СН'!$H$26</f>
        <v>1752.6837642600001</v>
      </c>
      <c r="W120" s="36">
        <f>SUMIFS(СВЦЭМ!$D$39:$D$782,СВЦЭМ!$A$39:$A$782,$A120,СВЦЭМ!$B$39:$B$782,W$119)+'СЕТ СН'!$H$14+СВЦЭМ!$D$10+'СЕТ СН'!$H$6-'СЕТ СН'!$H$26</f>
        <v>1756.63691763</v>
      </c>
      <c r="X120" s="36">
        <f>SUMIFS(СВЦЭМ!$D$39:$D$782,СВЦЭМ!$A$39:$A$782,$A120,СВЦЭМ!$B$39:$B$782,X$119)+'СЕТ СН'!$H$14+СВЦЭМ!$D$10+'СЕТ СН'!$H$6-'СЕТ СН'!$H$26</f>
        <v>1821.9266785299999</v>
      </c>
      <c r="Y120" s="36">
        <f>SUMIFS(СВЦЭМ!$D$39:$D$782,СВЦЭМ!$A$39:$A$782,$A120,СВЦЭМ!$B$39:$B$782,Y$119)+'СЕТ СН'!$H$14+СВЦЭМ!$D$10+'СЕТ СН'!$H$6-'СЕТ СН'!$H$26</f>
        <v>1887.6520481699999</v>
      </c>
      <c r="AA120" s="45"/>
    </row>
    <row r="121" spans="1:27" ht="15.75" x14ac:dyDescent="0.2">
      <c r="A121" s="35">
        <f>A120+1</f>
        <v>45171</v>
      </c>
      <c r="B121" s="36">
        <f>SUMIFS(СВЦЭМ!$D$39:$D$782,СВЦЭМ!$A$39:$A$782,$A121,СВЦЭМ!$B$39:$B$782,B$119)+'СЕТ СН'!$H$14+СВЦЭМ!$D$10+'СЕТ СН'!$H$6-'СЕТ СН'!$H$26</f>
        <v>1962.7257724599999</v>
      </c>
      <c r="C121" s="36">
        <f>SUMIFS(СВЦЭМ!$D$39:$D$782,СВЦЭМ!$A$39:$A$782,$A121,СВЦЭМ!$B$39:$B$782,C$119)+'СЕТ СН'!$H$14+СВЦЭМ!$D$10+'СЕТ СН'!$H$6-'СЕТ СН'!$H$26</f>
        <v>2023.0814896100001</v>
      </c>
      <c r="D121" s="36">
        <f>SUMIFS(СВЦЭМ!$D$39:$D$782,СВЦЭМ!$A$39:$A$782,$A121,СВЦЭМ!$B$39:$B$782,D$119)+'СЕТ СН'!$H$14+СВЦЭМ!$D$10+'СЕТ СН'!$H$6-'СЕТ СН'!$H$26</f>
        <v>2022.1929151500001</v>
      </c>
      <c r="E121" s="36">
        <f>SUMIFS(СВЦЭМ!$D$39:$D$782,СВЦЭМ!$A$39:$A$782,$A121,СВЦЭМ!$B$39:$B$782,E$119)+'СЕТ СН'!$H$14+СВЦЭМ!$D$10+'СЕТ СН'!$H$6-'СЕТ СН'!$H$26</f>
        <v>2051.1606605000002</v>
      </c>
      <c r="F121" s="36">
        <f>SUMIFS(СВЦЭМ!$D$39:$D$782,СВЦЭМ!$A$39:$A$782,$A121,СВЦЭМ!$B$39:$B$782,F$119)+'СЕТ СН'!$H$14+СВЦЭМ!$D$10+'СЕТ СН'!$H$6-'СЕТ СН'!$H$26</f>
        <v>2079.04976893</v>
      </c>
      <c r="G121" s="36">
        <f>SUMIFS(СВЦЭМ!$D$39:$D$782,СВЦЭМ!$A$39:$A$782,$A121,СВЦЭМ!$B$39:$B$782,G$119)+'СЕТ СН'!$H$14+СВЦЭМ!$D$10+'СЕТ СН'!$H$6-'СЕТ СН'!$H$26</f>
        <v>2073.8077537300001</v>
      </c>
      <c r="H121" s="36">
        <f>SUMIFS(СВЦЭМ!$D$39:$D$782,СВЦЭМ!$A$39:$A$782,$A121,СВЦЭМ!$B$39:$B$782,H$119)+'СЕТ СН'!$H$14+СВЦЭМ!$D$10+'СЕТ СН'!$H$6-'СЕТ СН'!$H$26</f>
        <v>2066.5954218900001</v>
      </c>
      <c r="I121" s="36">
        <f>SUMIFS(СВЦЭМ!$D$39:$D$782,СВЦЭМ!$A$39:$A$782,$A121,СВЦЭМ!$B$39:$B$782,I$119)+'СЕТ СН'!$H$14+СВЦЭМ!$D$10+'СЕТ СН'!$H$6-'СЕТ СН'!$H$26</f>
        <v>2005.72438964</v>
      </c>
      <c r="J121" s="36">
        <f>SUMIFS(СВЦЭМ!$D$39:$D$782,СВЦЭМ!$A$39:$A$782,$A121,СВЦЭМ!$B$39:$B$782,J$119)+'СЕТ СН'!$H$14+СВЦЭМ!$D$10+'СЕТ СН'!$H$6-'СЕТ СН'!$H$26</f>
        <v>1892.2185912899999</v>
      </c>
      <c r="K121" s="36">
        <f>SUMIFS(СВЦЭМ!$D$39:$D$782,СВЦЭМ!$A$39:$A$782,$A121,СВЦЭМ!$B$39:$B$782,K$119)+'СЕТ СН'!$H$14+СВЦЭМ!$D$10+'СЕТ СН'!$H$6-'СЕТ СН'!$H$26</f>
        <v>1778.8002768399999</v>
      </c>
      <c r="L121" s="36">
        <f>SUMIFS(СВЦЭМ!$D$39:$D$782,СВЦЭМ!$A$39:$A$782,$A121,СВЦЭМ!$B$39:$B$782,L$119)+'СЕТ СН'!$H$14+СВЦЭМ!$D$10+'СЕТ СН'!$H$6-'СЕТ СН'!$H$26</f>
        <v>1738.3039737399999</v>
      </c>
      <c r="M121" s="36">
        <f>SUMIFS(СВЦЭМ!$D$39:$D$782,СВЦЭМ!$A$39:$A$782,$A121,СВЦЭМ!$B$39:$B$782,M$119)+'СЕТ СН'!$H$14+СВЦЭМ!$D$10+'СЕТ СН'!$H$6-'СЕТ СН'!$H$26</f>
        <v>1721.9919599899999</v>
      </c>
      <c r="N121" s="36">
        <f>SUMIFS(СВЦЭМ!$D$39:$D$782,СВЦЭМ!$A$39:$A$782,$A121,СВЦЭМ!$B$39:$B$782,N$119)+'СЕТ СН'!$H$14+СВЦЭМ!$D$10+'СЕТ СН'!$H$6-'СЕТ СН'!$H$26</f>
        <v>1721.0485039999999</v>
      </c>
      <c r="O121" s="36">
        <f>SUMIFS(СВЦЭМ!$D$39:$D$782,СВЦЭМ!$A$39:$A$782,$A121,СВЦЭМ!$B$39:$B$782,O$119)+'СЕТ СН'!$H$14+СВЦЭМ!$D$10+'СЕТ СН'!$H$6-'СЕТ СН'!$H$26</f>
        <v>1741.53133714</v>
      </c>
      <c r="P121" s="36">
        <f>SUMIFS(СВЦЭМ!$D$39:$D$782,СВЦЭМ!$A$39:$A$782,$A121,СВЦЭМ!$B$39:$B$782,P$119)+'СЕТ СН'!$H$14+СВЦЭМ!$D$10+'СЕТ СН'!$H$6-'СЕТ СН'!$H$26</f>
        <v>1710.8900646499999</v>
      </c>
      <c r="Q121" s="36">
        <f>SUMIFS(СВЦЭМ!$D$39:$D$782,СВЦЭМ!$A$39:$A$782,$A121,СВЦЭМ!$B$39:$B$782,Q$119)+'СЕТ СН'!$H$14+СВЦЭМ!$D$10+'СЕТ СН'!$H$6-'СЕТ СН'!$H$26</f>
        <v>1712.3554318900001</v>
      </c>
      <c r="R121" s="36">
        <f>SUMIFS(СВЦЭМ!$D$39:$D$782,СВЦЭМ!$A$39:$A$782,$A121,СВЦЭМ!$B$39:$B$782,R$119)+'СЕТ СН'!$H$14+СВЦЭМ!$D$10+'СЕТ СН'!$H$6-'СЕТ СН'!$H$26</f>
        <v>1750.2640160399999</v>
      </c>
      <c r="S121" s="36">
        <f>SUMIFS(СВЦЭМ!$D$39:$D$782,СВЦЭМ!$A$39:$A$782,$A121,СВЦЭМ!$B$39:$B$782,S$119)+'СЕТ СН'!$H$14+СВЦЭМ!$D$10+'СЕТ СН'!$H$6-'СЕТ СН'!$H$26</f>
        <v>1743.5634777499999</v>
      </c>
      <c r="T121" s="36">
        <f>SUMIFS(СВЦЭМ!$D$39:$D$782,СВЦЭМ!$A$39:$A$782,$A121,СВЦЭМ!$B$39:$B$782,T$119)+'СЕТ СН'!$H$14+СВЦЭМ!$D$10+'СЕТ СН'!$H$6-'СЕТ СН'!$H$26</f>
        <v>1748.8038076299999</v>
      </c>
      <c r="U121" s="36">
        <f>SUMIFS(СВЦЭМ!$D$39:$D$782,СВЦЭМ!$A$39:$A$782,$A121,СВЦЭМ!$B$39:$B$782,U$119)+'СЕТ СН'!$H$14+СВЦЭМ!$D$10+'СЕТ СН'!$H$6-'СЕТ СН'!$H$26</f>
        <v>1756.7991820299999</v>
      </c>
      <c r="V121" s="36">
        <f>SUMIFS(СВЦЭМ!$D$39:$D$782,СВЦЭМ!$A$39:$A$782,$A121,СВЦЭМ!$B$39:$B$782,V$119)+'СЕТ СН'!$H$14+СВЦЭМ!$D$10+'СЕТ СН'!$H$6-'СЕТ СН'!$H$26</f>
        <v>1738.32125576</v>
      </c>
      <c r="W121" s="36">
        <f>SUMIFS(СВЦЭМ!$D$39:$D$782,СВЦЭМ!$A$39:$A$782,$A121,СВЦЭМ!$B$39:$B$782,W$119)+'СЕТ СН'!$H$14+СВЦЭМ!$D$10+'СЕТ СН'!$H$6-'СЕТ СН'!$H$26</f>
        <v>1724.2342867699999</v>
      </c>
      <c r="X121" s="36">
        <f>SUMIFS(СВЦЭМ!$D$39:$D$782,СВЦЭМ!$A$39:$A$782,$A121,СВЦЭМ!$B$39:$B$782,X$119)+'СЕТ СН'!$H$14+СВЦЭМ!$D$10+'СЕТ СН'!$H$6-'СЕТ СН'!$H$26</f>
        <v>1791.92798455</v>
      </c>
      <c r="Y121" s="36">
        <f>SUMIFS(СВЦЭМ!$D$39:$D$782,СВЦЭМ!$A$39:$A$782,$A121,СВЦЭМ!$B$39:$B$782,Y$119)+'СЕТ СН'!$H$14+СВЦЭМ!$D$10+'СЕТ СН'!$H$6-'СЕТ СН'!$H$26</f>
        <v>1878.31898187</v>
      </c>
    </row>
    <row r="122" spans="1:27" ht="15.75" x14ac:dyDescent="0.2">
      <c r="A122" s="35">
        <f t="shared" ref="A122:A149" si="3">A121+1</f>
        <v>45172</v>
      </c>
      <c r="B122" s="36">
        <f>SUMIFS(СВЦЭМ!$D$39:$D$782,СВЦЭМ!$A$39:$A$782,$A122,СВЦЭМ!$B$39:$B$782,B$119)+'СЕТ СН'!$H$14+СВЦЭМ!$D$10+'СЕТ СН'!$H$6-'СЕТ СН'!$H$26</f>
        <v>1907.0021056200001</v>
      </c>
      <c r="C122" s="36">
        <f>SUMIFS(СВЦЭМ!$D$39:$D$782,СВЦЭМ!$A$39:$A$782,$A122,СВЦЭМ!$B$39:$B$782,C$119)+'СЕТ СН'!$H$14+СВЦЭМ!$D$10+'СЕТ СН'!$H$6-'СЕТ СН'!$H$26</f>
        <v>1978.70274406</v>
      </c>
      <c r="D122" s="36">
        <f>SUMIFS(СВЦЭМ!$D$39:$D$782,СВЦЭМ!$A$39:$A$782,$A122,СВЦЭМ!$B$39:$B$782,D$119)+'СЕТ СН'!$H$14+СВЦЭМ!$D$10+'СЕТ СН'!$H$6-'СЕТ СН'!$H$26</f>
        <v>2041.5309036900001</v>
      </c>
      <c r="E122" s="36">
        <f>SUMIFS(СВЦЭМ!$D$39:$D$782,СВЦЭМ!$A$39:$A$782,$A122,СВЦЭМ!$B$39:$B$782,E$119)+'СЕТ СН'!$H$14+СВЦЭМ!$D$10+'СЕТ СН'!$H$6-'СЕТ СН'!$H$26</f>
        <v>2163.1052262399999</v>
      </c>
      <c r="F122" s="36">
        <f>SUMIFS(СВЦЭМ!$D$39:$D$782,СВЦЭМ!$A$39:$A$782,$A122,СВЦЭМ!$B$39:$B$782,F$119)+'СЕТ СН'!$H$14+СВЦЭМ!$D$10+'СЕТ СН'!$H$6-'СЕТ СН'!$H$26</f>
        <v>2140.3440466699999</v>
      </c>
      <c r="G122" s="36">
        <f>SUMIFS(СВЦЭМ!$D$39:$D$782,СВЦЭМ!$A$39:$A$782,$A122,СВЦЭМ!$B$39:$B$782,G$119)+'СЕТ СН'!$H$14+СВЦЭМ!$D$10+'СЕТ СН'!$H$6-'СЕТ СН'!$H$26</f>
        <v>2118.63993626</v>
      </c>
      <c r="H122" s="36">
        <f>SUMIFS(СВЦЭМ!$D$39:$D$782,СВЦЭМ!$A$39:$A$782,$A122,СВЦЭМ!$B$39:$B$782,H$119)+'СЕТ СН'!$H$14+СВЦЭМ!$D$10+'СЕТ СН'!$H$6-'СЕТ СН'!$H$26</f>
        <v>2126.0062961100002</v>
      </c>
      <c r="I122" s="36">
        <f>SUMIFS(СВЦЭМ!$D$39:$D$782,СВЦЭМ!$A$39:$A$782,$A122,СВЦЭМ!$B$39:$B$782,I$119)+'СЕТ СН'!$H$14+СВЦЭМ!$D$10+'СЕТ СН'!$H$6-'СЕТ СН'!$H$26</f>
        <v>2076.2266677699999</v>
      </c>
      <c r="J122" s="36">
        <f>SUMIFS(СВЦЭМ!$D$39:$D$782,СВЦЭМ!$A$39:$A$782,$A122,СВЦЭМ!$B$39:$B$782,J$119)+'СЕТ СН'!$H$14+СВЦЭМ!$D$10+'СЕТ СН'!$H$6-'СЕТ СН'!$H$26</f>
        <v>1975.86566376</v>
      </c>
      <c r="K122" s="36">
        <f>SUMIFS(СВЦЭМ!$D$39:$D$782,СВЦЭМ!$A$39:$A$782,$A122,СВЦЭМ!$B$39:$B$782,K$119)+'СЕТ СН'!$H$14+СВЦЭМ!$D$10+'СЕТ СН'!$H$6-'СЕТ СН'!$H$26</f>
        <v>1878.03992726</v>
      </c>
      <c r="L122" s="36">
        <f>SUMIFS(СВЦЭМ!$D$39:$D$782,СВЦЭМ!$A$39:$A$782,$A122,СВЦЭМ!$B$39:$B$782,L$119)+'СЕТ СН'!$H$14+СВЦЭМ!$D$10+'СЕТ СН'!$H$6-'СЕТ СН'!$H$26</f>
        <v>1813.5529599399999</v>
      </c>
      <c r="M122" s="36">
        <f>SUMIFS(СВЦЭМ!$D$39:$D$782,СВЦЭМ!$A$39:$A$782,$A122,СВЦЭМ!$B$39:$B$782,M$119)+'СЕТ СН'!$H$14+СВЦЭМ!$D$10+'СЕТ СН'!$H$6-'СЕТ СН'!$H$26</f>
        <v>1791.7380905699999</v>
      </c>
      <c r="N122" s="36">
        <f>SUMIFS(СВЦЭМ!$D$39:$D$782,СВЦЭМ!$A$39:$A$782,$A122,СВЦЭМ!$B$39:$B$782,N$119)+'СЕТ СН'!$H$14+СВЦЭМ!$D$10+'СЕТ СН'!$H$6-'СЕТ СН'!$H$26</f>
        <v>1785.8865073100001</v>
      </c>
      <c r="O122" s="36">
        <f>SUMIFS(СВЦЭМ!$D$39:$D$782,СВЦЭМ!$A$39:$A$782,$A122,СВЦЭМ!$B$39:$B$782,O$119)+'СЕТ СН'!$H$14+СВЦЭМ!$D$10+'СЕТ СН'!$H$6-'СЕТ СН'!$H$26</f>
        <v>1795.8112721099999</v>
      </c>
      <c r="P122" s="36">
        <f>SUMIFS(СВЦЭМ!$D$39:$D$782,СВЦЭМ!$A$39:$A$782,$A122,СВЦЭМ!$B$39:$B$782,P$119)+'СЕТ СН'!$H$14+СВЦЭМ!$D$10+'СЕТ СН'!$H$6-'СЕТ СН'!$H$26</f>
        <v>1766.4744920799999</v>
      </c>
      <c r="Q122" s="36">
        <f>SUMIFS(СВЦЭМ!$D$39:$D$782,СВЦЭМ!$A$39:$A$782,$A122,СВЦЭМ!$B$39:$B$782,Q$119)+'СЕТ СН'!$H$14+СВЦЭМ!$D$10+'СЕТ СН'!$H$6-'СЕТ СН'!$H$26</f>
        <v>1776.3643579299999</v>
      </c>
      <c r="R122" s="36">
        <f>SUMIFS(СВЦЭМ!$D$39:$D$782,СВЦЭМ!$A$39:$A$782,$A122,СВЦЭМ!$B$39:$B$782,R$119)+'СЕТ СН'!$H$14+СВЦЭМ!$D$10+'СЕТ СН'!$H$6-'СЕТ СН'!$H$26</f>
        <v>1807.1900951699999</v>
      </c>
      <c r="S122" s="36">
        <f>SUMIFS(СВЦЭМ!$D$39:$D$782,СВЦЭМ!$A$39:$A$782,$A122,СВЦЭМ!$B$39:$B$782,S$119)+'СЕТ СН'!$H$14+СВЦЭМ!$D$10+'СЕТ СН'!$H$6-'СЕТ СН'!$H$26</f>
        <v>1805.9098712299999</v>
      </c>
      <c r="T122" s="36">
        <f>SUMIFS(СВЦЭМ!$D$39:$D$782,СВЦЭМ!$A$39:$A$782,$A122,СВЦЭМ!$B$39:$B$782,T$119)+'СЕТ СН'!$H$14+СВЦЭМ!$D$10+'СЕТ СН'!$H$6-'СЕТ СН'!$H$26</f>
        <v>1813.0337196200001</v>
      </c>
      <c r="U122" s="36">
        <f>SUMIFS(СВЦЭМ!$D$39:$D$782,СВЦЭМ!$A$39:$A$782,$A122,СВЦЭМ!$B$39:$B$782,U$119)+'СЕТ СН'!$H$14+СВЦЭМ!$D$10+'СЕТ СН'!$H$6-'СЕТ СН'!$H$26</f>
        <v>1806.18071437</v>
      </c>
      <c r="V122" s="36">
        <f>SUMIFS(СВЦЭМ!$D$39:$D$782,СВЦЭМ!$A$39:$A$782,$A122,СВЦЭМ!$B$39:$B$782,V$119)+'СЕТ СН'!$H$14+СВЦЭМ!$D$10+'СЕТ СН'!$H$6-'СЕТ СН'!$H$26</f>
        <v>1787.3871627999999</v>
      </c>
      <c r="W122" s="36">
        <f>SUMIFS(СВЦЭМ!$D$39:$D$782,СВЦЭМ!$A$39:$A$782,$A122,СВЦЭМ!$B$39:$B$782,W$119)+'СЕТ СН'!$H$14+СВЦЭМ!$D$10+'СЕТ СН'!$H$6-'СЕТ СН'!$H$26</f>
        <v>1796.9710979700001</v>
      </c>
      <c r="X122" s="36">
        <f>SUMIFS(СВЦЭМ!$D$39:$D$782,СВЦЭМ!$A$39:$A$782,$A122,СВЦЭМ!$B$39:$B$782,X$119)+'СЕТ СН'!$H$14+СВЦЭМ!$D$10+'СЕТ СН'!$H$6-'СЕТ СН'!$H$26</f>
        <v>1873.0167907299999</v>
      </c>
      <c r="Y122" s="36">
        <f>SUMIFS(СВЦЭМ!$D$39:$D$782,СВЦЭМ!$A$39:$A$782,$A122,СВЦЭМ!$B$39:$B$782,Y$119)+'СЕТ СН'!$H$14+СВЦЭМ!$D$10+'СЕТ СН'!$H$6-'СЕТ СН'!$H$26</f>
        <v>1942.0907235</v>
      </c>
    </row>
    <row r="123" spans="1:27" ht="15.75" x14ac:dyDescent="0.2">
      <c r="A123" s="35">
        <f t="shared" si="3"/>
        <v>45173</v>
      </c>
      <c r="B123" s="36">
        <f>SUMIFS(СВЦЭМ!$D$39:$D$782,СВЦЭМ!$A$39:$A$782,$A123,СВЦЭМ!$B$39:$B$782,B$119)+'СЕТ СН'!$H$14+СВЦЭМ!$D$10+'СЕТ СН'!$H$6-'СЕТ СН'!$H$26</f>
        <v>2041.1818906000001</v>
      </c>
      <c r="C123" s="36">
        <f>SUMIFS(СВЦЭМ!$D$39:$D$782,СВЦЭМ!$A$39:$A$782,$A123,СВЦЭМ!$B$39:$B$782,C$119)+'СЕТ СН'!$H$14+СВЦЭМ!$D$10+'СЕТ СН'!$H$6-'СЕТ СН'!$H$26</f>
        <v>2116.1235783299999</v>
      </c>
      <c r="D123" s="36">
        <f>SUMIFS(СВЦЭМ!$D$39:$D$782,СВЦЭМ!$A$39:$A$782,$A123,СВЦЭМ!$B$39:$B$782,D$119)+'СЕТ СН'!$H$14+СВЦЭМ!$D$10+'СЕТ СН'!$H$6-'СЕТ СН'!$H$26</f>
        <v>2124.1603828900002</v>
      </c>
      <c r="E123" s="36">
        <f>SUMIFS(СВЦЭМ!$D$39:$D$782,СВЦЭМ!$A$39:$A$782,$A123,СВЦЭМ!$B$39:$B$782,E$119)+'СЕТ СН'!$H$14+СВЦЭМ!$D$10+'СЕТ СН'!$H$6-'СЕТ СН'!$H$26</f>
        <v>2155.7253429699999</v>
      </c>
      <c r="F123" s="36">
        <f>SUMIFS(СВЦЭМ!$D$39:$D$782,СВЦЭМ!$A$39:$A$782,$A123,СВЦЭМ!$B$39:$B$782,F$119)+'СЕТ СН'!$H$14+СВЦЭМ!$D$10+'СЕТ СН'!$H$6-'СЕТ СН'!$H$26</f>
        <v>2206.5237719000002</v>
      </c>
      <c r="G123" s="36">
        <f>SUMIFS(СВЦЭМ!$D$39:$D$782,СВЦЭМ!$A$39:$A$782,$A123,СВЦЭМ!$B$39:$B$782,G$119)+'СЕТ СН'!$H$14+СВЦЭМ!$D$10+'СЕТ СН'!$H$6-'СЕТ СН'!$H$26</f>
        <v>2204.3042224000001</v>
      </c>
      <c r="H123" s="36">
        <f>SUMIFS(СВЦЭМ!$D$39:$D$782,СВЦЭМ!$A$39:$A$782,$A123,СВЦЭМ!$B$39:$B$782,H$119)+'СЕТ СН'!$H$14+СВЦЭМ!$D$10+'СЕТ СН'!$H$6-'СЕТ СН'!$H$26</f>
        <v>2223.4585785200002</v>
      </c>
      <c r="I123" s="36">
        <f>SUMIFS(СВЦЭМ!$D$39:$D$782,СВЦЭМ!$A$39:$A$782,$A123,СВЦЭМ!$B$39:$B$782,I$119)+'СЕТ СН'!$H$14+СВЦЭМ!$D$10+'СЕТ СН'!$H$6-'СЕТ СН'!$H$26</f>
        <v>2070.93976733</v>
      </c>
      <c r="J123" s="36">
        <f>SUMIFS(СВЦЭМ!$D$39:$D$782,СВЦЭМ!$A$39:$A$782,$A123,СВЦЭМ!$B$39:$B$782,J$119)+'СЕТ СН'!$H$14+СВЦЭМ!$D$10+'СЕТ СН'!$H$6-'СЕТ СН'!$H$26</f>
        <v>1957.9509339199999</v>
      </c>
      <c r="K123" s="36">
        <f>SUMIFS(СВЦЭМ!$D$39:$D$782,СВЦЭМ!$A$39:$A$782,$A123,СВЦЭМ!$B$39:$B$782,K$119)+'СЕТ СН'!$H$14+СВЦЭМ!$D$10+'СЕТ СН'!$H$6-'СЕТ СН'!$H$26</f>
        <v>1898.53415842</v>
      </c>
      <c r="L123" s="36">
        <f>SUMIFS(СВЦЭМ!$D$39:$D$782,СВЦЭМ!$A$39:$A$782,$A123,СВЦЭМ!$B$39:$B$782,L$119)+'СЕТ СН'!$H$14+СВЦЭМ!$D$10+'СЕТ СН'!$H$6-'СЕТ СН'!$H$26</f>
        <v>1890.7443813099999</v>
      </c>
      <c r="M123" s="36">
        <f>SUMIFS(СВЦЭМ!$D$39:$D$782,СВЦЭМ!$A$39:$A$782,$A123,СВЦЭМ!$B$39:$B$782,M$119)+'СЕТ СН'!$H$14+СВЦЭМ!$D$10+'СЕТ СН'!$H$6-'СЕТ СН'!$H$26</f>
        <v>1880.2259228099999</v>
      </c>
      <c r="N123" s="36">
        <f>SUMIFS(СВЦЭМ!$D$39:$D$782,СВЦЭМ!$A$39:$A$782,$A123,СВЦЭМ!$B$39:$B$782,N$119)+'СЕТ СН'!$H$14+СВЦЭМ!$D$10+'СЕТ СН'!$H$6-'СЕТ СН'!$H$26</f>
        <v>1902.9155578</v>
      </c>
      <c r="O123" s="36">
        <f>SUMIFS(СВЦЭМ!$D$39:$D$782,СВЦЭМ!$A$39:$A$782,$A123,СВЦЭМ!$B$39:$B$782,O$119)+'СЕТ СН'!$H$14+СВЦЭМ!$D$10+'СЕТ СН'!$H$6-'СЕТ СН'!$H$26</f>
        <v>1884.4153738800001</v>
      </c>
      <c r="P123" s="36">
        <f>SUMIFS(СВЦЭМ!$D$39:$D$782,СВЦЭМ!$A$39:$A$782,$A123,СВЦЭМ!$B$39:$B$782,P$119)+'СЕТ СН'!$H$14+СВЦЭМ!$D$10+'СЕТ СН'!$H$6-'СЕТ СН'!$H$26</f>
        <v>1864.7560257499999</v>
      </c>
      <c r="Q123" s="36">
        <f>SUMIFS(СВЦЭМ!$D$39:$D$782,СВЦЭМ!$A$39:$A$782,$A123,СВЦЭМ!$B$39:$B$782,Q$119)+'СЕТ СН'!$H$14+СВЦЭМ!$D$10+'СЕТ СН'!$H$6-'СЕТ СН'!$H$26</f>
        <v>1871.8035157899999</v>
      </c>
      <c r="R123" s="36">
        <f>SUMIFS(СВЦЭМ!$D$39:$D$782,СВЦЭМ!$A$39:$A$782,$A123,СВЦЭМ!$B$39:$B$782,R$119)+'СЕТ СН'!$H$14+СВЦЭМ!$D$10+'СЕТ СН'!$H$6-'СЕТ СН'!$H$26</f>
        <v>1909.4139829599999</v>
      </c>
      <c r="S123" s="36">
        <f>SUMIFS(СВЦЭМ!$D$39:$D$782,СВЦЭМ!$A$39:$A$782,$A123,СВЦЭМ!$B$39:$B$782,S$119)+'СЕТ СН'!$H$14+СВЦЭМ!$D$10+'СЕТ СН'!$H$6-'СЕТ СН'!$H$26</f>
        <v>1890.9576351599999</v>
      </c>
      <c r="T123" s="36">
        <f>SUMIFS(СВЦЭМ!$D$39:$D$782,СВЦЭМ!$A$39:$A$782,$A123,СВЦЭМ!$B$39:$B$782,T$119)+'СЕТ СН'!$H$14+СВЦЭМ!$D$10+'СЕТ СН'!$H$6-'СЕТ СН'!$H$26</f>
        <v>1877.11835739</v>
      </c>
      <c r="U123" s="36">
        <f>SUMIFS(СВЦЭМ!$D$39:$D$782,СВЦЭМ!$A$39:$A$782,$A123,СВЦЭМ!$B$39:$B$782,U$119)+'СЕТ СН'!$H$14+СВЦЭМ!$D$10+'СЕТ СН'!$H$6-'СЕТ СН'!$H$26</f>
        <v>1874.0380748699999</v>
      </c>
      <c r="V123" s="36">
        <f>SUMIFS(СВЦЭМ!$D$39:$D$782,СВЦЭМ!$A$39:$A$782,$A123,СВЦЭМ!$B$39:$B$782,V$119)+'СЕТ СН'!$H$14+СВЦЭМ!$D$10+'СЕТ СН'!$H$6-'СЕТ СН'!$H$26</f>
        <v>1853.4055087699999</v>
      </c>
      <c r="W123" s="36">
        <f>SUMIFS(СВЦЭМ!$D$39:$D$782,СВЦЭМ!$A$39:$A$782,$A123,СВЦЭМ!$B$39:$B$782,W$119)+'СЕТ СН'!$H$14+СВЦЭМ!$D$10+'СЕТ СН'!$H$6-'СЕТ СН'!$H$26</f>
        <v>1855.8678687700001</v>
      </c>
      <c r="X123" s="36">
        <f>SUMIFS(СВЦЭМ!$D$39:$D$782,СВЦЭМ!$A$39:$A$782,$A123,СВЦЭМ!$B$39:$B$782,X$119)+'СЕТ СН'!$H$14+СВЦЭМ!$D$10+'СЕТ СН'!$H$6-'СЕТ СН'!$H$26</f>
        <v>1928.04588433</v>
      </c>
      <c r="Y123" s="36">
        <f>SUMIFS(СВЦЭМ!$D$39:$D$782,СВЦЭМ!$A$39:$A$782,$A123,СВЦЭМ!$B$39:$B$782,Y$119)+'СЕТ СН'!$H$14+СВЦЭМ!$D$10+'СЕТ СН'!$H$6-'СЕТ СН'!$H$26</f>
        <v>2027.5043282300001</v>
      </c>
    </row>
    <row r="124" spans="1:27" ht="15.75" x14ac:dyDescent="0.2">
      <c r="A124" s="35">
        <f t="shared" si="3"/>
        <v>45174</v>
      </c>
      <c r="B124" s="36">
        <f>SUMIFS(СВЦЭМ!$D$39:$D$782,СВЦЭМ!$A$39:$A$782,$A124,СВЦЭМ!$B$39:$B$782,B$119)+'СЕТ СН'!$H$14+СВЦЭМ!$D$10+'СЕТ СН'!$H$6-'СЕТ СН'!$H$26</f>
        <v>2151.7791238099999</v>
      </c>
      <c r="C124" s="36">
        <f>SUMIFS(СВЦЭМ!$D$39:$D$782,СВЦЭМ!$A$39:$A$782,$A124,СВЦЭМ!$B$39:$B$782,C$119)+'СЕТ СН'!$H$14+СВЦЭМ!$D$10+'СЕТ СН'!$H$6-'СЕТ СН'!$H$26</f>
        <v>2244.4276812799999</v>
      </c>
      <c r="D124" s="36">
        <f>SUMIFS(СВЦЭМ!$D$39:$D$782,СВЦЭМ!$A$39:$A$782,$A124,СВЦЭМ!$B$39:$B$782,D$119)+'СЕТ СН'!$H$14+СВЦЭМ!$D$10+'СЕТ СН'!$H$6-'СЕТ СН'!$H$26</f>
        <v>2258.4863100500002</v>
      </c>
      <c r="E124" s="36">
        <f>SUMIFS(СВЦЭМ!$D$39:$D$782,СВЦЭМ!$A$39:$A$782,$A124,СВЦЭМ!$B$39:$B$782,E$119)+'СЕТ СН'!$H$14+СВЦЭМ!$D$10+'СЕТ СН'!$H$6-'СЕТ СН'!$H$26</f>
        <v>2261.9357988300003</v>
      </c>
      <c r="F124" s="36">
        <f>SUMIFS(СВЦЭМ!$D$39:$D$782,СВЦЭМ!$A$39:$A$782,$A124,СВЦЭМ!$B$39:$B$782,F$119)+'СЕТ СН'!$H$14+СВЦЭМ!$D$10+'СЕТ СН'!$H$6-'СЕТ СН'!$H$26</f>
        <v>2265.0620004299999</v>
      </c>
      <c r="G124" s="36">
        <f>SUMIFS(СВЦЭМ!$D$39:$D$782,СВЦЭМ!$A$39:$A$782,$A124,СВЦЭМ!$B$39:$B$782,G$119)+'СЕТ СН'!$H$14+СВЦЭМ!$D$10+'СЕТ СН'!$H$6-'СЕТ СН'!$H$26</f>
        <v>2237.91716013</v>
      </c>
      <c r="H124" s="36">
        <f>SUMIFS(СВЦЭМ!$D$39:$D$782,СВЦЭМ!$A$39:$A$782,$A124,СВЦЭМ!$B$39:$B$782,H$119)+'СЕТ СН'!$H$14+СВЦЭМ!$D$10+'СЕТ СН'!$H$6-'СЕТ СН'!$H$26</f>
        <v>2186.77802832</v>
      </c>
      <c r="I124" s="36">
        <f>SUMIFS(СВЦЭМ!$D$39:$D$782,СВЦЭМ!$A$39:$A$782,$A124,СВЦЭМ!$B$39:$B$782,I$119)+'СЕТ СН'!$H$14+СВЦЭМ!$D$10+'СЕТ СН'!$H$6-'СЕТ СН'!$H$26</f>
        <v>2019.2686571899999</v>
      </c>
      <c r="J124" s="36">
        <f>SUMIFS(СВЦЭМ!$D$39:$D$782,СВЦЭМ!$A$39:$A$782,$A124,СВЦЭМ!$B$39:$B$782,J$119)+'СЕТ СН'!$H$14+СВЦЭМ!$D$10+'СЕТ СН'!$H$6-'СЕТ СН'!$H$26</f>
        <v>1916.88168574</v>
      </c>
      <c r="K124" s="36">
        <f>SUMIFS(СВЦЭМ!$D$39:$D$782,СВЦЭМ!$A$39:$A$782,$A124,СВЦЭМ!$B$39:$B$782,K$119)+'СЕТ СН'!$H$14+СВЦЭМ!$D$10+'СЕТ СН'!$H$6-'СЕТ СН'!$H$26</f>
        <v>1845.4938792799999</v>
      </c>
      <c r="L124" s="36">
        <f>SUMIFS(СВЦЭМ!$D$39:$D$782,СВЦЭМ!$A$39:$A$782,$A124,СВЦЭМ!$B$39:$B$782,L$119)+'СЕТ СН'!$H$14+СВЦЭМ!$D$10+'СЕТ СН'!$H$6-'СЕТ СН'!$H$26</f>
        <v>1813.3986603399999</v>
      </c>
      <c r="M124" s="36">
        <f>SUMIFS(СВЦЭМ!$D$39:$D$782,СВЦЭМ!$A$39:$A$782,$A124,СВЦЭМ!$B$39:$B$782,M$119)+'СЕТ СН'!$H$14+СВЦЭМ!$D$10+'СЕТ СН'!$H$6-'СЕТ СН'!$H$26</f>
        <v>1801.75232695</v>
      </c>
      <c r="N124" s="36">
        <f>SUMIFS(СВЦЭМ!$D$39:$D$782,СВЦЭМ!$A$39:$A$782,$A124,СВЦЭМ!$B$39:$B$782,N$119)+'СЕТ СН'!$H$14+СВЦЭМ!$D$10+'СЕТ СН'!$H$6-'СЕТ СН'!$H$26</f>
        <v>1804.2034859299999</v>
      </c>
      <c r="O124" s="36">
        <f>SUMIFS(СВЦЭМ!$D$39:$D$782,СВЦЭМ!$A$39:$A$782,$A124,СВЦЭМ!$B$39:$B$782,O$119)+'СЕТ СН'!$H$14+СВЦЭМ!$D$10+'СЕТ СН'!$H$6-'СЕТ СН'!$H$26</f>
        <v>1798.71975275</v>
      </c>
      <c r="P124" s="36">
        <f>SUMIFS(СВЦЭМ!$D$39:$D$782,СВЦЭМ!$A$39:$A$782,$A124,СВЦЭМ!$B$39:$B$782,P$119)+'СЕТ СН'!$H$14+СВЦЭМ!$D$10+'СЕТ СН'!$H$6-'СЕТ СН'!$H$26</f>
        <v>1775.3131122699999</v>
      </c>
      <c r="Q124" s="36">
        <f>SUMIFS(СВЦЭМ!$D$39:$D$782,СВЦЭМ!$A$39:$A$782,$A124,СВЦЭМ!$B$39:$B$782,Q$119)+'СЕТ СН'!$H$14+СВЦЭМ!$D$10+'СЕТ СН'!$H$6-'СЕТ СН'!$H$26</f>
        <v>1780.7587546</v>
      </c>
      <c r="R124" s="36">
        <f>SUMIFS(СВЦЭМ!$D$39:$D$782,СВЦЭМ!$A$39:$A$782,$A124,СВЦЭМ!$B$39:$B$782,R$119)+'СЕТ СН'!$H$14+СВЦЭМ!$D$10+'СЕТ СН'!$H$6-'СЕТ СН'!$H$26</f>
        <v>1810.79884784</v>
      </c>
      <c r="S124" s="36">
        <f>SUMIFS(СВЦЭМ!$D$39:$D$782,СВЦЭМ!$A$39:$A$782,$A124,СВЦЭМ!$B$39:$B$782,S$119)+'СЕТ СН'!$H$14+СВЦЭМ!$D$10+'СЕТ СН'!$H$6-'СЕТ СН'!$H$26</f>
        <v>1818.6769798</v>
      </c>
      <c r="T124" s="36">
        <f>SUMIFS(СВЦЭМ!$D$39:$D$782,СВЦЭМ!$A$39:$A$782,$A124,СВЦЭМ!$B$39:$B$782,T$119)+'СЕТ СН'!$H$14+СВЦЭМ!$D$10+'СЕТ СН'!$H$6-'СЕТ СН'!$H$26</f>
        <v>1804.23254258</v>
      </c>
      <c r="U124" s="36">
        <f>SUMIFS(СВЦЭМ!$D$39:$D$782,СВЦЭМ!$A$39:$A$782,$A124,СВЦЭМ!$B$39:$B$782,U$119)+'СЕТ СН'!$H$14+СВЦЭМ!$D$10+'СЕТ СН'!$H$6-'СЕТ СН'!$H$26</f>
        <v>1789.6980265899999</v>
      </c>
      <c r="V124" s="36">
        <f>SUMIFS(СВЦЭМ!$D$39:$D$782,СВЦЭМ!$A$39:$A$782,$A124,СВЦЭМ!$B$39:$B$782,V$119)+'СЕТ СН'!$H$14+СВЦЭМ!$D$10+'СЕТ СН'!$H$6-'СЕТ СН'!$H$26</f>
        <v>1765.68824995</v>
      </c>
      <c r="W124" s="36">
        <f>SUMIFS(СВЦЭМ!$D$39:$D$782,СВЦЭМ!$A$39:$A$782,$A124,СВЦЭМ!$B$39:$B$782,W$119)+'СЕТ СН'!$H$14+СВЦЭМ!$D$10+'СЕТ СН'!$H$6-'СЕТ СН'!$H$26</f>
        <v>1781.41880034</v>
      </c>
      <c r="X124" s="36">
        <f>SUMIFS(СВЦЭМ!$D$39:$D$782,СВЦЭМ!$A$39:$A$782,$A124,СВЦЭМ!$B$39:$B$782,X$119)+'СЕТ СН'!$H$14+СВЦЭМ!$D$10+'СЕТ СН'!$H$6-'СЕТ СН'!$H$26</f>
        <v>1851.5007284000001</v>
      </c>
      <c r="Y124" s="36">
        <f>SUMIFS(СВЦЭМ!$D$39:$D$782,СВЦЭМ!$A$39:$A$782,$A124,СВЦЭМ!$B$39:$B$782,Y$119)+'СЕТ СН'!$H$14+СВЦЭМ!$D$10+'СЕТ СН'!$H$6-'СЕТ СН'!$H$26</f>
        <v>1995.4676515199999</v>
      </c>
    </row>
    <row r="125" spans="1:27" ht="15.75" x14ac:dyDescent="0.2">
      <c r="A125" s="35">
        <f t="shared" si="3"/>
        <v>45175</v>
      </c>
      <c r="B125" s="36">
        <f>SUMIFS(СВЦЭМ!$D$39:$D$782,СВЦЭМ!$A$39:$A$782,$A125,СВЦЭМ!$B$39:$B$782,B$119)+'СЕТ СН'!$H$14+СВЦЭМ!$D$10+'СЕТ СН'!$H$6-'СЕТ СН'!$H$26</f>
        <v>1920.48978457</v>
      </c>
      <c r="C125" s="36">
        <f>SUMIFS(СВЦЭМ!$D$39:$D$782,СВЦЭМ!$A$39:$A$782,$A125,СВЦЭМ!$B$39:$B$782,C$119)+'СЕТ СН'!$H$14+СВЦЭМ!$D$10+'СЕТ СН'!$H$6-'СЕТ СН'!$H$26</f>
        <v>2007.4020858199999</v>
      </c>
      <c r="D125" s="36">
        <f>SUMIFS(СВЦЭМ!$D$39:$D$782,СВЦЭМ!$A$39:$A$782,$A125,СВЦЭМ!$B$39:$B$782,D$119)+'СЕТ СН'!$H$14+СВЦЭМ!$D$10+'СЕТ СН'!$H$6-'СЕТ СН'!$H$26</f>
        <v>2056.3618628700001</v>
      </c>
      <c r="E125" s="36">
        <f>SUMIFS(СВЦЭМ!$D$39:$D$782,СВЦЭМ!$A$39:$A$782,$A125,СВЦЭМ!$B$39:$B$782,E$119)+'СЕТ СН'!$H$14+СВЦЭМ!$D$10+'СЕТ СН'!$H$6-'СЕТ СН'!$H$26</f>
        <v>2056.4496118800002</v>
      </c>
      <c r="F125" s="36">
        <f>SUMIFS(СВЦЭМ!$D$39:$D$782,СВЦЭМ!$A$39:$A$782,$A125,СВЦЭМ!$B$39:$B$782,F$119)+'СЕТ СН'!$H$14+СВЦЭМ!$D$10+'СЕТ СН'!$H$6-'СЕТ СН'!$H$26</f>
        <v>2012.0833415899999</v>
      </c>
      <c r="G125" s="36">
        <f>SUMIFS(СВЦЭМ!$D$39:$D$782,СВЦЭМ!$A$39:$A$782,$A125,СВЦЭМ!$B$39:$B$782,G$119)+'СЕТ СН'!$H$14+СВЦЭМ!$D$10+'СЕТ СН'!$H$6-'СЕТ СН'!$H$26</f>
        <v>2006.10619436</v>
      </c>
      <c r="H125" s="36">
        <f>SUMIFS(СВЦЭМ!$D$39:$D$782,СВЦЭМ!$A$39:$A$782,$A125,СВЦЭМ!$B$39:$B$782,H$119)+'СЕТ СН'!$H$14+СВЦЭМ!$D$10+'СЕТ СН'!$H$6-'СЕТ СН'!$H$26</f>
        <v>1966.1278867999999</v>
      </c>
      <c r="I125" s="36">
        <f>SUMIFS(СВЦЭМ!$D$39:$D$782,СВЦЭМ!$A$39:$A$782,$A125,СВЦЭМ!$B$39:$B$782,I$119)+'СЕТ СН'!$H$14+СВЦЭМ!$D$10+'СЕТ СН'!$H$6-'СЕТ СН'!$H$26</f>
        <v>1892.8641255</v>
      </c>
      <c r="J125" s="36">
        <f>SUMIFS(СВЦЭМ!$D$39:$D$782,СВЦЭМ!$A$39:$A$782,$A125,СВЦЭМ!$B$39:$B$782,J$119)+'СЕТ СН'!$H$14+СВЦЭМ!$D$10+'СЕТ СН'!$H$6-'СЕТ СН'!$H$26</f>
        <v>1816.64445245</v>
      </c>
      <c r="K125" s="36">
        <f>SUMIFS(СВЦЭМ!$D$39:$D$782,СВЦЭМ!$A$39:$A$782,$A125,СВЦЭМ!$B$39:$B$782,K$119)+'СЕТ СН'!$H$14+СВЦЭМ!$D$10+'СЕТ СН'!$H$6-'СЕТ СН'!$H$26</f>
        <v>1749.8638235599999</v>
      </c>
      <c r="L125" s="36">
        <f>SUMIFS(СВЦЭМ!$D$39:$D$782,СВЦЭМ!$A$39:$A$782,$A125,СВЦЭМ!$B$39:$B$782,L$119)+'СЕТ СН'!$H$14+СВЦЭМ!$D$10+'СЕТ СН'!$H$6-'СЕТ СН'!$H$26</f>
        <v>1720.80332131</v>
      </c>
      <c r="M125" s="36">
        <f>SUMIFS(СВЦЭМ!$D$39:$D$782,СВЦЭМ!$A$39:$A$782,$A125,СВЦЭМ!$B$39:$B$782,M$119)+'СЕТ СН'!$H$14+СВЦЭМ!$D$10+'СЕТ СН'!$H$6-'СЕТ СН'!$H$26</f>
        <v>1715.7117268699999</v>
      </c>
      <c r="N125" s="36">
        <f>SUMIFS(СВЦЭМ!$D$39:$D$782,СВЦЭМ!$A$39:$A$782,$A125,СВЦЭМ!$B$39:$B$782,N$119)+'СЕТ СН'!$H$14+СВЦЭМ!$D$10+'СЕТ СН'!$H$6-'СЕТ СН'!$H$26</f>
        <v>1724.22584211</v>
      </c>
      <c r="O125" s="36">
        <f>SUMIFS(СВЦЭМ!$D$39:$D$782,СВЦЭМ!$A$39:$A$782,$A125,СВЦЭМ!$B$39:$B$782,O$119)+'СЕТ СН'!$H$14+СВЦЭМ!$D$10+'СЕТ СН'!$H$6-'СЕТ СН'!$H$26</f>
        <v>1725.4004461300001</v>
      </c>
      <c r="P125" s="36">
        <f>SUMIFS(СВЦЭМ!$D$39:$D$782,СВЦЭМ!$A$39:$A$782,$A125,СВЦЭМ!$B$39:$B$782,P$119)+'СЕТ СН'!$H$14+СВЦЭМ!$D$10+'СЕТ СН'!$H$6-'СЕТ СН'!$H$26</f>
        <v>1691.87304058</v>
      </c>
      <c r="Q125" s="36">
        <f>SUMIFS(СВЦЭМ!$D$39:$D$782,СВЦЭМ!$A$39:$A$782,$A125,СВЦЭМ!$B$39:$B$782,Q$119)+'СЕТ СН'!$H$14+СВЦЭМ!$D$10+'СЕТ СН'!$H$6-'СЕТ СН'!$H$26</f>
        <v>1701.85886931</v>
      </c>
      <c r="R125" s="36">
        <f>SUMIFS(СВЦЭМ!$D$39:$D$782,СВЦЭМ!$A$39:$A$782,$A125,СВЦЭМ!$B$39:$B$782,R$119)+'СЕТ СН'!$H$14+СВЦЭМ!$D$10+'СЕТ СН'!$H$6-'СЕТ СН'!$H$26</f>
        <v>1731.67160485</v>
      </c>
      <c r="S125" s="36">
        <f>SUMIFS(СВЦЭМ!$D$39:$D$782,СВЦЭМ!$A$39:$A$782,$A125,СВЦЭМ!$B$39:$B$782,S$119)+'СЕТ СН'!$H$14+СВЦЭМ!$D$10+'СЕТ СН'!$H$6-'СЕТ СН'!$H$26</f>
        <v>1726.3336434999999</v>
      </c>
      <c r="T125" s="36">
        <f>SUMIFS(СВЦЭМ!$D$39:$D$782,СВЦЭМ!$A$39:$A$782,$A125,СВЦЭМ!$B$39:$B$782,T$119)+'СЕТ СН'!$H$14+СВЦЭМ!$D$10+'СЕТ СН'!$H$6-'СЕТ СН'!$H$26</f>
        <v>1723.5914547099999</v>
      </c>
      <c r="U125" s="36">
        <f>SUMIFS(СВЦЭМ!$D$39:$D$782,СВЦЭМ!$A$39:$A$782,$A125,СВЦЭМ!$B$39:$B$782,U$119)+'СЕТ СН'!$H$14+СВЦЭМ!$D$10+'СЕТ СН'!$H$6-'СЕТ СН'!$H$26</f>
        <v>1713.1801634000001</v>
      </c>
      <c r="V125" s="36">
        <f>SUMIFS(СВЦЭМ!$D$39:$D$782,СВЦЭМ!$A$39:$A$782,$A125,СВЦЭМ!$B$39:$B$782,V$119)+'СЕТ СН'!$H$14+СВЦЭМ!$D$10+'СЕТ СН'!$H$6-'СЕТ СН'!$H$26</f>
        <v>1684.2533757900001</v>
      </c>
      <c r="W125" s="36">
        <f>SUMIFS(СВЦЭМ!$D$39:$D$782,СВЦЭМ!$A$39:$A$782,$A125,СВЦЭМ!$B$39:$B$782,W$119)+'СЕТ СН'!$H$14+СВЦЭМ!$D$10+'СЕТ СН'!$H$6-'СЕТ СН'!$H$26</f>
        <v>1689.8449581899999</v>
      </c>
      <c r="X125" s="36">
        <f>SUMIFS(СВЦЭМ!$D$39:$D$782,СВЦЭМ!$A$39:$A$782,$A125,СВЦЭМ!$B$39:$B$782,X$119)+'СЕТ СН'!$H$14+СВЦЭМ!$D$10+'СЕТ СН'!$H$6-'СЕТ СН'!$H$26</f>
        <v>1762.14908831</v>
      </c>
      <c r="Y125" s="36">
        <f>SUMIFS(СВЦЭМ!$D$39:$D$782,СВЦЭМ!$A$39:$A$782,$A125,СВЦЭМ!$B$39:$B$782,Y$119)+'СЕТ СН'!$H$14+СВЦЭМ!$D$10+'СЕТ СН'!$H$6-'СЕТ СН'!$H$26</f>
        <v>1852.45241399</v>
      </c>
    </row>
    <row r="126" spans="1:27" ht="15.75" x14ac:dyDescent="0.2">
      <c r="A126" s="35">
        <f t="shared" si="3"/>
        <v>45176</v>
      </c>
      <c r="B126" s="36">
        <f>SUMIFS(СВЦЭМ!$D$39:$D$782,СВЦЭМ!$A$39:$A$782,$A126,СВЦЭМ!$B$39:$B$782,B$119)+'СЕТ СН'!$H$14+СВЦЭМ!$D$10+'СЕТ СН'!$H$6-'СЕТ СН'!$H$26</f>
        <v>1970.98137417</v>
      </c>
      <c r="C126" s="36">
        <f>SUMIFS(СВЦЭМ!$D$39:$D$782,СВЦЭМ!$A$39:$A$782,$A126,СВЦЭМ!$B$39:$B$782,C$119)+'СЕТ СН'!$H$14+СВЦЭМ!$D$10+'СЕТ СН'!$H$6-'СЕТ СН'!$H$26</f>
        <v>2013.57481229</v>
      </c>
      <c r="D126" s="36">
        <f>SUMIFS(СВЦЭМ!$D$39:$D$782,СВЦЭМ!$A$39:$A$782,$A126,СВЦЭМ!$B$39:$B$782,D$119)+'СЕТ СН'!$H$14+СВЦЭМ!$D$10+'СЕТ СН'!$H$6-'СЕТ СН'!$H$26</f>
        <v>2019.14730783</v>
      </c>
      <c r="E126" s="36">
        <f>SUMIFS(СВЦЭМ!$D$39:$D$782,СВЦЭМ!$A$39:$A$782,$A126,СВЦЭМ!$B$39:$B$782,E$119)+'СЕТ СН'!$H$14+СВЦЭМ!$D$10+'СЕТ СН'!$H$6-'СЕТ СН'!$H$26</f>
        <v>2029.25610276</v>
      </c>
      <c r="F126" s="36">
        <f>SUMIFS(СВЦЭМ!$D$39:$D$782,СВЦЭМ!$A$39:$A$782,$A126,СВЦЭМ!$B$39:$B$782,F$119)+'СЕТ СН'!$H$14+СВЦЭМ!$D$10+'СЕТ СН'!$H$6-'СЕТ СН'!$H$26</f>
        <v>2082.5350638899999</v>
      </c>
      <c r="G126" s="36">
        <f>SUMIFS(СВЦЭМ!$D$39:$D$782,СВЦЭМ!$A$39:$A$782,$A126,СВЦЭМ!$B$39:$B$782,G$119)+'СЕТ СН'!$H$14+СВЦЭМ!$D$10+'СЕТ СН'!$H$6-'СЕТ СН'!$H$26</f>
        <v>2059.8635883000002</v>
      </c>
      <c r="H126" s="36">
        <f>SUMIFS(СВЦЭМ!$D$39:$D$782,СВЦЭМ!$A$39:$A$782,$A126,СВЦЭМ!$B$39:$B$782,H$119)+'СЕТ СН'!$H$14+СВЦЭМ!$D$10+'СЕТ СН'!$H$6-'СЕТ СН'!$H$26</f>
        <v>1975.4291421799999</v>
      </c>
      <c r="I126" s="36">
        <f>SUMIFS(СВЦЭМ!$D$39:$D$782,СВЦЭМ!$A$39:$A$782,$A126,СВЦЭМ!$B$39:$B$782,I$119)+'СЕТ СН'!$H$14+СВЦЭМ!$D$10+'СЕТ СН'!$H$6-'СЕТ СН'!$H$26</f>
        <v>1905.17965097</v>
      </c>
      <c r="J126" s="36">
        <f>SUMIFS(СВЦЭМ!$D$39:$D$782,СВЦЭМ!$A$39:$A$782,$A126,СВЦЭМ!$B$39:$B$782,J$119)+'СЕТ СН'!$H$14+СВЦЭМ!$D$10+'СЕТ СН'!$H$6-'СЕТ СН'!$H$26</f>
        <v>1839.2034882799999</v>
      </c>
      <c r="K126" s="36">
        <f>SUMIFS(СВЦЭМ!$D$39:$D$782,СВЦЭМ!$A$39:$A$782,$A126,СВЦЭМ!$B$39:$B$782,K$119)+'СЕТ СН'!$H$14+СВЦЭМ!$D$10+'СЕТ СН'!$H$6-'СЕТ СН'!$H$26</f>
        <v>1812.2252500299999</v>
      </c>
      <c r="L126" s="36">
        <f>SUMIFS(СВЦЭМ!$D$39:$D$782,СВЦЭМ!$A$39:$A$782,$A126,СВЦЭМ!$B$39:$B$782,L$119)+'СЕТ СН'!$H$14+СВЦЭМ!$D$10+'СЕТ СН'!$H$6-'СЕТ СН'!$H$26</f>
        <v>1822.6133887399999</v>
      </c>
      <c r="M126" s="36">
        <f>SUMIFS(СВЦЭМ!$D$39:$D$782,СВЦЭМ!$A$39:$A$782,$A126,СВЦЭМ!$B$39:$B$782,M$119)+'СЕТ СН'!$H$14+СВЦЭМ!$D$10+'СЕТ СН'!$H$6-'СЕТ СН'!$H$26</f>
        <v>1814.9437225199999</v>
      </c>
      <c r="N126" s="36">
        <f>SUMIFS(СВЦЭМ!$D$39:$D$782,СВЦЭМ!$A$39:$A$782,$A126,СВЦЭМ!$B$39:$B$782,N$119)+'СЕТ СН'!$H$14+СВЦЭМ!$D$10+'СЕТ СН'!$H$6-'СЕТ СН'!$H$26</f>
        <v>1818.12059802</v>
      </c>
      <c r="O126" s="36">
        <f>SUMIFS(СВЦЭМ!$D$39:$D$782,СВЦЭМ!$A$39:$A$782,$A126,СВЦЭМ!$B$39:$B$782,O$119)+'СЕТ СН'!$H$14+СВЦЭМ!$D$10+'СЕТ СН'!$H$6-'СЕТ СН'!$H$26</f>
        <v>1822.1022581099999</v>
      </c>
      <c r="P126" s="36">
        <f>SUMIFS(СВЦЭМ!$D$39:$D$782,СВЦЭМ!$A$39:$A$782,$A126,СВЦЭМ!$B$39:$B$782,P$119)+'СЕТ СН'!$H$14+СВЦЭМ!$D$10+'СЕТ СН'!$H$6-'СЕТ СН'!$H$26</f>
        <v>1793.77305897</v>
      </c>
      <c r="Q126" s="36">
        <f>SUMIFS(СВЦЭМ!$D$39:$D$782,СВЦЭМ!$A$39:$A$782,$A126,СВЦЭМ!$B$39:$B$782,Q$119)+'СЕТ СН'!$H$14+СВЦЭМ!$D$10+'СЕТ СН'!$H$6-'СЕТ СН'!$H$26</f>
        <v>1803.44706062</v>
      </c>
      <c r="R126" s="36">
        <f>SUMIFS(СВЦЭМ!$D$39:$D$782,СВЦЭМ!$A$39:$A$782,$A126,СВЦЭМ!$B$39:$B$782,R$119)+'СЕТ СН'!$H$14+СВЦЭМ!$D$10+'СЕТ СН'!$H$6-'СЕТ СН'!$H$26</f>
        <v>1825.6721633699999</v>
      </c>
      <c r="S126" s="36">
        <f>SUMIFS(СВЦЭМ!$D$39:$D$782,СВЦЭМ!$A$39:$A$782,$A126,СВЦЭМ!$B$39:$B$782,S$119)+'СЕТ СН'!$H$14+СВЦЭМ!$D$10+'СЕТ СН'!$H$6-'СЕТ СН'!$H$26</f>
        <v>1783.5149984699999</v>
      </c>
      <c r="T126" s="36">
        <f>SUMIFS(СВЦЭМ!$D$39:$D$782,СВЦЭМ!$A$39:$A$782,$A126,СВЦЭМ!$B$39:$B$782,T$119)+'СЕТ СН'!$H$14+СВЦЭМ!$D$10+'СЕТ СН'!$H$6-'СЕТ СН'!$H$26</f>
        <v>1784.79735463</v>
      </c>
      <c r="U126" s="36">
        <f>SUMIFS(СВЦЭМ!$D$39:$D$782,СВЦЭМ!$A$39:$A$782,$A126,СВЦЭМ!$B$39:$B$782,U$119)+'СЕТ СН'!$H$14+СВЦЭМ!$D$10+'СЕТ СН'!$H$6-'СЕТ СН'!$H$26</f>
        <v>1770.0503934599999</v>
      </c>
      <c r="V126" s="36">
        <f>SUMIFS(СВЦЭМ!$D$39:$D$782,СВЦЭМ!$A$39:$A$782,$A126,СВЦЭМ!$B$39:$B$782,V$119)+'СЕТ СН'!$H$14+СВЦЭМ!$D$10+'СЕТ СН'!$H$6-'СЕТ СН'!$H$26</f>
        <v>1740.52338955</v>
      </c>
      <c r="W126" s="36">
        <f>SUMIFS(СВЦЭМ!$D$39:$D$782,СВЦЭМ!$A$39:$A$782,$A126,СВЦЭМ!$B$39:$B$782,W$119)+'СЕТ СН'!$H$14+СВЦЭМ!$D$10+'СЕТ СН'!$H$6-'СЕТ СН'!$H$26</f>
        <v>1756.6222962100001</v>
      </c>
      <c r="X126" s="36">
        <f>SUMIFS(СВЦЭМ!$D$39:$D$782,СВЦЭМ!$A$39:$A$782,$A126,СВЦЭМ!$B$39:$B$782,X$119)+'СЕТ СН'!$H$14+СВЦЭМ!$D$10+'СЕТ СН'!$H$6-'СЕТ СН'!$H$26</f>
        <v>1826.1449738700001</v>
      </c>
      <c r="Y126" s="36">
        <f>SUMIFS(СВЦЭМ!$D$39:$D$782,СВЦЭМ!$A$39:$A$782,$A126,СВЦЭМ!$B$39:$B$782,Y$119)+'СЕТ СН'!$H$14+СВЦЭМ!$D$10+'СЕТ СН'!$H$6-'СЕТ СН'!$H$26</f>
        <v>1907.33506633</v>
      </c>
    </row>
    <row r="127" spans="1:27" ht="15.75" x14ac:dyDescent="0.2">
      <c r="A127" s="35">
        <f t="shared" si="3"/>
        <v>45177</v>
      </c>
      <c r="B127" s="36">
        <f>SUMIFS(СВЦЭМ!$D$39:$D$782,СВЦЭМ!$A$39:$A$782,$A127,СВЦЭМ!$B$39:$B$782,B$119)+'СЕТ СН'!$H$14+СВЦЭМ!$D$10+'СЕТ СН'!$H$6-'СЕТ СН'!$H$26</f>
        <v>1949.4241394400001</v>
      </c>
      <c r="C127" s="36">
        <f>SUMIFS(СВЦЭМ!$D$39:$D$782,СВЦЭМ!$A$39:$A$782,$A127,СВЦЭМ!$B$39:$B$782,C$119)+'СЕТ СН'!$H$14+СВЦЭМ!$D$10+'СЕТ СН'!$H$6-'СЕТ СН'!$H$26</f>
        <v>2004.8577965499999</v>
      </c>
      <c r="D127" s="36">
        <f>SUMIFS(СВЦЭМ!$D$39:$D$782,СВЦЭМ!$A$39:$A$782,$A127,СВЦЭМ!$B$39:$B$782,D$119)+'СЕТ СН'!$H$14+СВЦЭМ!$D$10+'СЕТ СН'!$H$6-'СЕТ СН'!$H$26</f>
        <v>2001.45860849</v>
      </c>
      <c r="E127" s="36">
        <f>SUMIFS(СВЦЭМ!$D$39:$D$782,СВЦЭМ!$A$39:$A$782,$A127,СВЦЭМ!$B$39:$B$782,E$119)+'СЕТ СН'!$H$14+СВЦЭМ!$D$10+'СЕТ СН'!$H$6-'СЕТ СН'!$H$26</f>
        <v>2017.26385209</v>
      </c>
      <c r="F127" s="36">
        <f>SUMIFS(СВЦЭМ!$D$39:$D$782,СВЦЭМ!$A$39:$A$782,$A127,СВЦЭМ!$B$39:$B$782,F$119)+'СЕТ СН'!$H$14+СВЦЭМ!$D$10+'СЕТ СН'!$H$6-'СЕТ СН'!$H$26</f>
        <v>2027.3041162300001</v>
      </c>
      <c r="G127" s="36">
        <f>SUMIFS(СВЦЭМ!$D$39:$D$782,СВЦЭМ!$A$39:$A$782,$A127,СВЦЭМ!$B$39:$B$782,G$119)+'СЕТ СН'!$H$14+СВЦЭМ!$D$10+'СЕТ СН'!$H$6-'СЕТ СН'!$H$26</f>
        <v>2044.74762547</v>
      </c>
      <c r="H127" s="36">
        <f>SUMIFS(СВЦЭМ!$D$39:$D$782,СВЦЭМ!$A$39:$A$782,$A127,СВЦЭМ!$B$39:$B$782,H$119)+'СЕТ СН'!$H$14+СВЦЭМ!$D$10+'СЕТ СН'!$H$6-'СЕТ СН'!$H$26</f>
        <v>1985.9389213100001</v>
      </c>
      <c r="I127" s="36">
        <f>SUMIFS(СВЦЭМ!$D$39:$D$782,СВЦЭМ!$A$39:$A$782,$A127,СВЦЭМ!$B$39:$B$782,I$119)+'СЕТ СН'!$H$14+СВЦЭМ!$D$10+'СЕТ СН'!$H$6-'СЕТ СН'!$H$26</f>
        <v>1887.23086693</v>
      </c>
      <c r="J127" s="36">
        <f>SUMIFS(СВЦЭМ!$D$39:$D$782,СВЦЭМ!$A$39:$A$782,$A127,СВЦЭМ!$B$39:$B$782,J$119)+'СЕТ СН'!$H$14+СВЦЭМ!$D$10+'СЕТ СН'!$H$6-'СЕТ СН'!$H$26</f>
        <v>1814.9284453499999</v>
      </c>
      <c r="K127" s="36">
        <f>SUMIFS(СВЦЭМ!$D$39:$D$782,СВЦЭМ!$A$39:$A$782,$A127,СВЦЭМ!$B$39:$B$782,K$119)+'СЕТ СН'!$H$14+СВЦЭМ!$D$10+'СЕТ СН'!$H$6-'СЕТ СН'!$H$26</f>
        <v>1749.8483134099999</v>
      </c>
      <c r="L127" s="36">
        <f>SUMIFS(СВЦЭМ!$D$39:$D$782,СВЦЭМ!$A$39:$A$782,$A127,СВЦЭМ!$B$39:$B$782,L$119)+'СЕТ СН'!$H$14+СВЦЭМ!$D$10+'СЕТ СН'!$H$6-'СЕТ СН'!$H$26</f>
        <v>1779.9078666999999</v>
      </c>
      <c r="M127" s="36">
        <f>SUMIFS(СВЦЭМ!$D$39:$D$782,СВЦЭМ!$A$39:$A$782,$A127,СВЦЭМ!$B$39:$B$782,M$119)+'СЕТ СН'!$H$14+СВЦЭМ!$D$10+'СЕТ СН'!$H$6-'СЕТ СН'!$H$26</f>
        <v>1785.4281773099999</v>
      </c>
      <c r="N127" s="36">
        <f>SUMIFS(СВЦЭМ!$D$39:$D$782,СВЦЭМ!$A$39:$A$782,$A127,СВЦЭМ!$B$39:$B$782,N$119)+'СЕТ СН'!$H$14+СВЦЭМ!$D$10+'СЕТ СН'!$H$6-'СЕТ СН'!$H$26</f>
        <v>1811.4984858299999</v>
      </c>
      <c r="O127" s="36">
        <f>SUMIFS(СВЦЭМ!$D$39:$D$782,СВЦЭМ!$A$39:$A$782,$A127,СВЦЭМ!$B$39:$B$782,O$119)+'СЕТ СН'!$H$14+СВЦЭМ!$D$10+'СЕТ СН'!$H$6-'СЕТ СН'!$H$26</f>
        <v>1793.91422154</v>
      </c>
      <c r="P127" s="36">
        <f>SUMIFS(СВЦЭМ!$D$39:$D$782,СВЦЭМ!$A$39:$A$782,$A127,СВЦЭМ!$B$39:$B$782,P$119)+'СЕТ СН'!$H$14+СВЦЭМ!$D$10+'СЕТ СН'!$H$6-'СЕТ СН'!$H$26</f>
        <v>1776.19242904</v>
      </c>
      <c r="Q127" s="36">
        <f>SUMIFS(СВЦЭМ!$D$39:$D$782,СВЦЭМ!$A$39:$A$782,$A127,СВЦЭМ!$B$39:$B$782,Q$119)+'СЕТ СН'!$H$14+СВЦЭМ!$D$10+'СЕТ СН'!$H$6-'СЕТ СН'!$H$26</f>
        <v>1775.92374481</v>
      </c>
      <c r="R127" s="36">
        <f>SUMIFS(СВЦЭМ!$D$39:$D$782,СВЦЭМ!$A$39:$A$782,$A127,СВЦЭМ!$B$39:$B$782,R$119)+'СЕТ СН'!$H$14+СВЦЭМ!$D$10+'СЕТ СН'!$H$6-'СЕТ СН'!$H$26</f>
        <v>1822.4085140899999</v>
      </c>
      <c r="S127" s="36">
        <f>SUMIFS(СВЦЭМ!$D$39:$D$782,СВЦЭМ!$A$39:$A$782,$A127,СВЦЭМ!$B$39:$B$782,S$119)+'СЕТ СН'!$H$14+СВЦЭМ!$D$10+'СЕТ СН'!$H$6-'СЕТ СН'!$H$26</f>
        <v>1820.9064131099999</v>
      </c>
      <c r="T127" s="36">
        <f>SUMIFS(СВЦЭМ!$D$39:$D$782,СВЦЭМ!$A$39:$A$782,$A127,СВЦЭМ!$B$39:$B$782,T$119)+'СЕТ СН'!$H$14+СВЦЭМ!$D$10+'СЕТ СН'!$H$6-'СЕТ СН'!$H$26</f>
        <v>1804.8459267200001</v>
      </c>
      <c r="U127" s="36">
        <f>SUMIFS(СВЦЭМ!$D$39:$D$782,СВЦЭМ!$A$39:$A$782,$A127,СВЦЭМ!$B$39:$B$782,U$119)+'СЕТ СН'!$H$14+СВЦЭМ!$D$10+'СЕТ СН'!$H$6-'СЕТ СН'!$H$26</f>
        <v>1798.37078443</v>
      </c>
      <c r="V127" s="36">
        <f>SUMIFS(СВЦЭМ!$D$39:$D$782,СВЦЭМ!$A$39:$A$782,$A127,СВЦЭМ!$B$39:$B$782,V$119)+'СЕТ СН'!$H$14+СВЦЭМ!$D$10+'СЕТ СН'!$H$6-'СЕТ СН'!$H$26</f>
        <v>1785.84278488</v>
      </c>
      <c r="W127" s="36">
        <f>SUMIFS(СВЦЭМ!$D$39:$D$782,СВЦЭМ!$A$39:$A$782,$A127,СВЦЭМ!$B$39:$B$782,W$119)+'СЕТ СН'!$H$14+СВЦЭМ!$D$10+'СЕТ СН'!$H$6-'СЕТ СН'!$H$26</f>
        <v>1777.91562957</v>
      </c>
      <c r="X127" s="36">
        <f>SUMIFS(СВЦЭМ!$D$39:$D$782,СВЦЭМ!$A$39:$A$782,$A127,СВЦЭМ!$B$39:$B$782,X$119)+'СЕТ СН'!$H$14+СВЦЭМ!$D$10+'СЕТ СН'!$H$6-'СЕТ СН'!$H$26</f>
        <v>1794.5798584300001</v>
      </c>
      <c r="Y127" s="36">
        <f>SUMIFS(СВЦЭМ!$D$39:$D$782,СВЦЭМ!$A$39:$A$782,$A127,СВЦЭМ!$B$39:$B$782,Y$119)+'СЕТ СН'!$H$14+СВЦЭМ!$D$10+'СЕТ СН'!$H$6-'СЕТ СН'!$H$26</f>
        <v>1887.82208393</v>
      </c>
    </row>
    <row r="128" spans="1:27" ht="15.75" x14ac:dyDescent="0.2">
      <c r="A128" s="35">
        <f t="shared" si="3"/>
        <v>45178</v>
      </c>
      <c r="B128" s="36">
        <f>SUMIFS(СВЦЭМ!$D$39:$D$782,СВЦЭМ!$A$39:$A$782,$A128,СВЦЭМ!$B$39:$B$782,B$119)+'СЕТ СН'!$H$14+СВЦЭМ!$D$10+'СЕТ СН'!$H$6-'СЕТ СН'!$H$26</f>
        <v>1949.3474790800001</v>
      </c>
      <c r="C128" s="36">
        <f>SUMIFS(СВЦЭМ!$D$39:$D$782,СВЦЭМ!$A$39:$A$782,$A128,СВЦЭМ!$B$39:$B$782,C$119)+'СЕТ СН'!$H$14+СВЦЭМ!$D$10+'СЕТ СН'!$H$6-'СЕТ СН'!$H$26</f>
        <v>2000.2417080099999</v>
      </c>
      <c r="D128" s="36">
        <f>SUMIFS(СВЦЭМ!$D$39:$D$782,СВЦЭМ!$A$39:$A$782,$A128,СВЦЭМ!$B$39:$B$782,D$119)+'СЕТ СН'!$H$14+СВЦЭМ!$D$10+'СЕТ СН'!$H$6-'СЕТ СН'!$H$26</f>
        <v>2048.4905013500002</v>
      </c>
      <c r="E128" s="36">
        <f>SUMIFS(СВЦЭМ!$D$39:$D$782,СВЦЭМ!$A$39:$A$782,$A128,СВЦЭМ!$B$39:$B$782,E$119)+'СЕТ СН'!$H$14+СВЦЭМ!$D$10+'СЕТ СН'!$H$6-'СЕТ СН'!$H$26</f>
        <v>2080.3747748200003</v>
      </c>
      <c r="F128" s="36">
        <f>SUMIFS(СВЦЭМ!$D$39:$D$782,СВЦЭМ!$A$39:$A$782,$A128,СВЦЭМ!$B$39:$B$782,F$119)+'СЕТ СН'!$H$14+СВЦЭМ!$D$10+'СЕТ СН'!$H$6-'СЕТ СН'!$H$26</f>
        <v>2102.09933856</v>
      </c>
      <c r="G128" s="36">
        <f>SUMIFS(СВЦЭМ!$D$39:$D$782,СВЦЭМ!$A$39:$A$782,$A128,СВЦЭМ!$B$39:$B$782,G$119)+'СЕТ СН'!$H$14+СВЦЭМ!$D$10+'СЕТ СН'!$H$6-'СЕТ СН'!$H$26</f>
        <v>2093.4420144700002</v>
      </c>
      <c r="H128" s="36">
        <f>SUMIFS(СВЦЭМ!$D$39:$D$782,СВЦЭМ!$A$39:$A$782,$A128,СВЦЭМ!$B$39:$B$782,H$119)+'СЕТ СН'!$H$14+СВЦЭМ!$D$10+'СЕТ СН'!$H$6-'СЕТ СН'!$H$26</f>
        <v>2065.7143682700003</v>
      </c>
      <c r="I128" s="36">
        <f>SUMIFS(СВЦЭМ!$D$39:$D$782,СВЦЭМ!$A$39:$A$782,$A128,СВЦЭМ!$B$39:$B$782,I$119)+'СЕТ СН'!$H$14+СВЦЭМ!$D$10+'СЕТ СН'!$H$6-'СЕТ СН'!$H$26</f>
        <v>1999.3320899400001</v>
      </c>
      <c r="J128" s="36">
        <f>SUMIFS(СВЦЭМ!$D$39:$D$782,СВЦЭМ!$A$39:$A$782,$A128,СВЦЭМ!$B$39:$B$782,J$119)+'СЕТ СН'!$H$14+СВЦЭМ!$D$10+'СЕТ СН'!$H$6-'СЕТ СН'!$H$26</f>
        <v>1889.3981592800001</v>
      </c>
      <c r="K128" s="36">
        <f>SUMIFS(СВЦЭМ!$D$39:$D$782,СВЦЭМ!$A$39:$A$782,$A128,СВЦЭМ!$B$39:$B$782,K$119)+'СЕТ СН'!$H$14+СВЦЭМ!$D$10+'СЕТ СН'!$H$6-'СЕТ СН'!$H$26</f>
        <v>1788.9933343099999</v>
      </c>
      <c r="L128" s="36">
        <f>SUMIFS(СВЦЭМ!$D$39:$D$782,СВЦЭМ!$A$39:$A$782,$A128,СВЦЭМ!$B$39:$B$782,L$119)+'СЕТ СН'!$H$14+СВЦЭМ!$D$10+'СЕТ СН'!$H$6-'СЕТ СН'!$H$26</f>
        <v>1752.4189007699999</v>
      </c>
      <c r="M128" s="36">
        <f>SUMIFS(СВЦЭМ!$D$39:$D$782,СВЦЭМ!$A$39:$A$782,$A128,СВЦЭМ!$B$39:$B$782,M$119)+'СЕТ СН'!$H$14+СВЦЭМ!$D$10+'СЕТ СН'!$H$6-'СЕТ СН'!$H$26</f>
        <v>1735.9813043700001</v>
      </c>
      <c r="N128" s="36">
        <f>SUMIFS(СВЦЭМ!$D$39:$D$782,СВЦЭМ!$A$39:$A$782,$A128,СВЦЭМ!$B$39:$B$782,N$119)+'СЕТ СН'!$H$14+СВЦЭМ!$D$10+'СЕТ СН'!$H$6-'СЕТ СН'!$H$26</f>
        <v>1736.0246551800001</v>
      </c>
      <c r="O128" s="36">
        <f>SUMIFS(СВЦЭМ!$D$39:$D$782,СВЦЭМ!$A$39:$A$782,$A128,СВЦЭМ!$B$39:$B$782,O$119)+'СЕТ СН'!$H$14+СВЦЭМ!$D$10+'СЕТ СН'!$H$6-'СЕТ СН'!$H$26</f>
        <v>1751.80324774</v>
      </c>
      <c r="P128" s="36">
        <f>SUMIFS(СВЦЭМ!$D$39:$D$782,СВЦЭМ!$A$39:$A$782,$A128,СВЦЭМ!$B$39:$B$782,P$119)+'СЕТ СН'!$H$14+СВЦЭМ!$D$10+'СЕТ СН'!$H$6-'СЕТ СН'!$H$26</f>
        <v>1748.95528749</v>
      </c>
      <c r="Q128" s="36">
        <f>SUMIFS(СВЦЭМ!$D$39:$D$782,СВЦЭМ!$A$39:$A$782,$A128,СВЦЭМ!$B$39:$B$782,Q$119)+'СЕТ СН'!$H$14+СВЦЭМ!$D$10+'СЕТ СН'!$H$6-'СЕТ СН'!$H$26</f>
        <v>1757.4607790800001</v>
      </c>
      <c r="R128" s="36">
        <f>SUMIFS(СВЦЭМ!$D$39:$D$782,СВЦЭМ!$A$39:$A$782,$A128,СВЦЭМ!$B$39:$B$782,R$119)+'СЕТ СН'!$H$14+СВЦЭМ!$D$10+'СЕТ СН'!$H$6-'СЕТ СН'!$H$26</f>
        <v>1764.89009065</v>
      </c>
      <c r="S128" s="36">
        <f>SUMIFS(СВЦЭМ!$D$39:$D$782,СВЦЭМ!$A$39:$A$782,$A128,СВЦЭМ!$B$39:$B$782,S$119)+'СЕТ СН'!$H$14+СВЦЭМ!$D$10+'СЕТ СН'!$H$6-'СЕТ СН'!$H$26</f>
        <v>1737.0907717</v>
      </c>
      <c r="T128" s="36">
        <f>SUMIFS(СВЦЭМ!$D$39:$D$782,СВЦЭМ!$A$39:$A$782,$A128,СВЦЭМ!$B$39:$B$782,T$119)+'СЕТ СН'!$H$14+СВЦЭМ!$D$10+'СЕТ СН'!$H$6-'СЕТ СН'!$H$26</f>
        <v>1741.3626266599999</v>
      </c>
      <c r="U128" s="36">
        <f>SUMIFS(СВЦЭМ!$D$39:$D$782,СВЦЭМ!$A$39:$A$782,$A128,СВЦЭМ!$B$39:$B$782,U$119)+'СЕТ СН'!$H$14+СВЦЭМ!$D$10+'СЕТ СН'!$H$6-'СЕТ СН'!$H$26</f>
        <v>1742.4193345900001</v>
      </c>
      <c r="V128" s="36">
        <f>SUMIFS(СВЦЭМ!$D$39:$D$782,СВЦЭМ!$A$39:$A$782,$A128,СВЦЭМ!$B$39:$B$782,V$119)+'СЕТ СН'!$H$14+СВЦЭМ!$D$10+'СЕТ СН'!$H$6-'СЕТ СН'!$H$26</f>
        <v>1711.61414388</v>
      </c>
      <c r="W128" s="36">
        <f>SUMIFS(СВЦЭМ!$D$39:$D$782,СВЦЭМ!$A$39:$A$782,$A128,СВЦЭМ!$B$39:$B$782,W$119)+'СЕТ СН'!$H$14+СВЦЭМ!$D$10+'СЕТ СН'!$H$6-'СЕТ СН'!$H$26</f>
        <v>1716.7446714099999</v>
      </c>
      <c r="X128" s="36">
        <f>SUMIFS(СВЦЭМ!$D$39:$D$782,СВЦЭМ!$A$39:$A$782,$A128,СВЦЭМ!$B$39:$B$782,X$119)+'СЕТ СН'!$H$14+СВЦЭМ!$D$10+'СЕТ СН'!$H$6-'СЕТ СН'!$H$26</f>
        <v>1787.95846334</v>
      </c>
      <c r="Y128" s="36">
        <f>SUMIFS(СВЦЭМ!$D$39:$D$782,СВЦЭМ!$A$39:$A$782,$A128,СВЦЭМ!$B$39:$B$782,Y$119)+'СЕТ СН'!$H$14+СВЦЭМ!$D$10+'СЕТ СН'!$H$6-'СЕТ СН'!$H$26</f>
        <v>1882.0758723500001</v>
      </c>
    </row>
    <row r="129" spans="1:25" ht="15.75" x14ac:dyDescent="0.2">
      <c r="A129" s="35">
        <f t="shared" si="3"/>
        <v>45179</v>
      </c>
      <c r="B129" s="36">
        <f>SUMIFS(СВЦЭМ!$D$39:$D$782,СВЦЭМ!$A$39:$A$782,$A129,СВЦЭМ!$B$39:$B$782,B$119)+'СЕТ СН'!$H$14+СВЦЭМ!$D$10+'СЕТ СН'!$H$6-'СЕТ СН'!$H$26</f>
        <v>1900.5054570699999</v>
      </c>
      <c r="C129" s="36">
        <f>SUMIFS(СВЦЭМ!$D$39:$D$782,СВЦЭМ!$A$39:$A$782,$A129,СВЦЭМ!$B$39:$B$782,C$119)+'СЕТ СН'!$H$14+СВЦЭМ!$D$10+'СЕТ СН'!$H$6-'СЕТ СН'!$H$26</f>
        <v>1976.03251559</v>
      </c>
      <c r="D129" s="36">
        <f>SUMIFS(СВЦЭМ!$D$39:$D$782,СВЦЭМ!$A$39:$A$782,$A129,СВЦЭМ!$B$39:$B$782,D$119)+'СЕТ СН'!$H$14+СВЦЭМ!$D$10+'СЕТ СН'!$H$6-'СЕТ СН'!$H$26</f>
        <v>2013.6068862899999</v>
      </c>
      <c r="E129" s="36">
        <f>SUMIFS(СВЦЭМ!$D$39:$D$782,СВЦЭМ!$A$39:$A$782,$A129,СВЦЭМ!$B$39:$B$782,E$119)+'СЕТ СН'!$H$14+СВЦЭМ!$D$10+'СЕТ СН'!$H$6-'СЕТ СН'!$H$26</f>
        <v>2028.5178793</v>
      </c>
      <c r="F129" s="36">
        <f>SUMIFS(СВЦЭМ!$D$39:$D$782,СВЦЭМ!$A$39:$A$782,$A129,СВЦЭМ!$B$39:$B$782,F$119)+'СЕТ СН'!$H$14+СВЦЭМ!$D$10+'СЕТ СН'!$H$6-'СЕТ СН'!$H$26</f>
        <v>2031.7535048299999</v>
      </c>
      <c r="G129" s="36">
        <f>SUMIFS(СВЦЭМ!$D$39:$D$782,СВЦЭМ!$A$39:$A$782,$A129,СВЦЭМ!$B$39:$B$782,G$119)+'СЕТ СН'!$H$14+СВЦЭМ!$D$10+'СЕТ СН'!$H$6-'СЕТ СН'!$H$26</f>
        <v>2004.9804482499999</v>
      </c>
      <c r="H129" s="36">
        <f>SUMIFS(СВЦЭМ!$D$39:$D$782,СВЦЭМ!$A$39:$A$782,$A129,СВЦЭМ!$B$39:$B$782,H$119)+'СЕТ СН'!$H$14+СВЦЭМ!$D$10+'СЕТ СН'!$H$6-'СЕТ СН'!$H$26</f>
        <v>1987.4550164499999</v>
      </c>
      <c r="I129" s="36">
        <f>SUMIFS(СВЦЭМ!$D$39:$D$782,СВЦЭМ!$A$39:$A$782,$A129,СВЦЭМ!$B$39:$B$782,I$119)+'СЕТ СН'!$H$14+СВЦЭМ!$D$10+'СЕТ СН'!$H$6-'СЕТ СН'!$H$26</f>
        <v>1958.51955118</v>
      </c>
      <c r="J129" s="36">
        <f>SUMIFS(СВЦЭМ!$D$39:$D$782,СВЦЭМ!$A$39:$A$782,$A129,СВЦЭМ!$B$39:$B$782,J$119)+'СЕТ СН'!$H$14+СВЦЭМ!$D$10+'СЕТ СН'!$H$6-'СЕТ СН'!$H$26</f>
        <v>1871.1583397699999</v>
      </c>
      <c r="K129" s="36">
        <f>SUMIFS(СВЦЭМ!$D$39:$D$782,СВЦЭМ!$A$39:$A$782,$A129,СВЦЭМ!$B$39:$B$782,K$119)+'СЕТ СН'!$H$14+СВЦЭМ!$D$10+'СЕТ СН'!$H$6-'СЕТ СН'!$H$26</f>
        <v>1770.0232710999999</v>
      </c>
      <c r="L129" s="36">
        <f>SUMIFS(СВЦЭМ!$D$39:$D$782,СВЦЭМ!$A$39:$A$782,$A129,СВЦЭМ!$B$39:$B$782,L$119)+'СЕТ СН'!$H$14+СВЦЭМ!$D$10+'СЕТ СН'!$H$6-'СЕТ СН'!$H$26</f>
        <v>1735.72455373</v>
      </c>
      <c r="M129" s="36">
        <f>SUMIFS(СВЦЭМ!$D$39:$D$782,СВЦЭМ!$A$39:$A$782,$A129,СВЦЭМ!$B$39:$B$782,M$119)+'СЕТ СН'!$H$14+СВЦЭМ!$D$10+'СЕТ СН'!$H$6-'СЕТ СН'!$H$26</f>
        <v>1733.9577089899999</v>
      </c>
      <c r="N129" s="36">
        <f>SUMIFS(СВЦЭМ!$D$39:$D$782,СВЦЭМ!$A$39:$A$782,$A129,СВЦЭМ!$B$39:$B$782,N$119)+'СЕТ СН'!$H$14+СВЦЭМ!$D$10+'СЕТ СН'!$H$6-'СЕТ СН'!$H$26</f>
        <v>1740.4935606899999</v>
      </c>
      <c r="O129" s="36">
        <f>SUMIFS(СВЦЭМ!$D$39:$D$782,СВЦЭМ!$A$39:$A$782,$A129,СВЦЭМ!$B$39:$B$782,O$119)+'СЕТ СН'!$H$14+СВЦЭМ!$D$10+'СЕТ СН'!$H$6-'СЕТ СН'!$H$26</f>
        <v>1757.8517311799999</v>
      </c>
      <c r="P129" s="36">
        <f>SUMIFS(СВЦЭМ!$D$39:$D$782,СВЦЭМ!$A$39:$A$782,$A129,СВЦЭМ!$B$39:$B$782,P$119)+'СЕТ СН'!$H$14+СВЦЭМ!$D$10+'СЕТ СН'!$H$6-'СЕТ СН'!$H$26</f>
        <v>1764.46364664</v>
      </c>
      <c r="Q129" s="36">
        <f>SUMIFS(СВЦЭМ!$D$39:$D$782,СВЦЭМ!$A$39:$A$782,$A129,СВЦЭМ!$B$39:$B$782,Q$119)+'СЕТ СН'!$H$14+СВЦЭМ!$D$10+'СЕТ СН'!$H$6-'СЕТ СН'!$H$26</f>
        <v>1766.3394907899999</v>
      </c>
      <c r="R129" s="36">
        <f>SUMIFS(СВЦЭМ!$D$39:$D$782,СВЦЭМ!$A$39:$A$782,$A129,СВЦЭМ!$B$39:$B$782,R$119)+'СЕТ СН'!$H$14+СВЦЭМ!$D$10+'СЕТ СН'!$H$6-'СЕТ СН'!$H$26</f>
        <v>1770.4780625799999</v>
      </c>
      <c r="S129" s="36">
        <f>SUMIFS(СВЦЭМ!$D$39:$D$782,СВЦЭМ!$A$39:$A$782,$A129,СВЦЭМ!$B$39:$B$782,S$119)+'СЕТ СН'!$H$14+СВЦЭМ!$D$10+'СЕТ СН'!$H$6-'СЕТ СН'!$H$26</f>
        <v>1751.53159759</v>
      </c>
      <c r="T129" s="36">
        <f>SUMIFS(СВЦЭМ!$D$39:$D$782,СВЦЭМ!$A$39:$A$782,$A129,СВЦЭМ!$B$39:$B$782,T$119)+'СЕТ СН'!$H$14+СВЦЭМ!$D$10+'СЕТ СН'!$H$6-'СЕТ СН'!$H$26</f>
        <v>1747.46174314</v>
      </c>
      <c r="U129" s="36">
        <f>SUMIFS(СВЦЭМ!$D$39:$D$782,СВЦЭМ!$A$39:$A$782,$A129,СВЦЭМ!$B$39:$B$782,U$119)+'СЕТ СН'!$H$14+СВЦЭМ!$D$10+'СЕТ СН'!$H$6-'СЕТ СН'!$H$26</f>
        <v>1729.82390272</v>
      </c>
      <c r="V129" s="36">
        <f>SUMIFS(СВЦЭМ!$D$39:$D$782,СВЦЭМ!$A$39:$A$782,$A129,СВЦЭМ!$B$39:$B$782,V$119)+'СЕТ СН'!$H$14+СВЦЭМ!$D$10+'СЕТ СН'!$H$6-'СЕТ СН'!$H$26</f>
        <v>1703.15653858</v>
      </c>
      <c r="W129" s="36">
        <f>SUMIFS(СВЦЭМ!$D$39:$D$782,СВЦЭМ!$A$39:$A$782,$A129,СВЦЭМ!$B$39:$B$782,W$119)+'СЕТ СН'!$H$14+СВЦЭМ!$D$10+'СЕТ СН'!$H$6-'СЕТ СН'!$H$26</f>
        <v>1713.7907109800001</v>
      </c>
      <c r="X129" s="36">
        <f>SUMIFS(СВЦЭМ!$D$39:$D$782,СВЦЭМ!$A$39:$A$782,$A129,СВЦЭМ!$B$39:$B$782,X$119)+'СЕТ СН'!$H$14+СВЦЭМ!$D$10+'СЕТ СН'!$H$6-'СЕТ СН'!$H$26</f>
        <v>1794.3192940700001</v>
      </c>
      <c r="Y129" s="36">
        <f>SUMIFS(СВЦЭМ!$D$39:$D$782,СВЦЭМ!$A$39:$A$782,$A129,СВЦЭМ!$B$39:$B$782,Y$119)+'СЕТ СН'!$H$14+СВЦЭМ!$D$10+'СЕТ СН'!$H$6-'СЕТ СН'!$H$26</f>
        <v>1851.1477013199999</v>
      </c>
    </row>
    <row r="130" spans="1:25" ht="15.75" x14ac:dyDescent="0.2">
      <c r="A130" s="35">
        <f t="shared" si="3"/>
        <v>45180</v>
      </c>
      <c r="B130" s="36">
        <f>SUMIFS(СВЦЭМ!$D$39:$D$782,СВЦЭМ!$A$39:$A$782,$A130,СВЦЭМ!$B$39:$B$782,B$119)+'СЕТ СН'!$H$14+СВЦЭМ!$D$10+'СЕТ СН'!$H$6-'СЕТ СН'!$H$26</f>
        <v>1915.0364424300001</v>
      </c>
      <c r="C130" s="36">
        <f>SUMIFS(СВЦЭМ!$D$39:$D$782,СВЦЭМ!$A$39:$A$782,$A130,СВЦЭМ!$B$39:$B$782,C$119)+'СЕТ СН'!$H$14+СВЦЭМ!$D$10+'СЕТ СН'!$H$6-'СЕТ СН'!$H$26</f>
        <v>1985.04086198</v>
      </c>
      <c r="D130" s="36">
        <f>SUMIFS(СВЦЭМ!$D$39:$D$782,СВЦЭМ!$A$39:$A$782,$A130,СВЦЭМ!$B$39:$B$782,D$119)+'СЕТ СН'!$H$14+СВЦЭМ!$D$10+'СЕТ СН'!$H$6-'СЕТ СН'!$H$26</f>
        <v>1986.68833004</v>
      </c>
      <c r="E130" s="36">
        <f>SUMIFS(СВЦЭМ!$D$39:$D$782,СВЦЭМ!$A$39:$A$782,$A130,СВЦЭМ!$B$39:$B$782,E$119)+'СЕТ СН'!$H$14+СВЦЭМ!$D$10+'СЕТ СН'!$H$6-'СЕТ СН'!$H$26</f>
        <v>2005.17847749</v>
      </c>
      <c r="F130" s="36">
        <f>SUMIFS(СВЦЭМ!$D$39:$D$782,СВЦЭМ!$A$39:$A$782,$A130,СВЦЭМ!$B$39:$B$782,F$119)+'СЕТ СН'!$H$14+СВЦЭМ!$D$10+'СЕТ СН'!$H$6-'СЕТ СН'!$H$26</f>
        <v>2041.8750984799999</v>
      </c>
      <c r="G130" s="36">
        <f>SUMIFS(СВЦЭМ!$D$39:$D$782,СВЦЭМ!$A$39:$A$782,$A130,СВЦЭМ!$B$39:$B$782,G$119)+'СЕТ СН'!$H$14+СВЦЭМ!$D$10+'СЕТ СН'!$H$6-'СЕТ СН'!$H$26</f>
        <v>2019.1192420299999</v>
      </c>
      <c r="H130" s="36">
        <f>SUMIFS(СВЦЭМ!$D$39:$D$782,СВЦЭМ!$A$39:$A$782,$A130,СВЦЭМ!$B$39:$B$782,H$119)+'СЕТ СН'!$H$14+СВЦЭМ!$D$10+'СЕТ СН'!$H$6-'СЕТ СН'!$H$26</f>
        <v>1960.8970861</v>
      </c>
      <c r="I130" s="36">
        <f>SUMIFS(СВЦЭМ!$D$39:$D$782,СВЦЭМ!$A$39:$A$782,$A130,СВЦЭМ!$B$39:$B$782,I$119)+'СЕТ СН'!$H$14+СВЦЭМ!$D$10+'СЕТ СН'!$H$6-'СЕТ СН'!$H$26</f>
        <v>1841.7758160799999</v>
      </c>
      <c r="J130" s="36">
        <f>SUMIFS(СВЦЭМ!$D$39:$D$782,СВЦЭМ!$A$39:$A$782,$A130,СВЦЭМ!$B$39:$B$782,J$119)+'СЕТ СН'!$H$14+СВЦЭМ!$D$10+'СЕТ СН'!$H$6-'СЕТ СН'!$H$26</f>
        <v>1760.35902182</v>
      </c>
      <c r="K130" s="36">
        <f>SUMIFS(СВЦЭМ!$D$39:$D$782,СВЦЭМ!$A$39:$A$782,$A130,СВЦЭМ!$B$39:$B$782,K$119)+'СЕТ СН'!$H$14+СВЦЭМ!$D$10+'СЕТ СН'!$H$6-'СЕТ СН'!$H$26</f>
        <v>1723.5437541199999</v>
      </c>
      <c r="L130" s="36">
        <f>SUMIFS(СВЦЭМ!$D$39:$D$782,СВЦЭМ!$A$39:$A$782,$A130,СВЦЭМ!$B$39:$B$782,L$119)+'СЕТ СН'!$H$14+СВЦЭМ!$D$10+'СЕТ СН'!$H$6-'СЕТ СН'!$H$26</f>
        <v>1696.38730351</v>
      </c>
      <c r="M130" s="36">
        <f>SUMIFS(СВЦЭМ!$D$39:$D$782,СВЦЭМ!$A$39:$A$782,$A130,СВЦЭМ!$B$39:$B$782,M$119)+'СЕТ СН'!$H$14+СВЦЭМ!$D$10+'СЕТ СН'!$H$6-'СЕТ СН'!$H$26</f>
        <v>1682.26300315</v>
      </c>
      <c r="N130" s="36">
        <f>SUMIFS(СВЦЭМ!$D$39:$D$782,СВЦЭМ!$A$39:$A$782,$A130,СВЦЭМ!$B$39:$B$782,N$119)+'СЕТ СН'!$H$14+СВЦЭМ!$D$10+'СЕТ СН'!$H$6-'СЕТ СН'!$H$26</f>
        <v>1695.5661720099999</v>
      </c>
      <c r="O130" s="36">
        <f>SUMIFS(СВЦЭМ!$D$39:$D$782,СВЦЭМ!$A$39:$A$782,$A130,СВЦЭМ!$B$39:$B$782,O$119)+'СЕТ СН'!$H$14+СВЦЭМ!$D$10+'СЕТ СН'!$H$6-'СЕТ СН'!$H$26</f>
        <v>1685.15349062</v>
      </c>
      <c r="P130" s="36">
        <f>SUMIFS(СВЦЭМ!$D$39:$D$782,СВЦЭМ!$A$39:$A$782,$A130,СВЦЭМ!$B$39:$B$782,P$119)+'СЕТ СН'!$H$14+СВЦЭМ!$D$10+'СЕТ СН'!$H$6-'СЕТ СН'!$H$26</f>
        <v>1670.34229848</v>
      </c>
      <c r="Q130" s="36">
        <f>SUMIFS(СВЦЭМ!$D$39:$D$782,СВЦЭМ!$A$39:$A$782,$A130,СВЦЭМ!$B$39:$B$782,Q$119)+'СЕТ СН'!$H$14+СВЦЭМ!$D$10+'СЕТ СН'!$H$6-'СЕТ СН'!$H$26</f>
        <v>1674.5668242300001</v>
      </c>
      <c r="R130" s="36">
        <f>SUMIFS(СВЦЭМ!$D$39:$D$782,СВЦЭМ!$A$39:$A$782,$A130,СВЦЭМ!$B$39:$B$782,R$119)+'СЕТ СН'!$H$14+СВЦЭМ!$D$10+'СЕТ СН'!$H$6-'СЕТ СН'!$H$26</f>
        <v>1719.48452262</v>
      </c>
      <c r="S130" s="36">
        <f>SUMIFS(СВЦЭМ!$D$39:$D$782,СВЦЭМ!$A$39:$A$782,$A130,СВЦЭМ!$B$39:$B$782,S$119)+'СЕТ СН'!$H$14+СВЦЭМ!$D$10+'СЕТ СН'!$H$6-'СЕТ СН'!$H$26</f>
        <v>1720.1152452700001</v>
      </c>
      <c r="T130" s="36">
        <f>SUMIFS(СВЦЭМ!$D$39:$D$782,СВЦЭМ!$A$39:$A$782,$A130,СВЦЭМ!$B$39:$B$782,T$119)+'СЕТ СН'!$H$14+СВЦЭМ!$D$10+'СЕТ СН'!$H$6-'СЕТ СН'!$H$26</f>
        <v>1725.0360184399999</v>
      </c>
      <c r="U130" s="36">
        <f>SUMIFS(СВЦЭМ!$D$39:$D$782,СВЦЭМ!$A$39:$A$782,$A130,СВЦЭМ!$B$39:$B$782,U$119)+'СЕТ СН'!$H$14+СВЦЭМ!$D$10+'СЕТ СН'!$H$6-'СЕТ СН'!$H$26</f>
        <v>1706.4511644300001</v>
      </c>
      <c r="V130" s="36">
        <f>SUMIFS(СВЦЭМ!$D$39:$D$782,СВЦЭМ!$A$39:$A$782,$A130,СВЦЭМ!$B$39:$B$782,V$119)+'СЕТ СН'!$H$14+СВЦЭМ!$D$10+'СЕТ СН'!$H$6-'СЕТ СН'!$H$26</f>
        <v>1674.9251195500001</v>
      </c>
      <c r="W130" s="36">
        <f>SUMIFS(СВЦЭМ!$D$39:$D$782,СВЦЭМ!$A$39:$A$782,$A130,СВЦЭМ!$B$39:$B$782,W$119)+'СЕТ СН'!$H$14+СВЦЭМ!$D$10+'СЕТ СН'!$H$6-'СЕТ СН'!$H$26</f>
        <v>1682.1920569199999</v>
      </c>
      <c r="X130" s="36">
        <f>SUMIFS(СВЦЭМ!$D$39:$D$782,СВЦЭМ!$A$39:$A$782,$A130,СВЦЭМ!$B$39:$B$782,X$119)+'СЕТ СН'!$H$14+СВЦЭМ!$D$10+'СЕТ СН'!$H$6-'СЕТ СН'!$H$26</f>
        <v>1754.6497967299999</v>
      </c>
      <c r="Y130" s="36">
        <f>SUMIFS(СВЦЭМ!$D$39:$D$782,СВЦЭМ!$A$39:$A$782,$A130,СВЦЭМ!$B$39:$B$782,Y$119)+'СЕТ СН'!$H$14+СВЦЭМ!$D$10+'СЕТ СН'!$H$6-'СЕТ СН'!$H$26</f>
        <v>1852.3723678700001</v>
      </c>
    </row>
    <row r="131" spans="1:25" ht="15.75" x14ac:dyDescent="0.2">
      <c r="A131" s="35">
        <f t="shared" si="3"/>
        <v>45181</v>
      </c>
      <c r="B131" s="36">
        <f>SUMIFS(СВЦЭМ!$D$39:$D$782,СВЦЭМ!$A$39:$A$782,$A131,СВЦЭМ!$B$39:$B$782,B$119)+'СЕТ СН'!$H$14+СВЦЭМ!$D$10+'СЕТ СН'!$H$6-'СЕТ СН'!$H$26</f>
        <v>1819.27214473</v>
      </c>
      <c r="C131" s="36">
        <f>SUMIFS(СВЦЭМ!$D$39:$D$782,СВЦЭМ!$A$39:$A$782,$A131,СВЦЭМ!$B$39:$B$782,C$119)+'СЕТ СН'!$H$14+СВЦЭМ!$D$10+'СЕТ СН'!$H$6-'СЕТ СН'!$H$26</f>
        <v>1862.72238227</v>
      </c>
      <c r="D131" s="36">
        <f>SUMIFS(СВЦЭМ!$D$39:$D$782,СВЦЭМ!$A$39:$A$782,$A131,СВЦЭМ!$B$39:$B$782,D$119)+'СЕТ СН'!$H$14+СВЦЭМ!$D$10+'СЕТ СН'!$H$6-'СЕТ СН'!$H$26</f>
        <v>1895.03145849</v>
      </c>
      <c r="E131" s="36">
        <f>SUMIFS(СВЦЭМ!$D$39:$D$782,СВЦЭМ!$A$39:$A$782,$A131,СВЦЭМ!$B$39:$B$782,E$119)+'СЕТ СН'!$H$14+СВЦЭМ!$D$10+'СЕТ СН'!$H$6-'СЕТ СН'!$H$26</f>
        <v>1911.2639856000001</v>
      </c>
      <c r="F131" s="36">
        <f>SUMIFS(СВЦЭМ!$D$39:$D$782,СВЦЭМ!$A$39:$A$782,$A131,СВЦЭМ!$B$39:$B$782,F$119)+'СЕТ СН'!$H$14+СВЦЭМ!$D$10+'СЕТ СН'!$H$6-'СЕТ СН'!$H$26</f>
        <v>1936.6118432799999</v>
      </c>
      <c r="G131" s="36">
        <f>SUMIFS(СВЦЭМ!$D$39:$D$782,СВЦЭМ!$A$39:$A$782,$A131,СВЦЭМ!$B$39:$B$782,G$119)+'СЕТ СН'!$H$14+СВЦЭМ!$D$10+'СЕТ СН'!$H$6-'СЕТ СН'!$H$26</f>
        <v>1899.77502605</v>
      </c>
      <c r="H131" s="36">
        <f>SUMIFS(СВЦЭМ!$D$39:$D$782,СВЦЭМ!$A$39:$A$782,$A131,СВЦЭМ!$B$39:$B$782,H$119)+'СЕТ СН'!$H$14+СВЦЭМ!$D$10+'СЕТ СН'!$H$6-'СЕТ СН'!$H$26</f>
        <v>1830.5257654899999</v>
      </c>
      <c r="I131" s="36">
        <f>SUMIFS(СВЦЭМ!$D$39:$D$782,СВЦЭМ!$A$39:$A$782,$A131,СВЦЭМ!$B$39:$B$782,I$119)+'СЕТ СН'!$H$14+СВЦЭМ!$D$10+'СЕТ СН'!$H$6-'СЕТ СН'!$H$26</f>
        <v>1746.9931624000001</v>
      </c>
      <c r="J131" s="36">
        <f>SUMIFS(СВЦЭМ!$D$39:$D$782,СВЦЭМ!$A$39:$A$782,$A131,СВЦЭМ!$B$39:$B$782,J$119)+'СЕТ СН'!$H$14+СВЦЭМ!$D$10+'СЕТ СН'!$H$6-'СЕТ СН'!$H$26</f>
        <v>1671.3294713499999</v>
      </c>
      <c r="K131" s="36">
        <f>SUMIFS(СВЦЭМ!$D$39:$D$782,СВЦЭМ!$A$39:$A$782,$A131,СВЦЭМ!$B$39:$B$782,K$119)+'СЕТ СН'!$H$14+СВЦЭМ!$D$10+'СЕТ СН'!$H$6-'СЕТ СН'!$H$26</f>
        <v>1627.8747206599999</v>
      </c>
      <c r="L131" s="36">
        <f>SUMIFS(СВЦЭМ!$D$39:$D$782,СВЦЭМ!$A$39:$A$782,$A131,СВЦЭМ!$B$39:$B$782,L$119)+'СЕТ СН'!$H$14+СВЦЭМ!$D$10+'СЕТ СН'!$H$6-'СЕТ СН'!$H$26</f>
        <v>1646.8314492499999</v>
      </c>
      <c r="M131" s="36">
        <f>SUMIFS(СВЦЭМ!$D$39:$D$782,СВЦЭМ!$A$39:$A$782,$A131,СВЦЭМ!$B$39:$B$782,M$119)+'СЕТ СН'!$H$14+СВЦЭМ!$D$10+'СЕТ СН'!$H$6-'СЕТ СН'!$H$26</f>
        <v>1658.288828</v>
      </c>
      <c r="N131" s="36">
        <f>SUMIFS(СВЦЭМ!$D$39:$D$782,СВЦЭМ!$A$39:$A$782,$A131,СВЦЭМ!$B$39:$B$782,N$119)+'СЕТ СН'!$H$14+СВЦЭМ!$D$10+'СЕТ СН'!$H$6-'СЕТ СН'!$H$26</f>
        <v>1701.58221344</v>
      </c>
      <c r="O131" s="36">
        <f>SUMIFS(СВЦЭМ!$D$39:$D$782,СВЦЭМ!$A$39:$A$782,$A131,СВЦЭМ!$B$39:$B$782,O$119)+'СЕТ СН'!$H$14+СВЦЭМ!$D$10+'СЕТ СН'!$H$6-'СЕТ СН'!$H$26</f>
        <v>1728.70924691</v>
      </c>
      <c r="P131" s="36">
        <f>SUMIFS(СВЦЭМ!$D$39:$D$782,СВЦЭМ!$A$39:$A$782,$A131,СВЦЭМ!$B$39:$B$782,P$119)+'СЕТ СН'!$H$14+СВЦЭМ!$D$10+'СЕТ СН'!$H$6-'СЕТ СН'!$H$26</f>
        <v>1714.1199301199999</v>
      </c>
      <c r="Q131" s="36">
        <f>SUMIFS(СВЦЭМ!$D$39:$D$782,СВЦЭМ!$A$39:$A$782,$A131,СВЦЭМ!$B$39:$B$782,Q$119)+'СЕТ СН'!$H$14+СВЦЭМ!$D$10+'СЕТ СН'!$H$6-'СЕТ СН'!$H$26</f>
        <v>1726.8485703399999</v>
      </c>
      <c r="R131" s="36">
        <f>SUMIFS(СВЦЭМ!$D$39:$D$782,СВЦЭМ!$A$39:$A$782,$A131,СВЦЭМ!$B$39:$B$782,R$119)+'СЕТ СН'!$H$14+СВЦЭМ!$D$10+'СЕТ СН'!$H$6-'СЕТ СН'!$H$26</f>
        <v>1766.99937462</v>
      </c>
      <c r="S131" s="36">
        <f>SUMIFS(СВЦЭМ!$D$39:$D$782,СВЦЭМ!$A$39:$A$782,$A131,СВЦЭМ!$B$39:$B$782,S$119)+'СЕТ СН'!$H$14+СВЦЭМ!$D$10+'СЕТ СН'!$H$6-'СЕТ СН'!$H$26</f>
        <v>1765.7534181199999</v>
      </c>
      <c r="T131" s="36">
        <f>SUMIFS(СВЦЭМ!$D$39:$D$782,СВЦЭМ!$A$39:$A$782,$A131,СВЦЭМ!$B$39:$B$782,T$119)+'СЕТ СН'!$H$14+СВЦЭМ!$D$10+'СЕТ СН'!$H$6-'СЕТ СН'!$H$26</f>
        <v>1755.79787549</v>
      </c>
      <c r="U131" s="36">
        <f>SUMIFS(СВЦЭМ!$D$39:$D$782,СВЦЭМ!$A$39:$A$782,$A131,СВЦЭМ!$B$39:$B$782,U$119)+'СЕТ СН'!$H$14+СВЦЭМ!$D$10+'СЕТ СН'!$H$6-'СЕТ СН'!$H$26</f>
        <v>1739.90746547</v>
      </c>
      <c r="V131" s="36">
        <f>SUMIFS(СВЦЭМ!$D$39:$D$782,СВЦЭМ!$A$39:$A$782,$A131,СВЦЭМ!$B$39:$B$782,V$119)+'СЕТ СН'!$H$14+СВЦЭМ!$D$10+'СЕТ СН'!$H$6-'СЕТ СН'!$H$26</f>
        <v>1700.82564198</v>
      </c>
      <c r="W131" s="36">
        <f>SUMIFS(СВЦЭМ!$D$39:$D$782,СВЦЭМ!$A$39:$A$782,$A131,СВЦЭМ!$B$39:$B$782,W$119)+'СЕТ СН'!$H$14+СВЦЭМ!$D$10+'СЕТ СН'!$H$6-'СЕТ СН'!$H$26</f>
        <v>1732.5491639699999</v>
      </c>
      <c r="X131" s="36">
        <f>SUMIFS(СВЦЭМ!$D$39:$D$782,СВЦЭМ!$A$39:$A$782,$A131,СВЦЭМ!$B$39:$B$782,X$119)+'СЕТ СН'!$H$14+СВЦЭМ!$D$10+'СЕТ СН'!$H$6-'СЕТ СН'!$H$26</f>
        <v>1804.94555388</v>
      </c>
      <c r="Y131" s="36">
        <f>SUMIFS(СВЦЭМ!$D$39:$D$782,СВЦЭМ!$A$39:$A$782,$A131,СВЦЭМ!$B$39:$B$782,Y$119)+'СЕТ СН'!$H$14+СВЦЭМ!$D$10+'СЕТ СН'!$H$6-'СЕТ СН'!$H$26</f>
        <v>1900.3755873299999</v>
      </c>
    </row>
    <row r="132" spans="1:25" ht="15.75" x14ac:dyDescent="0.2">
      <c r="A132" s="35">
        <f t="shared" si="3"/>
        <v>45182</v>
      </c>
      <c r="B132" s="36">
        <f>SUMIFS(СВЦЭМ!$D$39:$D$782,СВЦЭМ!$A$39:$A$782,$A132,СВЦЭМ!$B$39:$B$782,B$119)+'СЕТ СН'!$H$14+СВЦЭМ!$D$10+'СЕТ СН'!$H$6-'СЕТ СН'!$H$26</f>
        <v>2079.85568388</v>
      </c>
      <c r="C132" s="36">
        <f>SUMIFS(СВЦЭМ!$D$39:$D$782,СВЦЭМ!$A$39:$A$782,$A132,СВЦЭМ!$B$39:$B$782,C$119)+'СЕТ СН'!$H$14+СВЦЭМ!$D$10+'СЕТ СН'!$H$6-'СЕТ СН'!$H$26</f>
        <v>2185.1213911600003</v>
      </c>
      <c r="D132" s="36">
        <f>SUMIFS(СВЦЭМ!$D$39:$D$782,СВЦЭМ!$A$39:$A$782,$A132,СВЦЭМ!$B$39:$B$782,D$119)+'СЕТ СН'!$H$14+СВЦЭМ!$D$10+'СЕТ СН'!$H$6-'СЕТ СН'!$H$26</f>
        <v>2259.35274884</v>
      </c>
      <c r="E132" s="36">
        <f>SUMIFS(СВЦЭМ!$D$39:$D$782,СВЦЭМ!$A$39:$A$782,$A132,СВЦЭМ!$B$39:$B$782,E$119)+'СЕТ СН'!$H$14+СВЦЭМ!$D$10+'СЕТ СН'!$H$6-'СЕТ СН'!$H$26</f>
        <v>2287.3943781799999</v>
      </c>
      <c r="F132" s="36">
        <f>SUMIFS(СВЦЭМ!$D$39:$D$782,СВЦЭМ!$A$39:$A$782,$A132,СВЦЭМ!$B$39:$B$782,F$119)+'СЕТ СН'!$H$14+СВЦЭМ!$D$10+'СЕТ СН'!$H$6-'СЕТ СН'!$H$26</f>
        <v>2325.91959468</v>
      </c>
      <c r="G132" s="36">
        <f>SUMIFS(СВЦЭМ!$D$39:$D$782,СВЦЭМ!$A$39:$A$782,$A132,СВЦЭМ!$B$39:$B$782,G$119)+'СЕТ СН'!$H$14+СВЦЭМ!$D$10+'СЕТ СН'!$H$6-'СЕТ СН'!$H$26</f>
        <v>2277.70517685</v>
      </c>
      <c r="H132" s="36">
        <f>SUMIFS(СВЦЭМ!$D$39:$D$782,СВЦЭМ!$A$39:$A$782,$A132,СВЦЭМ!$B$39:$B$782,H$119)+'СЕТ СН'!$H$14+СВЦЭМ!$D$10+'СЕТ СН'!$H$6-'СЕТ СН'!$H$26</f>
        <v>2148.870641</v>
      </c>
      <c r="I132" s="36">
        <f>SUMIFS(СВЦЭМ!$D$39:$D$782,СВЦЭМ!$A$39:$A$782,$A132,СВЦЭМ!$B$39:$B$782,I$119)+'СЕТ СН'!$H$14+СВЦЭМ!$D$10+'СЕТ СН'!$H$6-'СЕТ СН'!$H$26</f>
        <v>2013.8750550499999</v>
      </c>
      <c r="J132" s="36">
        <f>SUMIFS(СВЦЭМ!$D$39:$D$782,СВЦЭМ!$A$39:$A$782,$A132,СВЦЭМ!$B$39:$B$782,J$119)+'СЕТ СН'!$H$14+СВЦЭМ!$D$10+'СЕТ СН'!$H$6-'СЕТ СН'!$H$26</f>
        <v>1925.5484842000001</v>
      </c>
      <c r="K132" s="36">
        <f>SUMIFS(СВЦЭМ!$D$39:$D$782,СВЦЭМ!$A$39:$A$782,$A132,СВЦЭМ!$B$39:$B$782,K$119)+'СЕТ СН'!$H$14+СВЦЭМ!$D$10+'СЕТ СН'!$H$6-'СЕТ СН'!$H$26</f>
        <v>1854.8634105199999</v>
      </c>
      <c r="L132" s="36">
        <f>SUMIFS(СВЦЭМ!$D$39:$D$782,СВЦЭМ!$A$39:$A$782,$A132,СВЦЭМ!$B$39:$B$782,L$119)+'СЕТ СН'!$H$14+СВЦЭМ!$D$10+'СЕТ СН'!$H$6-'СЕТ СН'!$H$26</f>
        <v>1830.34577154</v>
      </c>
      <c r="M132" s="36">
        <f>SUMIFS(СВЦЭМ!$D$39:$D$782,СВЦЭМ!$A$39:$A$782,$A132,СВЦЭМ!$B$39:$B$782,M$119)+'СЕТ СН'!$H$14+СВЦЭМ!$D$10+'СЕТ СН'!$H$6-'СЕТ СН'!$H$26</f>
        <v>1835.2070742000001</v>
      </c>
      <c r="N132" s="36">
        <f>SUMIFS(СВЦЭМ!$D$39:$D$782,СВЦЭМ!$A$39:$A$782,$A132,СВЦЭМ!$B$39:$B$782,N$119)+'СЕТ СН'!$H$14+СВЦЭМ!$D$10+'СЕТ СН'!$H$6-'СЕТ СН'!$H$26</f>
        <v>1843.9164546100001</v>
      </c>
      <c r="O132" s="36">
        <f>SUMIFS(СВЦЭМ!$D$39:$D$782,СВЦЭМ!$A$39:$A$782,$A132,СВЦЭМ!$B$39:$B$782,O$119)+'СЕТ СН'!$H$14+СВЦЭМ!$D$10+'СЕТ СН'!$H$6-'СЕТ СН'!$H$26</f>
        <v>1851.3441666399999</v>
      </c>
      <c r="P132" s="36">
        <f>SUMIFS(СВЦЭМ!$D$39:$D$782,СВЦЭМ!$A$39:$A$782,$A132,СВЦЭМ!$B$39:$B$782,P$119)+'СЕТ СН'!$H$14+СВЦЭМ!$D$10+'СЕТ СН'!$H$6-'СЕТ СН'!$H$26</f>
        <v>1816.3722161200001</v>
      </c>
      <c r="Q132" s="36">
        <f>SUMIFS(СВЦЭМ!$D$39:$D$782,СВЦЭМ!$A$39:$A$782,$A132,СВЦЭМ!$B$39:$B$782,Q$119)+'СЕТ СН'!$H$14+СВЦЭМ!$D$10+'СЕТ СН'!$H$6-'СЕТ СН'!$H$26</f>
        <v>1831.9050173400001</v>
      </c>
      <c r="R132" s="36">
        <f>SUMIFS(СВЦЭМ!$D$39:$D$782,СВЦЭМ!$A$39:$A$782,$A132,СВЦЭМ!$B$39:$B$782,R$119)+'СЕТ СН'!$H$14+СВЦЭМ!$D$10+'СЕТ СН'!$H$6-'СЕТ СН'!$H$26</f>
        <v>1866.96960238</v>
      </c>
      <c r="S132" s="36">
        <f>SUMIFS(СВЦЭМ!$D$39:$D$782,СВЦЭМ!$A$39:$A$782,$A132,СВЦЭМ!$B$39:$B$782,S$119)+'СЕТ СН'!$H$14+СВЦЭМ!$D$10+'СЕТ СН'!$H$6-'СЕТ СН'!$H$26</f>
        <v>1860.3114841300001</v>
      </c>
      <c r="T132" s="36">
        <f>SUMIFS(СВЦЭМ!$D$39:$D$782,СВЦЭМ!$A$39:$A$782,$A132,СВЦЭМ!$B$39:$B$782,T$119)+'СЕТ СН'!$H$14+СВЦЭМ!$D$10+'СЕТ СН'!$H$6-'СЕТ СН'!$H$26</f>
        <v>1836.75428906</v>
      </c>
      <c r="U132" s="36">
        <f>SUMIFS(СВЦЭМ!$D$39:$D$782,СВЦЭМ!$A$39:$A$782,$A132,СВЦЭМ!$B$39:$B$782,U$119)+'СЕТ СН'!$H$14+СВЦЭМ!$D$10+'СЕТ СН'!$H$6-'СЕТ СН'!$H$26</f>
        <v>1818.4793293299999</v>
      </c>
      <c r="V132" s="36">
        <f>SUMIFS(СВЦЭМ!$D$39:$D$782,СВЦЭМ!$A$39:$A$782,$A132,СВЦЭМ!$B$39:$B$782,V$119)+'СЕТ СН'!$H$14+СВЦЭМ!$D$10+'СЕТ СН'!$H$6-'СЕТ СН'!$H$26</f>
        <v>1821.4814124699999</v>
      </c>
      <c r="W132" s="36">
        <f>SUMIFS(СВЦЭМ!$D$39:$D$782,СВЦЭМ!$A$39:$A$782,$A132,СВЦЭМ!$B$39:$B$782,W$119)+'СЕТ СН'!$H$14+СВЦЭМ!$D$10+'СЕТ СН'!$H$6-'СЕТ СН'!$H$26</f>
        <v>1845.60538653</v>
      </c>
      <c r="X132" s="36">
        <f>SUMIFS(СВЦЭМ!$D$39:$D$782,СВЦЭМ!$A$39:$A$782,$A132,СВЦЭМ!$B$39:$B$782,X$119)+'СЕТ СН'!$H$14+СВЦЭМ!$D$10+'СЕТ СН'!$H$6-'СЕТ СН'!$H$26</f>
        <v>1922.20988388</v>
      </c>
      <c r="Y132" s="36">
        <f>SUMIFS(СВЦЭМ!$D$39:$D$782,СВЦЭМ!$A$39:$A$782,$A132,СВЦЭМ!$B$39:$B$782,Y$119)+'СЕТ СН'!$H$14+СВЦЭМ!$D$10+'СЕТ СН'!$H$6-'СЕТ СН'!$H$26</f>
        <v>2021.2559797399999</v>
      </c>
    </row>
    <row r="133" spans="1:25" ht="15.75" x14ac:dyDescent="0.2">
      <c r="A133" s="35">
        <f t="shared" si="3"/>
        <v>45183</v>
      </c>
      <c r="B133" s="36">
        <f>SUMIFS(СВЦЭМ!$D$39:$D$782,СВЦЭМ!$A$39:$A$782,$A133,СВЦЭМ!$B$39:$B$782,B$119)+'СЕТ СН'!$H$14+СВЦЭМ!$D$10+'СЕТ СН'!$H$6-'СЕТ СН'!$H$26</f>
        <v>2060.3977596200002</v>
      </c>
      <c r="C133" s="36">
        <f>SUMIFS(СВЦЭМ!$D$39:$D$782,СВЦЭМ!$A$39:$A$782,$A133,СВЦЭМ!$B$39:$B$782,C$119)+'СЕТ СН'!$H$14+СВЦЭМ!$D$10+'СЕТ СН'!$H$6-'СЕТ СН'!$H$26</f>
        <v>2194.7446250100002</v>
      </c>
      <c r="D133" s="36">
        <f>SUMIFS(СВЦЭМ!$D$39:$D$782,СВЦЭМ!$A$39:$A$782,$A133,СВЦЭМ!$B$39:$B$782,D$119)+'СЕТ СН'!$H$14+СВЦЭМ!$D$10+'СЕТ СН'!$H$6-'СЕТ СН'!$H$26</f>
        <v>2239.0228605400002</v>
      </c>
      <c r="E133" s="36">
        <f>SUMIFS(СВЦЭМ!$D$39:$D$782,СВЦЭМ!$A$39:$A$782,$A133,СВЦЭМ!$B$39:$B$782,E$119)+'СЕТ СН'!$H$14+СВЦЭМ!$D$10+'СЕТ СН'!$H$6-'СЕТ СН'!$H$26</f>
        <v>2277.80898411</v>
      </c>
      <c r="F133" s="36">
        <f>SUMIFS(СВЦЭМ!$D$39:$D$782,СВЦЭМ!$A$39:$A$782,$A133,СВЦЭМ!$B$39:$B$782,F$119)+'СЕТ СН'!$H$14+СВЦЭМ!$D$10+'СЕТ СН'!$H$6-'СЕТ СН'!$H$26</f>
        <v>2317.7127290900003</v>
      </c>
      <c r="G133" s="36">
        <f>SUMIFS(СВЦЭМ!$D$39:$D$782,СВЦЭМ!$A$39:$A$782,$A133,СВЦЭМ!$B$39:$B$782,G$119)+'СЕТ СН'!$H$14+СВЦЭМ!$D$10+'СЕТ СН'!$H$6-'СЕТ СН'!$H$26</f>
        <v>2276.8750491599999</v>
      </c>
      <c r="H133" s="36">
        <f>SUMIFS(СВЦЭМ!$D$39:$D$782,СВЦЭМ!$A$39:$A$782,$A133,СВЦЭМ!$B$39:$B$782,H$119)+'СЕТ СН'!$H$14+СВЦЭМ!$D$10+'СЕТ СН'!$H$6-'СЕТ СН'!$H$26</f>
        <v>2187.3749979899999</v>
      </c>
      <c r="I133" s="36">
        <f>SUMIFS(СВЦЭМ!$D$39:$D$782,СВЦЭМ!$A$39:$A$782,$A133,СВЦЭМ!$B$39:$B$782,I$119)+'СЕТ СН'!$H$14+СВЦЭМ!$D$10+'СЕТ СН'!$H$6-'СЕТ СН'!$H$26</f>
        <v>2069.3282876100002</v>
      </c>
      <c r="J133" s="36">
        <f>SUMIFS(СВЦЭМ!$D$39:$D$782,СВЦЭМ!$A$39:$A$782,$A133,СВЦЭМ!$B$39:$B$782,J$119)+'СЕТ СН'!$H$14+СВЦЭМ!$D$10+'СЕТ СН'!$H$6-'СЕТ СН'!$H$26</f>
        <v>1979.8204267199999</v>
      </c>
      <c r="K133" s="36">
        <f>SUMIFS(СВЦЭМ!$D$39:$D$782,СВЦЭМ!$A$39:$A$782,$A133,СВЦЭМ!$B$39:$B$782,K$119)+'СЕТ СН'!$H$14+СВЦЭМ!$D$10+'СЕТ СН'!$H$6-'СЕТ СН'!$H$26</f>
        <v>1912.3931801599999</v>
      </c>
      <c r="L133" s="36">
        <f>SUMIFS(СВЦЭМ!$D$39:$D$782,СВЦЭМ!$A$39:$A$782,$A133,СВЦЭМ!$B$39:$B$782,L$119)+'СЕТ СН'!$H$14+СВЦЭМ!$D$10+'СЕТ СН'!$H$6-'СЕТ СН'!$H$26</f>
        <v>1899.36559489</v>
      </c>
      <c r="M133" s="36">
        <f>SUMIFS(СВЦЭМ!$D$39:$D$782,СВЦЭМ!$A$39:$A$782,$A133,СВЦЭМ!$B$39:$B$782,M$119)+'СЕТ СН'!$H$14+СВЦЭМ!$D$10+'СЕТ СН'!$H$6-'СЕТ СН'!$H$26</f>
        <v>1888.4892394999999</v>
      </c>
      <c r="N133" s="36">
        <f>SUMIFS(СВЦЭМ!$D$39:$D$782,СВЦЭМ!$A$39:$A$782,$A133,СВЦЭМ!$B$39:$B$782,N$119)+'СЕТ СН'!$H$14+СВЦЭМ!$D$10+'СЕТ СН'!$H$6-'СЕТ СН'!$H$26</f>
        <v>1901.57083429</v>
      </c>
      <c r="O133" s="36">
        <f>SUMIFS(СВЦЭМ!$D$39:$D$782,СВЦЭМ!$A$39:$A$782,$A133,СВЦЭМ!$B$39:$B$782,O$119)+'СЕТ СН'!$H$14+СВЦЭМ!$D$10+'СЕТ СН'!$H$6-'СЕТ СН'!$H$26</f>
        <v>1901.8593111999999</v>
      </c>
      <c r="P133" s="36">
        <f>SUMIFS(СВЦЭМ!$D$39:$D$782,СВЦЭМ!$A$39:$A$782,$A133,СВЦЭМ!$B$39:$B$782,P$119)+'СЕТ СН'!$H$14+СВЦЭМ!$D$10+'СЕТ СН'!$H$6-'СЕТ СН'!$H$26</f>
        <v>1898.96903079</v>
      </c>
      <c r="Q133" s="36">
        <f>SUMIFS(СВЦЭМ!$D$39:$D$782,СВЦЭМ!$A$39:$A$782,$A133,СВЦЭМ!$B$39:$B$782,Q$119)+'СЕТ СН'!$H$14+СВЦЭМ!$D$10+'СЕТ СН'!$H$6-'СЕТ СН'!$H$26</f>
        <v>1905.8403116300001</v>
      </c>
      <c r="R133" s="36">
        <f>SUMIFS(СВЦЭМ!$D$39:$D$782,СВЦЭМ!$A$39:$A$782,$A133,СВЦЭМ!$B$39:$B$782,R$119)+'СЕТ СН'!$H$14+СВЦЭМ!$D$10+'СЕТ СН'!$H$6-'СЕТ СН'!$H$26</f>
        <v>1929.56040753</v>
      </c>
      <c r="S133" s="36">
        <f>SUMIFS(СВЦЭМ!$D$39:$D$782,СВЦЭМ!$A$39:$A$782,$A133,СВЦЭМ!$B$39:$B$782,S$119)+'СЕТ СН'!$H$14+СВЦЭМ!$D$10+'СЕТ СН'!$H$6-'СЕТ СН'!$H$26</f>
        <v>1917.7966679799999</v>
      </c>
      <c r="T133" s="36">
        <f>SUMIFS(СВЦЭМ!$D$39:$D$782,СВЦЭМ!$A$39:$A$782,$A133,СВЦЭМ!$B$39:$B$782,T$119)+'СЕТ СН'!$H$14+СВЦЭМ!$D$10+'СЕТ СН'!$H$6-'СЕТ СН'!$H$26</f>
        <v>1907.84712528</v>
      </c>
      <c r="U133" s="36">
        <f>SUMIFS(СВЦЭМ!$D$39:$D$782,СВЦЭМ!$A$39:$A$782,$A133,СВЦЭМ!$B$39:$B$782,U$119)+'СЕТ СН'!$H$14+СВЦЭМ!$D$10+'СЕТ СН'!$H$6-'СЕТ СН'!$H$26</f>
        <v>1890.6719109999999</v>
      </c>
      <c r="V133" s="36">
        <f>SUMIFS(СВЦЭМ!$D$39:$D$782,СВЦЭМ!$A$39:$A$782,$A133,СВЦЭМ!$B$39:$B$782,V$119)+'СЕТ СН'!$H$14+СВЦЭМ!$D$10+'СЕТ СН'!$H$6-'СЕТ СН'!$H$26</f>
        <v>1863.3873392999999</v>
      </c>
      <c r="W133" s="36">
        <f>SUMIFS(СВЦЭМ!$D$39:$D$782,СВЦЭМ!$A$39:$A$782,$A133,СВЦЭМ!$B$39:$B$782,W$119)+'СЕТ СН'!$H$14+СВЦЭМ!$D$10+'СЕТ СН'!$H$6-'СЕТ СН'!$H$26</f>
        <v>1880.57669057</v>
      </c>
      <c r="X133" s="36">
        <f>SUMIFS(СВЦЭМ!$D$39:$D$782,СВЦЭМ!$A$39:$A$782,$A133,СВЦЭМ!$B$39:$B$782,X$119)+'СЕТ СН'!$H$14+СВЦЭМ!$D$10+'СЕТ СН'!$H$6-'СЕТ СН'!$H$26</f>
        <v>1971.03128367</v>
      </c>
      <c r="Y133" s="36">
        <f>SUMIFS(СВЦЭМ!$D$39:$D$782,СВЦЭМ!$A$39:$A$782,$A133,СВЦЭМ!$B$39:$B$782,Y$119)+'СЕТ СН'!$H$14+СВЦЭМ!$D$10+'СЕТ СН'!$H$6-'СЕТ СН'!$H$26</f>
        <v>2080.2845895300002</v>
      </c>
    </row>
    <row r="134" spans="1:25" ht="15.75" x14ac:dyDescent="0.2">
      <c r="A134" s="35">
        <f t="shared" si="3"/>
        <v>45184</v>
      </c>
      <c r="B134" s="36">
        <f>SUMIFS(СВЦЭМ!$D$39:$D$782,СВЦЭМ!$A$39:$A$782,$A134,СВЦЭМ!$B$39:$B$782,B$119)+'СЕТ СН'!$H$14+СВЦЭМ!$D$10+'СЕТ СН'!$H$6-'СЕТ СН'!$H$26</f>
        <v>2045.1845680700001</v>
      </c>
      <c r="C134" s="36">
        <f>SUMIFS(СВЦЭМ!$D$39:$D$782,СВЦЭМ!$A$39:$A$782,$A134,СВЦЭМ!$B$39:$B$782,C$119)+'СЕТ СН'!$H$14+СВЦЭМ!$D$10+'СЕТ СН'!$H$6-'СЕТ СН'!$H$26</f>
        <v>2127.8383738100001</v>
      </c>
      <c r="D134" s="36">
        <f>SUMIFS(СВЦЭМ!$D$39:$D$782,СВЦЭМ!$A$39:$A$782,$A134,СВЦЭМ!$B$39:$B$782,D$119)+'СЕТ СН'!$H$14+СВЦЭМ!$D$10+'СЕТ СН'!$H$6-'СЕТ СН'!$H$26</f>
        <v>2129.52605911</v>
      </c>
      <c r="E134" s="36">
        <f>SUMIFS(СВЦЭМ!$D$39:$D$782,СВЦЭМ!$A$39:$A$782,$A134,СВЦЭМ!$B$39:$B$782,E$119)+'СЕТ СН'!$H$14+СВЦЭМ!$D$10+'СЕТ СН'!$H$6-'СЕТ СН'!$H$26</f>
        <v>2164.57844492</v>
      </c>
      <c r="F134" s="36">
        <f>SUMIFS(СВЦЭМ!$D$39:$D$782,СВЦЭМ!$A$39:$A$782,$A134,СВЦЭМ!$B$39:$B$782,F$119)+'СЕТ СН'!$H$14+СВЦЭМ!$D$10+'СЕТ СН'!$H$6-'СЕТ СН'!$H$26</f>
        <v>2204.6189674800003</v>
      </c>
      <c r="G134" s="36">
        <f>SUMIFS(СВЦЭМ!$D$39:$D$782,СВЦЭМ!$A$39:$A$782,$A134,СВЦЭМ!$B$39:$B$782,G$119)+'СЕТ СН'!$H$14+СВЦЭМ!$D$10+'СЕТ СН'!$H$6-'СЕТ СН'!$H$26</f>
        <v>2182.79231686</v>
      </c>
      <c r="H134" s="36">
        <f>SUMIFS(СВЦЭМ!$D$39:$D$782,СВЦЭМ!$A$39:$A$782,$A134,СВЦЭМ!$B$39:$B$782,H$119)+'СЕТ СН'!$H$14+СВЦЭМ!$D$10+'СЕТ СН'!$H$6-'СЕТ СН'!$H$26</f>
        <v>2056.8174159200003</v>
      </c>
      <c r="I134" s="36">
        <f>SUMIFS(СВЦЭМ!$D$39:$D$782,СВЦЭМ!$A$39:$A$782,$A134,СВЦЭМ!$B$39:$B$782,I$119)+'СЕТ СН'!$H$14+СВЦЭМ!$D$10+'СЕТ СН'!$H$6-'СЕТ СН'!$H$26</f>
        <v>1920.0332506499999</v>
      </c>
      <c r="J134" s="36">
        <f>SUMIFS(СВЦЭМ!$D$39:$D$782,СВЦЭМ!$A$39:$A$782,$A134,СВЦЭМ!$B$39:$B$782,J$119)+'СЕТ СН'!$H$14+СВЦЭМ!$D$10+'СЕТ СН'!$H$6-'СЕТ СН'!$H$26</f>
        <v>1856.588477</v>
      </c>
      <c r="K134" s="36">
        <f>SUMIFS(СВЦЭМ!$D$39:$D$782,СВЦЭМ!$A$39:$A$782,$A134,СВЦЭМ!$B$39:$B$782,K$119)+'СЕТ СН'!$H$14+СВЦЭМ!$D$10+'СЕТ СН'!$H$6-'СЕТ СН'!$H$26</f>
        <v>1805.97519691</v>
      </c>
      <c r="L134" s="36">
        <f>SUMIFS(СВЦЭМ!$D$39:$D$782,СВЦЭМ!$A$39:$A$782,$A134,СВЦЭМ!$B$39:$B$782,L$119)+'СЕТ СН'!$H$14+СВЦЭМ!$D$10+'СЕТ СН'!$H$6-'СЕТ СН'!$H$26</f>
        <v>1795.80617996</v>
      </c>
      <c r="M134" s="36">
        <f>SUMIFS(СВЦЭМ!$D$39:$D$782,СВЦЭМ!$A$39:$A$782,$A134,СВЦЭМ!$B$39:$B$782,M$119)+'СЕТ СН'!$H$14+СВЦЭМ!$D$10+'СЕТ СН'!$H$6-'СЕТ СН'!$H$26</f>
        <v>1774.0136373400001</v>
      </c>
      <c r="N134" s="36">
        <f>SUMIFS(СВЦЭМ!$D$39:$D$782,СВЦЭМ!$A$39:$A$782,$A134,СВЦЭМ!$B$39:$B$782,N$119)+'СЕТ СН'!$H$14+СВЦЭМ!$D$10+'СЕТ СН'!$H$6-'СЕТ СН'!$H$26</f>
        <v>1776.2210385399999</v>
      </c>
      <c r="O134" s="36">
        <f>SUMIFS(СВЦЭМ!$D$39:$D$782,СВЦЭМ!$A$39:$A$782,$A134,СВЦЭМ!$B$39:$B$782,O$119)+'СЕТ СН'!$H$14+СВЦЭМ!$D$10+'СЕТ СН'!$H$6-'СЕТ СН'!$H$26</f>
        <v>1747.8065769699999</v>
      </c>
      <c r="P134" s="36">
        <f>SUMIFS(СВЦЭМ!$D$39:$D$782,СВЦЭМ!$A$39:$A$782,$A134,СВЦЭМ!$B$39:$B$782,P$119)+'СЕТ СН'!$H$14+СВЦЭМ!$D$10+'СЕТ СН'!$H$6-'СЕТ СН'!$H$26</f>
        <v>1710.2641381399999</v>
      </c>
      <c r="Q134" s="36">
        <f>SUMIFS(СВЦЭМ!$D$39:$D$782,СВЦЭМ!$A$39:$A$782,$A134,СВЦЭМ!$B$39:$B$782,Q$119)+'СЕТ СН'!$H$14+СВЦЭМ!$D$10+'СЕТ СН'!$H$6-'СЕТ СН'!$H$26</f>
        <v>1722.3807139799999</v>
      </c>
      <c r="R134" s="36">
        <f>SUMIFS(СВЦЭМ!$D$39:$D$782,СВЦЭМ!$A$39:$A$782,$A134,СВЦЭМ!$B$39:$B$782,R$119)+'СЕТ СН'!$H$14+СВЦЭМ!$D$10+'СЕТ СН'!$H$6-'СЕТ СН'!$H$26</f>
        <v>1788.6272179099999</v>
      </c>
      <c r="S134" s="36">
        <f>SUMIFS(СВЦЭМ!$D$39:$D$782,СВЦЭМ!$A$39:$A$782,$A134,СВЦЭМ!$B$39:$B$782,S$119)+'СЕТ СН'!$H$14+СВЦЭМ!$D$10+'СЕТ СН'!$H$6-'СЕТ СН'!$H$26</f>
        <v>1769.51354221</v>
      </c>
      <c r="T134" s="36">
        <f>SUMIFS(СВЦЭМ!$D$39:$D$782,СВЦЭМ!$A$39:$A$782,$A134,СВЦЭМ!$B$39:$B$782,T$119)+'СЕТ СН'!$H$14+СВЦЭМ!$D$10+'СЕТ СН'!$H$6-'СЕТ СН'!$H$26</f>
        <v>1740.4680442700001</v>
      </c>
      <c r="U134" s="36">
        <f>SUMIFS(СВЦЭМ!$D$39:$D$782,СВЦЭМ!$A$39:$A$782,$A134,СВЦЭМ!$B$39:$B$782,U$119)+'СЕТ СН'!$H$14+СВЦЭМ!$D$10+'СЕТ СН'!$H$6-'СЕТ СН'!$H$26</f>
        <v>1712.76119197</v>
      </c>
      <c r="V134" s="36">
        <f>SUMIFS(СВЦЭМ!$D$39:$D$782,СВЦЭМ!$A$39:$A$782,$A134,СВЦЭМ!$B$39:$B$782,V$119)+'СЕТ СН'!$H$14+СВЦЭМ!$D$10+'СЕТ СН'!$H$6-'СЕТ СН'!$H$26</f>
        <v>1683.3933923299999</v>
      </c>
      <c r="W134" s="36">
        <f>SUMIFS(СВЦЭМ!$D$39:$D$782,СВЦЭМ!$A$39:$A$782,$A134,СВЦЭМ!$B$39:$B$782,W$119)+'СЕТ СН'!$H$14+СВЦЭМ!$D$10+'СЕТ СН'!$H$6-'СЕТ СН'!$H$26</f>
        <v>1681.2039142599999</v>
      </c>
      <c r="X134" s="36">
        <f>SUMIFS(СВЦЭМ!$D$39:$D$782,СВЦЭМ!$A$39:$A$782,$A134,СВЦЭМ!$B$39:$B$782,X$119)+'СЕТ СН'!$H$14+СВЦЭМ!$D$10+'СЕТ СН'!$H$6-'СЕТ СН'!$H$26</f>
        <v>1711.9230073599999</v>
      </c>
      <c r="Y134" s="36">
        <f>SUMIFS(СВЦЭМ!$D$39:$D$782,СВЦЭМ!$A$39:$A$782,$A134,СВЦЭМ!$B$39:$B$782,Y$119)+'СЕТ СН'!$H$14+СВЦЭМ!$D$10+'СЕТ СН'!$H$6-'СЕТ СН'!$H$26</f>
        <v>1833.4614029899999</v>
      </c>
    </row>
    <row r="135" spans="1:25" ht="15.75" x14ac:dyDescent="0.2">
      <c r="A135" s="35">
        <f t="shared" si="3"/>
        <v>45185</v>
      </c>
      <c r="B135" s="36">
        <f>SUMIFS(СВЦЭМ!$D$39:$D$782,СВЦЭМ!$A$39:$A$782,$A135,СВЦЭМ!$B$39:$B$782,B$119)+'СЕТ СН'!$H$14+СВЦЭМ!$D$10+'СЕТ СН'!$H$6-'СЕТ СН'!$H$26</f>
        <v>1916.5808798999999</v>
      </c>
      <c r="C135" s="36">
        <f>SUMIFS(СВЦЭМ!$D$39:$D$782,СВЦЭМ!$A$39:$A$782,$A135,СВЦЭМ!$B$39:$B$782,C$119)+'СЕТ СН'!$H$14+СВЦЭМ!$D$10+'СЕТ СН'!$H$6-'СЕТ СН'!$H$26</f>
        <v>1942.6270872299999</v>
      </c>
      <c r="D135" s="36">
        <f>SUMIFS(СВЦЭМ!$D$39:$D$782,СВЦЭМ!$A$39:$A$782,$A135,СВЦЭМ!$B$39:$B$782,D$119)+'СЕТ СН'!$H$14+СВЦЭМ!$D$10+'СЕТ СН'!$H$6-'СЕТ СН'!$H$26</f>
        <v>1949.66682072</v>
      </c>
      <c r="E135" s="36">
        <f>SUMIFS(СВЦЭМ!$D$39:$D$782,СВЦЭМ!$A$39:$A$782,$A135,СВЦЭМ!$B$39:$B$782,E$119)+'СЕТ СН'!$H$14+СВЦЭМ!$D$10+'СЕТ СН'!$H$6-'СЕТ СН'!$H$26</f>
        <v>1987.04054632</v>
      </c>
      <c r="F135" s="36">
        <f>SUMIFS(СВЦЭМ!$D$39:$D$782,СВЦЭМ!$A$39:$A$782,$A135,СВЦЭМ!$B$39:$B$782,F$119)+'СЕТ СН'!$H$14+СВЦЭМ!$D$10+'СЕТ СН'!$H$6-'СЕТ СН'!$H$26</f>
        <v>2011.0987868499999</v>
      </c>
      <c r="G135" s="36">
        <f>SUMIFS(СВЦЭМ!$D$39:$D$782,СВЦЭМ!$A$39:$A$782,$A135,СВЦЭМ!$B$39:$B$782,G$119)+'СЕТ СН'!$H$14+СВЦЭМ!$D$10+'СЕТ СН'!$H$6-'СЕТ СН'!$H$26</f>
        <v>1987.5206588199999</v>
      </c>
      <c r="H135" s="36">
        <f>SUMIFS(СВЦЭМ!$D$39:$D$782,СВЦЭМ!$A$39:$A$782,$A135,СВЦЭМ!$B$39:$B$782,H$119)+'СЕТ СН'!$H$14+СВЦЭМ!$D$10+'СЕТ СН'!$H$6-'СЕТ СН'!$H$26</f>
        <v>1957.8594386</v>
      </c>
      <c r="I135" s="36">
        <f>SUMIFS(СВЦЭМ!$D$39:$D$782,СВЦЭМ!$A$39:$A$782,$A135,СВЦЭМ!$B$39:$B$782,I$119)+'СЕТ СН'!$H$14+СВЦЭМ!$D$10+'СЕТ СН'!$H$6-'СЕТ СН'!$H$26</f>
        <v>1922.03739415</v>
      </c>
      <c r="J135" s="36">
        <f>SUMIFS(СВЦЭМ!$D$39:$D$782,СВЦЭМ!$A$39:$A$782,$A135,СВЦЭМ!$B$39:$B$782,J$119)+'СЕТ СН'!$H$14+СВЦЭМ!$D$10+'СЕТ СН'!$H$6-'СЕТ СН'!$H$26</f>
        <v>1826.4531121099999</v>
      </c>
      <c r="K135" s="36">
        <f>SUMIFS(СВЦЭМ!$D$39:$D$782,СВЦЭМ!$A$39:$A$782,$A135,СВЦЭМ!$B$39:$B$782,K$119)+'СЕТ СН'!$H$14+СВЦЭМ!$D$10+'СЕТ СН'!$H$6-'СЕТ СН'!$H$26</f>
        <v>1761.2742916100001</v>
      </c>
      <c r="L135" s="36">
        <f>SUMIFS(СВЦЭМ!$D$39:$D$782,СВЦЭМ!$A$39:$A$782,$A135,СВЦЭМ!$B$39:$B$782,L$119)+'СЕТ СН'!$H$14+СВЦЭМ!$D$10+'СЕТ СН'!$H$6-'СЕТ СН'!$H$26</f>
        <v>1723.09893014</v>
      </c>
      <c r="M135" s="36">
        <f>SUMIFS(СВЦЭМ!$D$39:$D$782,СВЦЭМ!$A$39:$A$782,$A135,СВЦЭМ!$B$39:$B$782,M$119)+'СЕТ СН'!$H$14+СВЦЭМ!$D$10+'СЕТ СН'!$H$6-'СЕТ СН'!$H$26</f>
        <v>1719.9808442199999</v>
      </c>
      <c r="N135" s="36">
        <f>SUMIFS(СВЦЭМ!$D$39:$D$782,СВЦЭМ!$A$39:$A$782,$A135,СВЦЭМ!$B$39:$B$782,N$119)+'СЕТ СН'!$H$14+СВЦЭМ!$D$10+'СЕТ СН'!$H$6-'СЕТ СН'!$H$26</f>
        <v>1726.1480123900001</v>
      </c>
      <c r="O135" s="36">
        <f>SUMIFS(СВЦЭМ!$D$39:$D$782,СВЦЭМ!$A$39:$A$782,$A135,СВЦЭМ!$B$39:$B$782,O$119)+'СЕТ СН'!$H$14+СВЦЭМ!$D$10+'СЕТ СН'!$H$6-'СЕТ СН'!$H$26</f>
        <v>1742.14489656</v>
      </c>
      <c r="P135" s="36">
        <f>SUMIFS(СВЦЭМ!$D$39:$D$782,СВЦЭМ!$A$39:$A$782,$A135,СВЦЭМ!$B$39:$B$782,P$119)+'СЕТ СН'!$H$14+СВЦЭМ!$D$10+'СЕТ СН'!$H$6-'СЕТ СН'!$H$26</f>
        <v>1723.4804429999999</v>
      </c>
      <c r="Q135" s="36">
        <f>SUMIFS(СВЦЭМ!$D$39:$D$782,СВЦЭМ!$A$39:$A$782,$A135,СВЦЭМ!$B$39:$B$782,Q$119)+'СЕТ СН'!$H$14+СВЦЭМ!$D$10+'СЕТ СН'!$H$6-'СЕТ СН'!$H$26</f>
        <v>1722.72081288</v>
      </c>
      <c r="R135" s="36">
        <f>SUMIFS(СВЦЭМ!$D$39:$D$782,СВЦЭМ!$A$39:$A$782,$A135,СВЦЭМ!$B$39:$B$782,R$119)+'СЕТ СН'!$H$14+СВЦЭМ!$D$10+'СЕТ СН'!$H$6-'СЕТ СН'!$H$26</f>
        <v>1749.72394661</v>
      </c>
      <c r="S135" s="36">
        <f>SUMIFS(СВЦЭМ!$D$39:$D$782,СВЦЭМ!$A$39:$A$782,$A135,СВЦЭМ!$B$39:$B$782,S$119)+'СЕТ СН'!$H$14+СВЦЭМ!$D$10+'СЕТ СН'!$H$6-'СЕТ СН'!$H$26</f>
        <v>1737.77560855</v>
      </c>
      <c r="T135" s="36">
        <f>SUMIFS(СВЦЭМ!$D$39:$D$782,СВЦЭМ!$A$39:$A$782,$A135,СВЦЭМ!$B$39:$B$782,T$119)+'СЕТ СН'!$H$14+СВЦЭМ!$D$10+'СЕТ СН'!$H$6-'СЕТ СН'!$H$26</f>
        <v>1716.96544913</v>
      </c>
      <c r="U135" s="36">
        <f>SUMIFS(СВЦЭМ!$D$39:$D$782,СВЦЭМ!$A$39:$A$782,$A135,СВЦЭМ!$B$39:$B$782,U$119)+'СЕТ СН'!$H$14+СВЦЭМ!$D$10+'СЕТ СН'!$H$6-'СЕТ СН'!$H$26</f>
        <v>1698.61631031</v>
      </c>
      <c r="V135" s="36">
        <f>SUMIFS(СВЦЭМ!$D$39:$D$782,СВЦЭМ!$A$39:$A$782,$A135,СВЦЭМ!$B$39:$B$782,V$119)+'СЕТ СН'!$H$14+СВЦЭМ!$D$10+'СЕТ СН'!$H$6-'СЕТ СН'!$H$26</f>
        <v>1666.0697227000001</v>
      </c>
      <c r="W135" s="36">
        <f>SUMIFS(СВЦЭМ!$D$39:$D$782,СВЦЭМ!$A$39:$A$782,$A135,СВЦЭМ!$B$39:$B$782,W$119)+'СЕТ СН'!$H$14+СВЦЭМ!$D$10+'СЕТ СН'!$H$6-'СЕТ СН'!$H$26</f>
        <v>1674.52773166</v>
      </c>
      <c r="X135" s="36">
        <f>SUMIFS(СВЦЭМ!$D$39:$D$782,СВЦЭМ!$A$39:$A$782,$A135,СВЦЭМ!$B$39:$B$782,X$119)+'СЕТ СН'!$H$14+СВЦЭМ!$D$10+'СЕТ СН'!$H$6-'СЕТ СН'!$H$26</f>
        <v>1739.59505438</v>
      </c>
      <c r="Y135" s="36">
        <f>SUMIFS(СВЦЭМ!$D$39:$D$782,СВЦЭМ!$A$39:$A$782,$A135,СВЦЭМ!$B$39:$B$782,Y$119)+'СЕТ СН'!$H$14+СВЦЭМ!$D$10+'СЕТ СН'!$H$6-'СЕТ СН'!$H$26</f>
        <v>1814.31596709</v>
      </c>
    </row>
    <row r="136" spans="1:25" ht="15.75" x14ac:dyDescent="0.2">
      <c r="A136" s="35">
        <f t="shared" si="3"/>
        <v>45186</v>
      </c>
      <c r="B136" s="36">
        <f>SUMIFS(СВЦЭМ!$D$39:$D$782,СВЦЭМ!$A$39:$A$782,$A136,СВЦЭМ!$B$39:$B$782,B$119)+'СЕТ СН'!$H$14+СВЦЭМ!$D$10+'СЕТ СН'!$H$6-'СЕТ СН'!$H$26</f>
        <v>1791.82295841</v>
      </c>
      <c r="C136" s="36">
        <f>SUMIFS(СВЦЭМ!$D$39:$D$782,СВЦЭМ!$A$39:$A$782,$A136,СВЦЭМ!$B$39:$B$782,C$119)+'СЕТ СН'!$H$14+СВЦЭМ!$D$10+'СЕТ СН'!$H$6-'СЕТ СН'!$H$26</f>
        <v>1867.00007084</v>
      </c>
      <c r="D136" s="36">
        <f>SUMIFS(СВЦЭМ!$D$39:$D$782,СВЦЭМ!$A$39:$A$782,$A136,СВЦЭМ!$B$39:$B$782,D$119)+'СЕТ СН'!$H$14+СВЦЭМ!$D$10+'СЕТ СН'!$H$6-'СЕТ СН'!$H$26</f>
        <v>1883.9997611599999</v>
      </c>
      <c r="E136" s="36">
        <f>SUMIFS(СВЦЭМ!$D$39:$D$782,СВЦЭМ!$A$39:$A$782,$A136,СВЦЭМ!$B$39:$B$782,E$119)+'СЕТ СН'!$H$14+СВЦЭМ!$D$10+'СЕТ СН'!$H$6-'СЕТ СН'!$H$26</f>
        <v>1901.5944533300001</v>
      </c>
      <c r="F136" s="36">
        <f>SUMIFS(СВЦЭМ!$D$39:$D$782,СВЦЭМ!$A$39:$A$782,$A136,СВЦЭМ!$B$39:$B$782,F$119)+'СЕТ СН'!$H$14+СВЦЭМ!$D$10+'СЕТ СН'!$H$6-'СЕТ СН'!$H$26</f>
        <v>1942.86195686</v>
      </c>
      <c r="G136" s="36">
        <f>SUMIFS(СВЦЭМ!$D$39:$D$782,СВЦЭМ!$A$39:$A$782,$A136,СВЦЭМ!$B$39:$B$782,G$119)+'СЕТ СН'!$H$14+СВЦЭМ!$D$10+'СЕТ СН'!$H$6-'СЕТ СН'!$H$26</f>
        <v>1920.8785415099999</v>
      </c>
      <c r="H136" s="36">
        <f>SUMIFS(СВЦЭМ!$D$39:$D$782,СВЦЭМ!$A$39:$A$782,$A136,СВЦЭМ!$B$39:$B$782,H$119)+'СЕТ СН'!$H$14+СВЦЭМ!$D$10+'СЕТ СН'!$H$6-'СЕТ СН'!$H$26</f>
        <v>1879.5543926299999</v>
      </c>
      <c r="I136" s="36">
        <f>SUMIFS(СВЦЭМ!$D$39:$D$782,СВЦЭМ!$A$39:$A$782,$A136,СВЦЭМ!$B$39:$B$782,I$119)+'СЕТ СН'!$H$14+СВЦЭМ!$D$10+'СЕТ СН'!$H$6-'СЕТ СН'!$H$26</f>
        <v>1827.7492469900001</v>
      </c>
      <c r="J136" s="36">
        <f>SUMIFS(СВЦЭМ!$D$39:$D$782,СВЦЭМ!$A$39:$A$782,$A136,СВЦЭМ!$B$39:$B$782,J$119)+'СЕТ СН'!$H$14+СВЦЭМ!$D$10+'СЕТ СН'!$H$6-'СЕТ СН'!$H$26</f>
        <v>1704.1374976899999</v>
      </c>
      <c r="K136" s="36">
        <f>SUMIFS(СВЦЭМ!$D$39:$D$782,СВЦЭМ!$A$39:$A$782,$A136,СВЦЭМ!$B$39:$B$782,K$119)+'СЕТ СН'!$H$14+СВЦЭМ!$D$10+'СЕТ СН'!$H$6-'СЕТ СН'!$H$26</f>
        <v>1624.64949695</v>
      </c>
      <c r="L136" s="36">
        <f>SUMIFS(СВЦЭМ!$D$39:$D$782,СВЦЭМ!$A$39:$A$782,$A136,СВЦЭМ!$B$39:$B$782,L$119)+'СЕТ СН'!$H$14+СВЦЭМ!$D$10+'СЕТ СН'!$H$6-'СЕТ СН'!$H$26</f>
        <v>1598.2696440699999</v>
      </c>
      <c r="M136" s="36">
        <f>SUMIFS(СВЦЭМ!$D$39:$D$782,СВЦЭМ!$A$39:$A$782,$A136,СВЦЭМ!$B$39:$B$782,M$119)+'СЕТ СН'!$H$14+СВЦЭМ!$D$10+'СЕТ СН'!$H$6-'СЕТ СН'!$H$26</f>
        <v>1598.3355082799999</v>
      </c>
      <c r="N136" s="36">
        <f>SUMIFS(СВЦЭМ!$D$39:$D$782,СВЦЭМ!$A$39:$A$782,$A136,СВЦЭМ!$B$39:$B$782,N$119)+'СЕТ СН'!$H$14+СВЦЭМ!$D$10+'СЕТ СН'!$H$6-'СЕТ СН'!$H$26</f>
        <v>1628.3488876199999</v>
      </c>
      <c r="O136" s="36">
        <f>SUMIFS(СВЦЭМ!$D$39:$D$782,СВЦЭМ!$A$39:$A$782,$A136,СВЦЭМ!$B$39:$B$782,O$119)+'СЕТ СН'!$H$14+СВЦЭМ!$D$10+'СЕТ СН'!$H$6-'СЕТ СН'!$H$26</f>
        <v>1672.41987305</v>
      </c>
      <c r="P136" s="36">
        <f>SUMIFS(СВЦЭМ!$D$39:$D$782,СВЦЭМ!$A$39:$A$782,$A136,СВЦЭМ!$B$39:$B$782,P$119)+'СЕТ СН'!$H$14+СВЦЭМ!$D$10+'СЕТ СН'!$H$6-'СЕТ СН'!$H$26</f>
        <v>1663.37774053</v>
      </c>
      <c r="Q136" s="36">
        <f>SUMIFS(СВЦЭМ!$D$39:$D$782,СВЦЭМ!$A$39:$A$782,$A136,СВЦЭМ!$B$39:$B$782,Q$119)+'СЕТ СН'!$H$14+СВЦЭМ!$D$10+'СЕТ СН'!$H$6-'СЕТ СН'!$H$26</f>
        <v>1667.26784301</v>
      </c>
      <c r="R136" s="36">
        <f>SUMIFS(СВЦЭМ!$D$39:$D$782,СВЦЭМ!$A$39:$A$782,$A136,СВЦЭМ!$B$39:$B$782,R$119)+'СЕТ СН'!$H$14+СВЦЭМ!$D$10+'СЕТ СН'!$H$6-'СЕТ СН'!$H$26</f>
        <v>1704.6997769</v>
      </c>
      <c r="S136" s="36">
        <f>SUMIFS(СВЦЭМ!$D$39:$D$782,СВЦЭМ!$A$39:$A$782,$A136,СВЦЭМ!$B$39:$B$782,S$119)+'СЕТ СН'!$H$14+СВЦЭМ!$D$10+'СЕТ СН'!$H$6-'СЕТ СН'!$H$26</f>
        <v>1706.8706141800001</v>
      </c>
      <c r="T136" s="36">
        <f>SUMIFS(СВЦЭМ!$D$39:$D$782,СВЦЭМ!$A$39:$A$782,$A136,СВЦЭМ!$B$39:$B$782,T$119)+'СЕТ СН'!$H$14+СВЦЭМ!$D$10+'СЕТ СН'!$H$6-'СЕТ СН'!$H$26</f>
        <v>1707.8619645799999</v>
      </c>
      <c r="U136" s="36">
        <f>SUMIFS(СВЦЭМ!$D$39:$D$782,СВЦЭМ!$A$39:$A$782,$A136,СВЦЭМ!$B$39:$B$782,U$119)+'СЕТ СН'!$H$14+СВЦЭМ!$D$10+'СЕТ СН'!$H$6-'СЕТ СН'!$H$26</f>
        <v>1694.70791031</v>
      </c>
      <c r="V136" s="36">
        <f>SUMIFS(СВЦЭМ!$D$39:$D$782,СВЦЭМ!$A$39:$A$782,$A136,СВЦЭМ!$B$39:$B$782,V$119)+'СЕТ СН'!$H$14+СВЦЭМ!$D$10+'СЕТ СН'!$H$6-'СЕТ СН'!$H$26</f>
        <v>1673.0656929199999</v>
      </c>
      <c r="W136" s="36">
        <f>SUMIFS(СВЦЭМ!$D$39:$D$782,СВЦЭМ!$A$39:$A$782,$A136,СВЦЭМ!$B$39:$B$782,W$119)+'СЕТ СН'!$H$14+СВЦЭМ!$D$10+'СЕТ СН'!$H$6-'СЕТ СН'!$H$26</f>
        <v>1689.2224207100001</v>
      </c>
      <c r="X136" s="36">
        <f>SUMIFS(СВЦЭМ!$D$39:$D$782,СВЦЭМ!$A$39:$A$782,$A136,СВЦЭМ!$B$39:$B$782,X$119)+'СЕТ СН'!$H$14+СВЦЭМ!$D$10+'СЕТ СН'!$H$6-'СЕТ СН'!$H$26</f>
        <v>1753.1193048299999</v>
      </c>
      <c r="Y136" s="36">
        <f>SUMIFS(СВЦЭМ!$D$39:$D$782,СВЦЭМ!$A$39:$A$782,$A136,СВЦЭМ!$B$39:$B$782,Y$119)+'СЕТ СН'!$H$14+СВЦЭМ!$D$10+'СЕТ СН'!$H$6-'СЕТ СН'!$H$26</f>
        <v>1816.83933383</v>
      </c>
    </row>
    <row r="137" spans="1:25" ht="15.75" x14ac:dyDescent="0.2">
      <c r="A137" s="35">
        <f t="shared" si="3"/>
        <v>45187</v>
      </c>
      <c r="B137" s="36">
        <f>SUMIFS(СВЦЭМ!$D$39:$D$782,СВЦЭМ!$A$39:$A$782,$A137,СВЦЭМ!$B$39:$B$782,B$119)+'СЕТ СН'!$H$14+СВЦЭМ!$D$10+'СЕТ СН'!$H$6-'СЕТ СН'!$H$26</f>
        <v>1911.9661819</v>
      </c>
      <c r="C137" s="36">
        <f>SUMIFS(СВЦЭМ!$D$39:$D$782,СВЦЭМ!$A$39:$A$782,$A137,СВЦЭМ!$B$39:$B$782,C$119)+'СЕТ СН'!$H$14+СВЦЭМ!$D$10+'СЕТ СН'!$H$6-'СЕТ СН'!$H$26</f>
        <v>2001.7321783</v>
      </c>
      <c r="D137" s="36">
        <f>SUMIFS(СВЦЭМ!$D$39:$D$782,СВЦЭМ!$A$39:$A$782,$A137,СВЦЭМ!$B$39:$B$782,D$119)+'СЕТ СН'!$H$14+СВЦЭМ!$D$10+'СЕТ СН'!$H$6-'СЕТ СН'!$H$26</f>
        <v>2042.1306329399999</v>
      </c>
      <c r="E137" s="36">
        <f>SUMIFS(СВЦЭМ!$D$39:$D$782,СВЦЭМ!$A$39:$A$782,$A137,СВЦЭМ!$B$39:$B$782,E$119)+'СЕТ СН'!$H$14+СВЦЭМ!$D$10+'СЕТ СН'!$H$6-'СЕТ СН'!$H$26</f>
        <v>2061.5014115399999</v>
      </c>
      <c r="F137" s="36">
        <f>SUMIFS(СВЦЭМ!$D$39:$D$782,СВЦЭМ!$A$39:$A$782,$A137,СВЦЭМ!$B$39:$B$782,F$119)+'СЕТ СН'!$H$14+СВЦЭМ!$D$10+'СЕТ СН'!$H$6-'СЕТ СН'!$H$26</f>
        <v>2066.9946428600001</v>
      </c>
      <c r="G137" s="36">
        <f>SUMIFS(СВЦЭМ!$D$39:$D$782,СВЦЭМ!$A$39:$A$782,$A137,СВЦЭМ!$B$39:$B$782,G$119)+'СЕТ СН'!$H$14+СВЦЭМ!$D$10+'СЕТ СН'!$H$6-'СЕТ СН'!$H$26</f>
        <v>2040.54782084</v>
      </c>
      <c r="H137" s="36">
        <f>SUMIFS(СВЦЭМ!$D$39:$D$782,СВЦЭМ!$A$39:$A$782,$A137,СВЦЭМ!$B$39:$B$782,H$119)+'СЕТ СН'!$H$14+СВЦЭМ!$D$10+'СЕТ СН'!$H$6-'СЕТ СН'!$H$26</f>
        <v>1936.2436403699999</v>
      </c>
      <c r="I137" s="36">
        <f>SUMIFS(СВЦЭМ!$D$39:$D$782,СВЦЭМ!$A$39:$A$782,$A137,СВЦЭМ!$B$39:$B$782,I$119)+'СЕТ СН'!$H$14+СВЦЭМ!$D$10+'СЕТ СН'!$H$6-'СЕТ СН'!$H$26</f>
        <v>1819.19187962</v>
      </c>
      <c r="J137" s="36">
        <f>SUMIFS(СВЦЭМ!$D$39:$D$782,СВЦЭМ!$A$39:$A$782,$A137,СВЦЭМ!$B$39:$B$782,J$119)+'СЕТ СН'!$H$14+СВЦЭМ!$D$10+'СЕТ СН'!$H$6-'СЕТ СН'!$H$26</f>
        <v>1768.1807945999999</v>
      </c>
      <c r="K137" s="36">
        <f>SUMIFS(СВЦЭМ!$D$39:$D$782,СВЦЭМ!$A$39:$A$782,$A137,СВЦЭМ!$B$39:$B$782,K$119)+'СЕТ СН'!$H$14+СВЦЭМ!$D$10+'СЕТ СН'!$H$6-'СЕТ СН'!$H$26</f>
        <v>1688.6082557699999</v>
      </c>
      <c r="L137" s="36">
        <f>SUMIFS(СВЦЭМ!$D$39:$D$782,СВЦЭМ!$A$39:$A$782,$A137,СВЦЭМ!$B$39:$B$782,L$119)+'СЕТ СН'!$H$14+СВЦЭМ!$D$10+'СЕТ СН'!$H$6-'СЕТ СН'!$H$26</f>
        <v>1629.17833197</v>
      </c>
      <c r="M137" s="36">
        <f>SUMIFS(СВЦЭМ!$D$39:$D$782,СВЦЭМ!$A$39:$A$782,$A137,СВЦЭМ!$B$39:$B$782,M$119)+'СЕТ СН'!$H$14+СВЦЭМ!$D$10+'СЕТ СН'!$H$6-'СЕТ СН'!$H$26</f>
        <v>1636.34676491</v>
      </c>
      <c r="N137" s="36">
        <f>SUMIFS(СВЦЭМ!$D$39:$D$782,СВЦЭМ!$A$39:$A$782,$A137,СВЦЭМ!$B$39:$B$782,N$119)+'СЕТ СН'!$H$14+СВЦЭМ!$D$10+'СЕТ СН'!$H$6-'СЕТ СН'!$H$26</f>
        <v>1653.2866411299999</v>
      </c>
      <c r="O137" s="36">
        <f>SUMIFS(СВЦЭМ!$D$39:$D$782,СВЦЭМ!$A$39:$A$782,$A137,СВЦЭМ!$B$39:$B$782,O$119)+'СЕТ СН'!$H$14+СВЦЭМ!$D$10+'СЕТ СН'!$H$6-'СЕТ СН'!$H$26</f>
        <v>1648.4885953099999</v>
      </c>
      <c r="P137" s="36">
        <f>SUMIFS(СВЦЭМ!$D$39:$D$782,СВЦЭМ!$A$39:$A$782,$A137,СВЦЭМ!$B$39:$B$782,P$119)+'СЕТ СН'!$H$14+СВЦЭМ!$D$10+'СЕТ СН'!$H$6-'СЕТ СН'!$H$26</f>
        <v>1652.2290423699999</v>
      </c>
      <c r="Q137" s="36">
        <f>SUMIFS(СВЦЭМ!$D$39:$D$782,СВЦЭМ!$A$39:$A$782,$A137,СВЦЭМ!$B$39:$B$782,Q$119)+'СЕТ СН'!$H$14+СВЦЭМ!$D$10+'СЕТ СН'!$H$6-'СЕТ СН'!$H$26</f>
        <v>1668.4663515499999</v>
      </c>
      <c r="R137" s="36">
        <f>SUMIFS(СВЦЭМ!$D$39:$D$782,СВЦЭМ!$A$39:$A$782,$A137,СВЦЭМ!$B$39:$B$782,R$119)+'СЕТ СН'!$H$14+СВЦЭМ!$D$10+'СЕТ СН'!$H$6-'СЕТ СН'!$H$26</f>
        <v>1706.61547023</v>
      </c>
      <c r="S137" s="36">
        <f>SUMIFS(СВЦЭМ!$D$39:$D$782,СВЦЭМ!$A$39:$A$782,$A137,СВЦЭМ!$B$39:$B$782,S$119)+'СЕТ СН'!$H$14+СВЦЭМ!$D$10+'СЕТ СН'!$H$6-'СЕТ СН'!$H$26</f>
        <v>1681.60871047</v>
      </c>
      <c r="T137" s="36">
        <f>SUMIFS(СВЦЭМ!$D$39:$D$782,СВЦЭМ!$A$39:$A$782,$A137,СВЦЭМ!$B$39:$B$782,T$119)+'СЕТ СН'!$H$14+СВЦЭМ!$D$10+'СЕТ СН'!$H$6-'СЕТ СН'!$H$26</f>
        <v>1654.51999484</v>
      </c>
      <c r="U137" s="36">
        <f>SUMIFS(СВЦЭМ!$D$39:$D$782,СВЦЭМ!$A$39:$A$782,$A137,СВЦЭМ!$B$39:$B$782,U$119)+'СЕТ СН'!$H$14+СВЦЭМ!$D$10+'СЕТ СН'!$H$6-'СЕТ СН'!$H$26</f>
        <v>1622.7596477899999</v>
      </c>
      <c r="V137" s="36">
        <f>SUMIFS(СВЦЭМ!$D$39:$D$782,СВЦЭМ!$A$39:$A$782,$A137,СВЦЭМ!$B$39:$B$782,V$119)+'СЕТ СН'!$H$14+СВЦЭМ!$D$10+'СЕТ СН'!$H$6-'СЕТ СН'!$H$26</f>
        <v>1606.8218035099999</v>
      </c>
      <c r="W137" s="36">
        <f>SUMIFS(СВЦЭМ!$D$39:$D$782,СВЦЭМ!$A$39:$A$782,$A137,СВЦЭМ!$B$39:$B$782,W$119)+'СЕТ СН'!$H$14+СВЦЭМ!$D$10+'СЕТ СН'!$H$6-'СЕТ СН'!$H$26</f>
        <v>1620.9475387800001</v>
      </c>
      <c r="X137" s="36">
        <f>SUMIFS(СВЦЭМ!$D$39:$D$782,СВЦЭМ!$A$39:$A$782,$A137,СВЦЭМ!$B$39:$B$782,X$119)+'СЕТ СН'!$H$14+СВЦЭМ!$D$10+'СЕТ СН'!$H$6-'СЕТ СН'!$H$26</f>
        <v>1676.87262418</v>
      </c>
      <c r="Y137" s="36">
        <f>SUMIFS(СВЦЭМ!$D$39:$D$782,СВЦЭМ!$A$39:$A$782,$A137,СВЦЭМ!$B$39:$B$782,Y$119)+'СЕТ СН'!$H$14+СВЦЭМ!$D$10+'СЕТ СН'!$H$6-'СЕТ СН'!$H$26</f>
        <v>1752.35186752</v>
      </c>
    </row>
    <row r="138" spans="1:25" ht="15.75" x14ac:dyDescent="0.2">
      <c r="A138" s="35">
        <f t="shared" si="3"/>
        <v>45188</v>
      </c>
      <c r="B138" s="36">
        <f>SUMIFS(СВЦЭМ!$D$39:$D$782,СВЦЭМ!$A$39:$A$782,$A138,СВЦЭМ!$B$39:$B$782,B$119)+'СЕТ СН'!$H$14+СВЦЭМ!$D$10+'СЕТ СН'!$H$6-'СЕТ СН'!$H$26</f>
        <v>1814.9086073799999</v>
      </c>
      <c r="C138" s="36">
        <f>SUMIFS(СВЦЭМ!$D$39:$D$782,СВЦЭМ!$A$39:$A$782,$A138,СВЦЭМ!$B$39:$B$782,C$119)+'СЕТ СН'!$H$14+СВЦЭМ!$D$10+'СЕТ СН'!$H$6-'СЕТ СН'!$H$26</f>
        <v>1882.2678274499999</v>
      </c>
      <c r="D138" s="36">
        <f>SUMIFS(СВЦЭМ!$D$39:$D$782,СВЦЭМ!$A$39:$A$782,$A138,СВЦЭМ!$B$39:$B$782,D$119)+'СЕТ СН'!$H$14+СВЦЭМ!$D$10+'СЕТ СН'!$H$6-'СЕТ СН'!$H$26</f>
        <v>1887.5873973099999</v>
      </c>
      <c r="E138" s="36">
        <f>SUMIFS(СВЦЭМ!$D$39:$D$782,СВЦЭМ!$A$39:$A$782,$A138,СВЦЭМ!$B$39:$B$782,E$119)+'СЕТ СН'!$H$14+СВЦЭМ!$D$10+'СЕТ СН'!$H$6-'СЕТ СН'!$H$26</f>
        <v>1898.4424947699999</v>
      </c>
      <c r="F138" s="36">
        <f>SUMIFS(СВЦЭМ!$D$39:$D$782,СВЦЭМ!$A$39:$A$782,$A138,СВЦЭМ!$B$39:$B$782,F$119)+'СЕТ СН'!$H$14+СВЦЭМ!$D$10+'СЕТ СН'!$H$6-'СЕТ СН'!$H$26</f>
        <v>1909.6499580299999</v>
      </c>
      <c r="G138" s="36">
        <f>SUMIFS(СВЦЭМ!$D$39:$D$782,СВЦЭМ!$A$39:$A$782,$A138,СВЦЭМ!$B$39:$B$782,G$119)+'СЕТ СН'!$H$14+СВЦЭМ!$D$10+'СЕТ СН'!$H$6-'СЕТ СН'!$H$26</f>
        <v>1870.70295317</v>
      </c>
      <c r="H138" s="36">
        <f>SUMIFS(СВЦЭМ!$D$39:$D$782,СВЦЭМ!$A$39:$A$782,$A138,СВЦЭМ!$B$39:$B$782,H$119)+'СЕТ СН'!$H$14+СВЦЭМ!$D$10+'СЕТ СН'!$H$6-'СЕТ СН'!$H$26</f>
        <v>1817.73375311</v>
      </c>
      <c r="I138" s="36">
        <f>SUMIFS(СВЦЭМ!$D$39:$D$782,СВЦЭМ!$A$39:$A$782,$A138,СВЦЭМ!$B$39:$B$782,I$119)+'СЕТ СН'!$H$14+СВЦЭМ!$D$10+'СЕТ СН'!$H$6-'СЕТ СН'!$H$26</f>
        <v>1748.6533109100001</v>
      </c>
      <c r="J138" s="36">
        <f>SUMIFS(СВЦЭМ!$D$39:$D$782,СВЦЭМ!$A$39:$A$782,$A138,СВЦЭМ!$B$39:$B$782,J$119)+'СЕТ СН'!$H$14+СВЦЭМ!$D$10+'СЕТ СН'!$H$6-'СЕТ СН'!$H$26</f>
        <v>1700.4789886399999</v>
      </c>
      <c r="K138" s="36">
        <f>SUMIFS(СВЦЭМ!$D$39:$D$782,СВЦЭМ!$A$39:$A$782,$A138,СВЦЭМ!$B$39:$B$782,K$119)+'СЕТ СН'!$H$14+СВЦЭМ!$D$10+'СЕТ СН'!$H$6-'СЕТ СН'!$H$26</f>
        <v>1670.47671057</v>
      </c>
      <c r="L138" s="36">
        <f>SUMIFS(СВЦЭМ!$D$39:$D$782,СВЦЭМ!$A$39:$A$782,$A138,СВЦЭМ!$B$39:$B$782,L$119)+'СЕТ СН'!$H$14+СВЦЭМ!$D$10+'СЕТ СН'!$H$6-'СЕТ СН'!$H$26</f>
        <v>1666.2561581099999</v>
      </c>
      <c r="M138" s="36">
        <f>SUMIFS(СВЦЭМ!$D$39:$D$782,СВЦЭМ!$A$39:$A$782,$A138,СВЦЭМ!$B$39:$B$782,M$119)+'СЕТ СН'!$H$14+СВЦЭМ!$D$10+'СЕТ СН'!$H$6-'СЕТ СН'!$H$26</f>
        <v>1693.06620759</v>
      </c>
      <c r="N138" s="36">
        <f>SUMIFS(СВЦЭМ!$D$39:$D$782,СВЦЭМ!$A$39:$A$782,$A138,СВЦЭМ!$B$39:$B$782,N$119)+'СЕТ СН'!$H$14+СВЦЭМ!$D$10+'СЕТ СН'!$H$6-'СЕТ СН'!$H$26</f>
        <v>1707.72974873</v>
      </c>
      <c r="O138" s="36">
        <f>SUMIFS(СВЦЭМ!$D$39:$D$782,СВЦЭМ!$A$39:$A$782,$A138,СВЦЭМ!$B$39:$B$782,O$119)+'СЕТ СН'!$H$14+СВЦЭМ!$D$10+'СЕТ СН'!$H$6-'СЕТ СН'!$H$26</f>
        <v>1711.2271083099999</v>
      </c>
      <c r="P138" s="36">
        <f>SUMIFS(СВЦЭМ!$D$39:$D$782,СВЦЭМ!$A$39:$A$782,$A138,СВЦЭМ!$B$39:$B$782,P$119)+'СЕТ СН'!$H$14+СВЦЭМ!$D$10+'СЕТ СН'!$H$6-'СЕТ СН'!$H$26</f>
        <v>1698.4444520499999</v>
      </c>
      <c r="Q138" s="36">
        <f>SUMIFS(СВЦЭМ!$D$39:$D$782,СВЦЭМ!$A$39:$A$782,$A138,СВЦЭМ!$B$39:$B$782,Q$119)+'СЕТ СН'!$H$14+СВЦЭМ!$D$10+'СЕТ СН'!$H$6-'СЕТ СН'!$H$26</f>
        <v>1707.10871006</v>
      </c>
      <c r="R138" s="36">
        <f>SUMIFS(СВЦЭМ!$D$39:$D$782,СВЦЭМ!$A$39:$A$782,$A138,СВЦЭМ!$B$39:$B$782,R$119)+'СЕТ СН'!$H$14+СВЦЭМ!$D$10+'СЕТ СН'!$H$6-'СЕТ СН'!$H$26</f>
        <v>1738.64485182</v>
      </c>
      <c r="S138" s="36">
        <f>SUMIFS(СВЦЭМ!$D$39:$D$782,СВЦЭМ!$A$39:$A$782,$A138,СВЦЭМ!$B$39:$B$782,S$119)+'СЕТ СН'!$H$14+СВЦЭМ!$D$10+'СЕТ СН'!$H$6-'СЕТ СН'!$H$26</f>
        <v>1694.42914903</v>
      </c>
      <c r="T138" s="36">
        <f>SUMIFS(СВЦЭМ!$D$39:$D$782,СВЦЭМ!$A$39:$A$782,$A138,СВЦЭМ!$B$39:$B$782,T$119)+'СЕТ СН'!$H$14+СВЦЭМ!$D$10+'СЕТ СН'!$H$6-'СЕТ СН'!$H$26</f>
        <v>1640.2673342599999</v>
      </c>
      <c r="U138" s="36">
        <f>SUMIFS(СВЦЭМ!$D$39:$D$782,СВЦЭМ!$A$39:$A$782,$A138,СВЦЭМ!$B$39:$B$782,U$119)+'СЕТ СН'!$H$14+СВЦЭМ!$D$10+'СЕТ СН'!$H$6-'СЕТ СН'!$H$26</f>
        <v>1603.0601894399999</v>
      </c>
      <c r="V138" s="36">
        <f>SUMIFS(СВЦЭМ!$D$39:$D$782,СВЦЭМ!$A$39:$A$782,$A138,СВЦЭМ!$B$39:$B$782,V$119)+'СЕТ СН'!$H$14+СВЦЭМ!$D$10+'СЕТ СН'!$H$6-'СЕТ СН'!$H$26</f>
        <v>1574.4974808300001</v>
      </c>
      <c r="W138" s="36">
        <f>SUMIFS(СВЦЭМ!$D$39:$D$782,СВЦЭМ!$A$39:$A$782,$A138,СВЦЭМ!$B$39:$B$782,W$119)+'СЕТ СН'!$H$14+СВЦЭМ!$D$10+'СЕТ СН'!$H$6-'СЕТ СН'!$H$26</f>
        <v>1564.13657911</v>
      </c>
      <c r="X138" s="36">
        <f>SUMIFS(СВЦЭМ!$D$39:$D$782,СВЦЭМ!$A$39:$A$782,$A138,СВЦЭМ!$B$39:$B$782,X$119)+'СЕТ СН'!$H$14+СВЦЭМ!$D$10+'СЕТ СН'!$H$6-'СЕТ СН'!$H$26</f>
        <v>1627.5228783299999</v>
      </c>
      <c r="Y138" s="36">
        <f>SUMIFS(СВЦЭМ!$D$39:$D$782,СВЦЭМ!$A$39:$A$782,$A138,СВЦЭМ!$B$39:$B$782,Y$119)+'СЕТ СН'!$H$14+СВЦЭМ!$D$10+'СЕТ СН'!$H$6-'СЕТ СН'!$H$26</f>
        <v>1714.6413142700001</v>
      </c>
    </row>
    <row r="139" spans="1:25" ht="15.75" x14ac:dyDescent="0.2">
      <c r="A139" s="35">
        <f t="shared" si="3"/>
        <v>45189</v>
      </c>
      <c r="B139" s="36">
        <f>SUMIFS(СВЦЭМ!$D$39:$D$782,СВЦЭМ!$A$39:$A$782,$A139,СВЦЭМ!$B$39:$B$782,B$119)+'СЕТ СН'!$H$14+СВЦЭМ!$D$10+'СЕТ СН'!$H$6-'СЕТ СН'!$H$26</f>
        <v>1808.06603187</v>
      </c>
      <c r="C139" s="36">
        <f>SUMIFS(СВЦЭМ!$D$39:$D$782,СВЦЭМ!$A$39:$A$782,$A139,СВЦЭМ!$B$39:$B$782,C$119)+'СЕТ СН'!$H$14+СВЦЭМ!$D$10+'СЕТ СН'!$H$6-'СЕТ СН'!$H$26</f>
        <v>1879.4370595999999</v>
      </c>
      <c r="D139" s="36">
        <f>SUMIFS(СВЦЭМ!$D$39:$D$782,СВЦЭМ!$A$39:$A$782,$A139,СВЦЭМ!$B$39:$B$782,D$119)+'СЕТ СН'!$H$14+СВЦЭМ!$D$10+'СЕТ СН'!$H$6-'СЕТ СН'!$H$26</f>
        <v>1903.7750057999999</v>
      </c>
      <c r="E139" s="36">
        <f>SUMIFS(СВЦЭМ!$D$39:$D$782,СВЦЭМ!$A$39:$A$782,$A139,СВЦЭМ!$B$39:$B$782,E$119)+'СЕТ СН'!$H$14+СВЦЭМ!$D$10+'СЕТ СН'!$H$6-'СЕТ СН'!$H$26</f>
        <v>1925.03419295</v>
      </c>
      <c r="F139" s="36">
        <f>SUMIFS(СВЦЭМ!$D$39:$D$782,СВЦЭМ!$A$39:$A$782,$A139,СВЦЭМ!$B$39:$B$782,F$119)+'СЕТ СН'!$H$14+СВЦЭМ!$D$10+'СЕТ СН'!$H$6-'СЕТ СН'!$H$26</f>
        <v>1936.61172764</v>
      </c>
      <c r="G139" s="36">
        <f>SUMIFS(СВЦЭМ!$D$39:$D$782,СВЦЭМ!$A$39:$A$782,$A139,СВЦЭМ!$B$39:$B$782,G$119)+'СЕТ СН'!$H$14+СВЦЭМ!$D$10+'СЕТ СН'!$H$6-'СЕТ СН'!$H$26</f>
        <v>1905.88964298</v>
      </c>
      <c r="H139" s="36">
        <f>SUMIFS(СВЦЭМ!$D$39:$D$782,СВЦЭМ!$A$39:$A$782,$A139,СВЦЭМ!$B$39:$B$782,H$119)+'СЕТ СН'!$H$14+СВЦЭМ!$D$10+'СЕТ СН'!$H$6-'СЕТ СН'!$H$26</f>
        <v>1826.9745451399999</v>
      </c>
      <c r="I139" s="36">
        <f>SUMIFS(СВЦЭМ!$D$39:$D$782,СВЦЭМ!$A$39:$A$782,$A139,СВЦЭМ!$B$39:$B$782,I$119)+'СЕТ СН'!$H$14+СВЦЭМ!$D$10+'СЕТ СН'!$H$6-'СЕТ СН'!$H$26</f>
        <v>1747.56141314</v>
      </c>
      <c r="J139" s="36">
        <f>SUMIFS(СВЦЭМ!$D$39:$D$782,СВЦЭМ!$A$39:$A$782,$A139,СВЦЭМ!$B$39:$B$782,J$119)+'СЕТ СН'!$H$14+СВЦЭМ!$D$10+'СЕТ СН'!$H$6-'СЕТ СН'!$H$26</f>
        <v>1698.58137597</v>
      </c>
      <c r="K139" s="36">
        <f>SUMIFS(СВЦЭМ!$D$39:$D$782,СВЦЭМ!$A$39:$A$782,$A139,СВЦЭМ!$B$39:$B$782,K$119)+'СЕТ СН'!$H$14+СВЦЭМ!$D$10+'СЕТ СН'!$H$6-'СЕТ СН'!$H$26</f>
        <v>1678.80702481</v>
      </c>
      <c r="L139" s="36">
        <f>SUMIFS(СВЦЭМ!$D$39:$D$782,СВЦЭМ!$A$39:$A$782,$A139,СВЦЭМ!$B$39:$B$782,L$119)+'СЕТ СН'!$H$14+СВЦЭМ!$D$10+'СЕТ СН'!$H$6-'СЕТ СН'!$H$26</f>
        <v>1675.9244157099999</v>
      </c>
      <c r="M139" s="36">
        <f>SUMIFS(СВЦЭМ!$D$39:$D$782,СВЦЭМ!$A$39:$A$782,$A139,СВЦЭМ!$B$39:$B$782,M$119)+'СЕТ СН'!$H$14+СВЦЭМ!$D$10+'СЕТ СН'!$H$6-'СЕТ СН'!$H$26</f>
        <v>1668.9880166099999</v>
      </c>
      <c r="N139" s="36">
        <f>SUMIFS(СВЦЭМ!$D$39:$D$782,СВЦЭМ!$A$39:$A$782,$A139,СВЦЭМ!$B$39:$B$782,N$119)+'СЕТ СН'!$H$14+СВЦЭМ!$D$10+'СЕТ СН'!$H$6-'СЕТ СН'!$H$26</f>
        <v>1671.54141469</v>
      </c>
      <c r="O139" s="36">
        <f>SUMIFS(СВЦЭМ!$D$39:$D$782,СВЦЭМ!$A$39:$A$782,$A139,СВЦЭМ!$B$39:$B$782,O$119)+'СЕТ СН'!$H$14+СВЦЭМ!$D$10+'СЕТ СН'!$H$6-'СЕТ СН'!$H$26</f>
        <v>1675.1485911099999</v>
      </c>
      <c r="P139" s="36">
        <f>SUMIFS(СВЦЭМ!$D$39:$D$782,СВЦЭМ!$A$39:$A$782,$A139,СВЦЭМ!$B$39:$B$782,P$119)+'СЕТ СН'!$H$14+СВЦЭМ!$D$10+'СЕТ СН'!$H$6-'СЕТ СН'!$H$26</f>
        <v>1689.26328928</v>
      </c>
      <c r="Q139" s="36">
        <f>SUMIFS(СВЦЭМ!$D$39:$D$782,СВЦЭМ!$A$39:$A$782,$A139,СВЦЭМ!$B$39:$B$782,Q$119)+'СЕТ СН'!$H$14+СВЦЭМ!$D$10+'СЕТ СН'!$H$6-'СЕТ СН'!$H$26</f>
        <v>1697.8555956</v>
      </c>
      <c r="R139" s="36">
        <f>SUMIFS(СВЦЭМ!$D$39:$D$782,СВЦЭМ!$A$39:$A$782,$A139,СВЦЭМ!$B$39:$B$782,R$119)+'СЕТ СН'!$H$14+СВЦЭМ!$D$10+'СЕТ СН'!$H$6-'СЕТ СН'!$H$26</f>
        <v>1724.4360551099999</v>
      </c>
      <c r="S139" s="36">
        <f>SUMIFS(СВЦЭМ!$D$39:$D$782,СВЦЭМ!$A$39:$A$782,$A139,СВЦЭМ!$B$39:$B$782,S$119)+'СЕТ СН'!$H$14+СВЦЭМ!$D$10+'СЕТ СН'!$H$6-'СЕТ СН'!$H$26</f>
        <v>1710.2207479599999</v>
      </c>
      <c r="T139" s="36">
        <f>SUMIFS(СВЦЭМ!$D$39:$D$782,СВЦЭМ!$A$39:$A$782,$A139,СВЦЭМ!$B$39:$B$782,T$119)+'СЕТ СН'!$H$14+СВЦЭМ!$D$10+'СЕТ СН'!$H$6-'СЕТ СН'!$H$26</f>
        <v>1674.7555690500001</v>
      </c>
      <c r="U139" s="36">
        <f>SUMIFS(СВЦЭМ!$D$39:$D$782,СВЦЭМ!$A$39:$A$782,$A139,СВЦЭМ!$B$39:$B$782,U$119)+'СЕТ СН'!$H$14+СВЦЭМ!$D$10+'СЕТ СН'!$H$6-'СЕТ СН'!$H$26</f>
        <v>1605.7389682599999</v>
      </c>
      <c r="V139" s="36">
        <f>SUMIFS(СВЦЭМ!$D$39:$D$782,СВЦЭМ!$A$39:$A$782,$A139,СВЦЭМ!$B$39:$B$782,V$119)+'СЕТ СН'!$H$14+СВЦЭМ!$D$10+'СЕТ СН'!$H$6-'СЕТ СН'!$H$26</f>
        <v>1583.5551841900001</v>
      </c>
      <c r="W139" s="36">
        <f>SUMIFS(СВЦЭМ!$D$39:$D$782,СВЦЭМ!$A$39:$A$782,$A139,СВЦЭМ!$B$39:$B$782,W$119)+'СЕТ СН'!$H$14+СВЦЭМ!$D$10+'СЕТ СН'!$H$6-'СЕТ СН'!$H$26</f>
        <v>1593.9604983899999</v>
      </c>
      <c r="X139" s="36">
        <f>SUMIFS(СВЦЭМ!$D$39:$D$782,СВЦЭМ!$A$39:$A$782,$A139,СВЦЭМ!$B$39:$B$782,X$119)+'СЕТ СН'!$H$14+СВЦЭМ!$D$10+'СЕТ СН'!$H$6-'СЕТ СН'!$H$26</f>
        <v>1637.90310226</v>
      </c>
      <c r="Y139" s="36">
        <f>SUMIFS(СВЦЭМ!$D$39:$D$782,СВЦЭМ!$A$39:$A$782,$A139,СВЦЭМ!$B$39:$B$782,Y$119)+'СЕТ СН'!$H$14+СВЦЭМ!$D$10+'СЕТ СН'!$H$6-'СЕТ СН'!$H$26</f>
        <v>1720.342404</v>
      </c>
    </row>
    <row r="140" spans="1:25" ht="15.75" x14ac:dyDescent="0.2">
      <c r="A140" s="35">
        <f t="shared" si="3"/>
        <v>45190</v>
      </c>
      <c r="B140" s="36">
        <f>SUMIFS(СВЦЭМ!$D$39:$D$782,СВЦЭМ!$A$39:$A$782,$A140,СВЦЭМ!$B$39:$B$782,B$119)+'СЕТ СН'!$H$14+СВЦЭМ!$D$10+'СЕТ СН'!$H$6-'СЕТ СН'!$H$26</f>
        <v>1869.80705362</v>
      </c>
      <c r="C140" s="36">
        <f>SUMIFS(СВЦЭМ!$D$39:$D$782,СВЦЭМ!$A$39:$A$782,$A140,СВЦЭМ!$B$39:$B$782,C$119)+'СЕТ СН'!$H$14+СВЦЭМ!$D$10+'СЕТ СН'!$H$6-'СЕТ СН'!$H$26</f>
        <v>1961.0897607499999</v>
      </c>
      <c r="D140" s="36">
        <f>SUMIFS(СВЦЭМ!$D$39:$D$782,СВЦЭМ!$A$39:$A$782,$A140,СВЦЭМ!$B$39:$B$782,D$119)+'СЕТ СН'!$H$14+СВЦЭМ!$D$10+'СЕТ СН'!$H$6-'СЕТ СН'!$H$26</f>
        <v>2070.10405851</v>
      </c>
      <c r="E140" s="36">
        <f>SUMIFS(СВЦЭМ!$D$39:$D$782,СВЦЭМ!$A$39:$A$782,$A140,СВЦЭМ!$B$39:$B$782,E$119)+'СЕТ СН'!$H$14+СВЦЭМ!$D$10+'СЕТ СН'!$H$6-'СЕТ СН'!$H$26</f>
        <v>2133.45372533</v>
      </c>
      <c r="F140" s="36">
        <f>SUMIFS(СВЦЭМ!$D$39:$D$782,СВЦЭМ!$A$39:$A$782,$A140,СВЦЭМ!$B$39:$B$782,F$119)+'СЕТ СН'!$H$14+СВЦЭМ!$D$10+'СЕТ СН'!$H$6-'СЕТ СН'!$H$26</f>
        <v>2146.2437657800001</v>
      </c>
      <c r="G140" s="36">
        <f>SUMIFS(СВЦЭМ!$D$39:$D$782,СВЦЭМ!$A$39:$A$782,$A140,СВЦЭМ!$B$39:$B$782,G$119)+'СЕТ СН'!$H$14+СВЦЭМ!$D$10+'СЕТ СН'!$H$6-'СЕТ СН'!$H$26</f>
        <v>2121.2980804600002</v>
      </c>
      <c r="H140" s="36">
        <f>SUMIFS(СВЦЭМ!$D$39:$D$782,СВЦЭМ!$A$39:$A$782,$A140,СВЦЭМ!$B$39:$B$782,H$119)+'СЕТ СН'!$H$14+СВЦЭМ!$D$10+'СЕТ СН'!$H$6-'СЕТ СН'!$H$26</f>
        <v>2041.8275188299999</v>
      </c>
      <c r="I140" s="36">
        <f>SUMIFS(СВЦЭМ!$D$39:$D$782,СВЦЭМ!$A$39:$A$782,$A140,СВЦЭМ!$B$39:$B$782,I$119)+'СЕТ СН'!$H$14+СВЦЭМ!$D$10+'СЕТ СН'!$H$6-'СЕТ СН'!$H$26</f>
        <v>1945.6496322400001</v>
      </c>
      <c r="J140" s="36">
        <f>SUMIFS(СВЦЭМ!$D$39:$D$782,СВЦЭМ!$A$39:$A$782,$A140,СВЦЭМ!$B$39:$B$782,J$119)+'СЕТ СН'!$H$14+СВЦЭМ!$D$10+'СЕТ СН'!$H$6-'СЕТ СН'!$H$26</f>
        <v>1872.7685068200001</v>
      </c>
      <c r="K140" s="36">
        <f>SUMIFS(СВЦЭМ!$D$39:$D$782,СВЦЭМ!$A$39:$A$782,$A140,СВЦЭМ!$B$39:$B$782,K$119)+'СЕТ СН'!$H$14+СВЦЭМ!$D$10+'СЕТ СН'!$H$6-'СЕТ СН'!$H$26</f>
        <v>1839.1199480099999</v>
      </c>
      <c r="L140" s="36">
        <f>SUMIFS(СВЦЭМ!$D$39:$D$782,СВЦЭМ!$A$39:$A$782,$A140,СВЦЭМ!$B$39:$B$782,L$119)+'СЕТ СН'!$H$14+СВЦЭМ!$D$10+'СЕТ СН'!$H$6-'СЕТ СН'!$H$26</f>
        <v>1833.19309785</v>
      </c>
      <c r="M140" s="36">
        <f>SUMIFS(СВЦЭМ!$D$39:$D$782,СВЦЭМ!$A$39:$A$782,$A140,СВЦЭМ!$B$39:$B$782,M$119)+'СЕТ СН'!$H$14+СВЦЭМ!$D$10+'СЕТ СН'!$H$6-'СЕТ СН'!$H$26</f>
        <v>1831.0263588</v>
      </c>
      <c r="N140" s="36">
        <f>SUMIFS(СВЦЭМ!$D$39:$D$782,СВЦЭМ!$A$39:$A$782,$A140,СВЦЭМ!$B$39:$B$782,N$119)+'СЕТ СН'!$H$14+СВЦЭМ!$D$10+'СЕТ СН'!$H$6-'СЕТ СН'!$H$26</f>
        <v>1833.2026040599999</v>
      </c>
      <c r="O140" s="36">
        <f>SUMIFS(СВЦЭМ!$D$39:$D$782,СВЦЭМ!$A$39:$A$782,$A140,СВЦЭМ!$B$39:$B$782,O$119)+'СЕТ СН'!$H$14+СВЦЭМ!$D$10+'СЕТ СН'!$H$6-'СЕТ СН'!$H$26</f>
        <v>1863.9159978099999</v>
      </c>
      <c r="P140" s="36">
        <f>SUMIFS(СВЦЭМ!$D$39:$D$782,СВЦЭМ!$A$39:$A$782,$A140,СВЦЭМ!$B$39:$B$782,P$119)+'СЕТ СН'!$H$14+СВЦЭМ!$D$10+'СЕТ СН'!$H$6-'СЕТ СН'!$H$26</f>
        <v>1923.4613230099999</v>
      </c>
      <c r="Q140" s="36">
        <f>SUMIFS(СВЦЭМ!$D$39:$D$782,СВЦЭМ!$A$39:$A$782,$A140,СВЦЭМ!$B$39:$B$782,Q$119)+'СЕТ СН'!$H$14+СВЦЭМ!$D$10+'СЕТ СН'!$H$6-'СЕТ СН'!$H$26</f>
        <v>1918.4155340499999</v>
      </c>
      <c r="R140" s="36">
        <f>SUMIFS(СВЦЭМ!$D$39:$D$782,СВЦЭМ!$A$39:$A$782,$A140,СВЦЭМ!$B$39:$B$782,R$119)+'СЕТ СН'!$H$14+СВЦЭМ!$D$10+'СЕТ СН'!$H$6-'СЕТ СН'!$H$26</f>
        <v>1917.9755698700001</v>
      </c>
      <c r="S140" s="36">
        <f>SUMIFS(СВЦЭМ!$D$39:$D$782,СВЦЭМ!$A$39:$A$782,$A140,СВЦЭМ!$B$39:$B$782,S$119)+'СЕТ СН'!$H$14+СВЦЭМ!$D$10+'СЕТ СН'!$H$6-'СЕТ СН'!$H$26</f>
        <v>1931.80771527</v>
      </c>
      <c r="T140" s="36">
        <f>SUMIFS(СВЦЭМ!$D$39:$D$782,СВЦЭМ!$A$39:$A$782,$A140,СВЦЭМ!$B$39:$B$782,T$119)+'СЕТ СН'!$H$14+СВЦЭМ!$D$10+'СЕТ СН'!$H$6-'СЕТ СН'!$H$26</f>
        <v>1860.9070572799999</v>
      </c>
      <c r="U140" s="36">
        <f>SUMIFS(СВЦЭМ!$D$39:$D$782,СВЦЭМ!$A$39:$A$782,$A140,СВЦЭМ!$B$39:$B$782,U$119)+'СЕТ СН'!$H$14+СВЦЭМ!$D$10+'СЕТ СН'!$H$6-'СЕТ СН'!$H$26</f>
        <v>1813.9165150399999</v>
      </c>
      <c r="V140" s="36">
        <f>SUMIFS(СВЦЭМ!$D$39:$D$782,СВЦЭМ!$A$39:$A$782,$A140,СВЦЭМ!$B$39:$B$782,V$119)+'СЕТ СН'!$H$14+СВЦЭМ!$D$10+'СЕТ СН'!$H$6-'СЕТ СН'!$H$26</f>
        <v>1793.54337287</v>
      </c>
      <c r="W140" s="36">
        <f>SUMIFS(СВЦЭМ!$D$39:$D$782,СВЦЭМ!$A$39:$A$782,$A140,СВЦЭМ!$B$39:$B$782,W$119)+'СЕТ СН'!$H$14+СВЦЭМ!$D$10+'СЕТ СН'!$H$6-'СЕТ СН'!$H$26</f>
        <v>1805.82790037</v>
      </c>
      <c r="X140" s="36">
        <f>SUMIFS(СВЦЭМ!$D$39:$D$782,СВЦЭМ!$A$39:$A$782,$A140,СВЦЭМ!$B$39:$B$782,X$119)+'СЕТ СН'!$H$14+СВЦЭМ!$D$10+'СЕТ СН'!$H$6-'СЕТ СН'!$H$26</f>
        <v>1862.80527409</v>
      </c>
      <c r="Y140" s="36">
        <f>SUMIFS(СВЦЭМ!$D$39:$D$782,СВЦЭМ!$A$39:$A$782,$A140,СВЦЭМ!$B$39:$B$782,Y$119)+'СЕТ СН'!$H$14+СВЦЭМ!$D$10+'СЕТ СН'!$H$6-'СЕТ СН'!$H$26</f>
        <v>1945.60875818</v>
      </c>
    </row>
    <row r="141" spans="1:25" ht="15.75" x14ac:dyDescent="0.2">
      <c r="A141" s="35">
        <f t="shared" si="3"/>
        <v>45191</v>
      </c>
      <c r="B141" s="36">
        <f>SUMIFS(СВЦЭМ!$D$39:$D$782,СВЦЭМ!$A$39:$A$782,$A141,СВЦЭМ!$B$39:$B$782,B$119)+'СЕТ СН'!$H$14+СВЦЭМ!$D$10+'СЕТ СН'!$H$6-'СЕТ СН'!$H$26</f>
        <v>1980.60105494</v>
      </c>
      <c r="C141" s="36">
        <f>SUMIFS(СВЦЭМ!$D$39:$D$782,СВЦЭМ!$A$39:$A$782,$A141,СВЦЭМ!$B$39:$B$782,C$119)+'СЕТ СН'!$H$14+СВЦЭМ!$D$10+'СЕТ СН'!$H$6-'СЕТ СН'!$H$26</f>
        <v>2068.5950785600003</v>
      </c>
      <c r="D141" s="36">
        <f>SUMIFS(СВЦЭМ!$D$39:$D$782,СВЦЭМ!$A$39:$A$782,$A141,СВЦЭМ!$B$39:$B$782,D$119)+'СЕТ СН'!$H$14+СВЦЭМ!$D$10+'СЕТ СН'!$H$6-'СЕТ СН'!$H$26</f>
        <v>2157.7684302400003</v>
      </c>
      <c r="E141" s="36">
        <f>SUMIFS(СВЦЭМ!$D$39:$D$782,СВЦЭМ!$A$39:$A$782,$A141,СВЦЭМ!$B$39:$B$782,E$119)+'СЕТ СН'!$H$14+СВЦЭМ!$D$10+'СЕТ СН'!$H$6-'СЕТ СН'!$H$26</f>
        <v>2154.0985305700001</v>
      </c>
      <c r="F141" s="36">
        <f>SUMIFS(СВЦЭМ!$D$39:$D$782,СВЦЭМ!$A$39:$A$782,$A141,СВЦЭМ!$B$39:$B$782,F$119)+'СЕТ СН'!$H$14+СВЦЭМ!$D$10+'СЕТ СН'!$H$6-'СЕТ СН'!$H$26</f>
        <v>2127.6177488399999</v>
      </c>
      <c r="G141" s="36">
        <f>SUMIFS(СВЦЭМ!$D$39:$D$782,СВЦЭМ!$A$39:$A$782,$A141,СВЦЭМ!$B$39:$B$782,G$119)+'СЕТ СН'!$H$14+СВЦЭМ!$D$10+'СЕТ СН'!$H$6-'СЕТ СН'!$H$26</f>
        <v>2139.6951430300001</v>
      </c>
      <c r="H141" s="36">
        <f>SUMIFS(СВЦЭМ!$D$39:$D$782,СВЦЭМ!$A$39:$A$782,$A141,СВЦЭМ!$B$39:$B$782,H$119)+'СЕТ СН'!$H$14+СВЦЭМ!$D$10+'СЕТ СН'!$H$6-'СЕТ СН'!$H$26</f>
        <v>2047.5746866499999</v>
      </c>
      <c r="I141" s="36">
        <f>SUMIFS(СВЦЭМ!$D$39:$D$782,СВЦЭМ!$A$39:$A$782,$A141,СВЦЭМ!$B$39:$B$782,I$119)+'СЕТ СН'!$H$14+СВЦЭМ!$D$10+'СЕТ СН'!$H$6-'СЕТ СН'!$H$26</f>
        <v>1928.7701783</v>
      </c>
      <c r="J141" s="36">
        <f>SUMIFS(СВЦЭМ!$D$39:$D$782,СВЦЭМ!$A$39:$A$782,$A141,СВЦЭМ!$B$39:$B$782,J$119)+'СЕТ СН'!$H$14+СВЦЭМ!$D$10+'СЕТ СН'!$H$6-'СЕТ СН'!$H$26</f>
        <v>1843.8721757399999</v>
      </c>
      <c r="K141" s="36">
        <f>SUMIFS(СВЦЭМ!$D$39:$D$782,СВЦЭМ!$A$39:$A$782,$A141,СВЦЭМ!$B$39:$B$782,K$119)+'СЕТ СН'!$H$14+СВЦЭМ!$D$10+'СЕТ СН'!$H$6-'СЕТ СН'!$H$26</f>
        <v>1816.6428092199999</v>
      </c>
      <c r="L141" s="36">
        <f>SUMIFS(СВЦЭМ!$D$39:$D$782,СВЦЭМ!$A$39:$A$782,$A141,СВЦЭМ!$B$39:$B$782,L$119)+'СЕТ СН'!$H$14+СВЦЭМ!$D$10+'СЕТ СН'!$H$6-'СЕТ СН'!$H$26</f>
        <v>1807.1819002099999</v>
      </c>
      <c r="M141" s="36">
        <f>SUMIFS(СВЦЭМ!$D$39:$D$782,СВЦЭМ!$A$39:$A$782,$A141,СВЦЭМ!$B$39:$B$782,M$119)+'СЕТ СН'!$H$14+СВЦЭМ!$D$10+'СЕТ СН'!$H$6-'СЕТ СН'!$H$26</f>
        <v>1803.2645659099999</v>
      </c>
      <c r="N141" s="36">
        <f>SUMIFS(СВЦЭМ!$D$39:$D$782,СВЦЭМ!$A$39:$A$782,$A141,СВЦЭМ!$B$39:$B$782,N$119)+'СЕТ СН'!$H$14+СВЦЭМ!$D$10+'СЕТ СН'!$H$6-'СЕТ СН'!$H$26</f>
        <v>1796.67052038</v>
      </c>
      <c r="O141" s="36">
        <f>SUMIFS(СВЦЭМ!$D$39:$D$782,СВЦЭМ!$A$39:$A$782,$A141,СВЦЭМ!$B$39:$B$782,O$119)+'СЕТ СН'!$H$14+СВЦЭМ!$D$10+'СЕТ СН'!$H$6-'СЕТ СН'!$H$26</f>
        <v>1807.9358859399999</v>
      </c>
      <c r="P141" s="36">
        <f>SUMIFS(СВЦЭМ!$D$39:$D$782,СВЦЭМ!$A$39:$A$782,$A141,СВЦЭМ!$B$39:$B$782,P$119)+'СЕТ СН'!$H$14+СВЦЭМ!$D$10+'СЕТ СН'!$H$6-'СЕТ СН'!$H$26</f>
        <v>1848.8030607999999</v>
      </c>
      <c r="Q141" s="36">
        <f>SUMIFS(СВЦЭМ!$D$39:$D$782,СВЦЭМ!$A$39:$A$782,$A141,СВЦЭМ!$B$39:$B$782,Q$119)+'СЕТ СН'!$H$14+СВЦЭМ!$D$10+'СЕТ СН'!$H$6-'СЕТ СН'!$H$26</f>
        <v>1836.5998830799999</v>
      </c>
      <c r="R141" s="36">
        <f>SUMIFS(СВЦЭМ!$D$39:$D$782,СВЦЭМ!$A$39:$A$782,$A141,СВЦЭМ!$B$39:$B$782,R$119)+'СЕТ СН'!$H$14+СВЦЭМ!$D$10+'СЕТ СН'!$H$6-'СЕТ СН'!$H$26</f>
        <v>1855.8061031699999</v>
      </c>
      <c r="S141" s="36">
        <f>SUMIFS(СВЦЭМ!$D$39:$D$782,СВЦЭМ!$A$39:$A$782,$A141,СВЦЭМ!$B$39:$B$782,S$119)+'СЕТ СН'!$H$14+СВЦЭМ!$D$10+'СЕТ СН'!$H$6-'СЕТ СН'!$H$26</f>
        <v>1854.36109341</v>
      </c>
      <c r="T141" s="36">
        <f>SUMIFS(СВЦЭМ!$D$39:$D$782,СВЦЭМ!$A$39:$A$782,$A141,СВЦЭМ!$B$39:$B$782,T$119)+'СЕТ СН'!$H$14+СВЦЭМ!$D$10+'СЕТ СН'!$H$6-'СЕТ СН'!$H$26</f>
        <v>1816.87689639</v>
      </c>
      <c r="U141" s="36">
        <f>SUMIFS(СВЦЭМ!$D$39:$D$782,СВЦЭМ!$A$39:$A$782,$A141,СВЦЭМ!$B$39:$B$782,U$119)+'СЕТ СН'!$H$14+СВЦЭМ!$D$10+'СЕТ СН'!$H$6-'СЕТ СН'!$H$26</f>
        <v>1779.4646432699999</v>
      </c>
      <c r="V141" s="36">
        <f>SUMIFS(СВЦЭМ!$D$39:$D$782,СВЦЭМ!$A$39:$A$782,$A141,СВЦЭМ!$B$39:$B$782,V$119)+'СЕТ СН'!$H$14+СВЦЭМ!$D$10+'СЕТ СН'!$H$6-'СЕТ СН'!$H$26</f>
        <v>1787.3773879999999</v>
      </c>
      <c r="W141" s="36">
        <f>SUMIFS(СВЦЭМ!$D$39:$D$782,СВЦЭМ!$A$39:$A$782,$A141,СВЦЭМ!$B$39:$B$782,W$119)+'СЕТ СН'!$H$14+СВЦЭМ!$D$10+'СЕТ СН'!$H$6-'СЕТ СН'!$H$26</f>
        <v>1826.30969185</v>
      </c>
      <c r="X141" s="36">
        <f>SUMIFS(СВЦЭМ!$D$39:$D$782,СВЦЭМ!$A$39:$A$782,$A141,СВЦЭМ!$B$39:$B$782,X$119)+'СЕТ СН'!$H$14+СВЦЭМ!$D$10+'СЕТ СН'!$H$6-'СЕТ СН'!$H$26</f>
        <v>1920.6136204499999</v>
      </c>
      <c r="Y141" s="36">
        <f>SUMIFS(СВЦЭМ!$D$39:$D$782,СВЦЭМ!$A$39:$A$782,$A141,СВЦЭМ!$B$39:$B$782,Y$119)+'СЕТ СН'!$H$14+СВЦЭМ!$D$10+'СЕТ СН'!$H$6-'СЕТ СН'!$H$26</f>
        <v>2023.73455569</v>
      </c>
    </row>
    <row r="142" spans="1:25" ht="15.75" x14ac:dyDescent="0.2">
      <c r="A142" s="35">
        <f t="shared" si="3"/>
        <v>45192</v>
      </c>
      <c r="B142" s="36">
        <f>SUMIFS(СВЦЭМ!$D$39:$D$782,СВЦЭМ!$A$39:$A$782,$A142,СВЦЭМ!$B$39:$B$782,B$119)+'СЕТ СН'!$H$14+СВЦЭМ!$D$10+'СЕТ СН'!$H$6-'СЕТ СН'!$H$26</f>
        <v>1927.7076328000001</v>
      </c>
      <c r="C142" s="36">
        <f>SUMIFS(СВЦЭМ!$D$39:$D$782,СВЦЭМ!$A$39:$A$782,$A142,СВЦЭМ!$B$39:$B$782,C$119)+'СЕТ СН'!$H$14+СВЦЭМ!$D$10+'СЕТ СН'!$H$6-'СЕТ СН'!$H$26</f>
        <v>2000.2516793099999</v>
      </c>
      <c r="D142" s="36">
        <f>SUMIFS(СВЦЭМ!$D$39:$D$782,СВЦЭМ!$A$39:$A$782,$A142,СВЦЭМ!$B$39:$B$782,D$119)+'СЕТ СН'!$H$14+СВЦЭМ!$D$10+'СЕТ СН'!$H$6-'СЕТ СН'!$H$26</f>
        <v>1987.2858720199999</v>
      </c>
      <c r="E142" s="36">
        <f>SUMIFS(СВЦЭМ!$D$39:$D$782,СВЦЭМ!$A$39:$A$782,$A142,СВЦЭМ!$B$39:$B$782,E$119)+'СЕТ СН'!$H$14+СВЦЭМ!$D$10+'СЕТ СН'!$H$6-'СЕТ СН'!$H$26</f>
        <v>1953.71291445</v>
      </c>
      <c r="F142" s="36">
        <f>SUMIFS(СВЦЭМ!$D$39:$D$782,СВЦЭМ!$A$39:$A$782,$A142,СВЦЭМ!$B$39:$B$782,F$119)+'СЕТ СН'!$H$14+СВЦЭМ!$D$10+'СЕТ СН'!$H$6-'СЕТ СН'!$H$26</f>
        <v>1934.1171109499999</v>
      </c>
      <c r="G142" s="36">
        <f>SUMIFS(СВЦЭМ!$D$39:$D$782,СВЦЭМ!$A$39:$A$782,$A142,СВЦЭМ!$B$39:$B$782,G$119)+'СЕТ СН'!$H$14+СВЦЭМ!$D$10+'СЕТ СН'!$H$6-'СЕТ СН'!$H$26</f>
        <v>1930.7632110100001</v>
      </c>
      <c r="H142" s="36">
        <f>SUMIFS(СВЦЭМ!$D$39:$D$782,СВЦЭМ!$A$39:$A$782,$A142,СВЦЭМ!$B$39:$B$782,H$119)+'СЕТ СН'!$H$14+СВЦЭМ!$D$10+'СЕТ СН'!$H$6-'СЕТ СН'!$H$26</f>
        <v>1892.60044042</v>
      </c>
      <c r="I142" s="36">
        <f>SUMIFS(СВЦЭМ!$D$39:$D$782,СВЦЭМ!$A$39:$A$782,$A142,СВЦЭМ!$B$39:$B$782,I$119)+'СЕТ СН'!$H$14+СВЦЭМ!$D$10+'СЕТ СН'!$H$6-'СЕТ СН'!$H$26</f>
        <v>1823.5492409799999</v>
      </c>
      <c r="J142" s="36">
        <f>SUMIFS(СВЦЭМ!$D$39:$D$782,СВЦЭМ!$A$39:$A$782,$A142,СВЦЭМ!$B$39:$B$782,J$119)+'СЕТ СН'!$H$14+СВЦЭМ!$D$10+'СЕТ СН'!$H$6-'СЕТ СН'!$H$26</f>
        <v>1722.13540631</v>
      </c>
      <c r="K142" s="36">
        <f>SUMIFS(СВЦЭМ!$D$39:$D$782,СВЦЭМ!$A$39:$A$782,$A142,СВЦЭМ!$B$39:$B$782,K$119)+'СЕТ СН'!$H$14+СВЦЭМ!$D$10+'СЕТ СН'!$H$6-'СЕТ СН'!$H$26</f>
        <v>1652.37983188</v>
      </c>
      <c r="L142" s="36">
        <f>SUMIFS(СВЦЭМ!$D$39:$D$782,СВЦЭМ!$A$39:$A$782,$A142,СВЦЭМ!$B$39:$B$782,L$119)+'СЕТ СН'!$H$14+СВЦЭМ!$D$10+'СЕТ СН'!$H$6-'СЕТ СН'!$H$26</f>
        <v>1636.7336609700001</v>
      </c>
      <c r="M142" s="36">
        <f>SUMIFS(СВЦЭМ!$D$39:$D$782,СВЦЭМ!$A$39:$A$782,$A142,СВЦЭМ!$B$39:$B$782,M$119)+'СЕТ СН'!$H$14+СВЦЭМ!$D$10+'СЕТ СН'!$H$6-'СЕТ СН'!$H$26</f>
        <v>1643.55108111</v>
      </c>
      <c r="N142" s="36">
        <f>SUMIFS(СВЦЭМ!$D$39:$D$782,СВЦЭМ!$A$39:$A$782,$A142,СВЦЭМ!$B$39:$B$782,N$119)+'СЕТ СН'!$H$14+СВЦЭМ!$D$10+'СЕТ СН'!$H$6-'СЕТ СН'!$H$26</f>
        <v>1621.5666191400001</v>
      </c>
      <c r="O142" s="36">
        <f>SUMIFS(СВЦЭМ!$D$39:$D$782,СВЦЭМ!$A$39:$A$782,$A142,СВЦЭМ!$B$39:$B$782,O$119)+'СЕТ СН'!$H$14+СВЦЭМ!$D$10+'СЕТ СН'!$H$6-'СЕТ СН'!$H$26</f>
        <v>1640.7108262199999</v>
      </c>
      <c r="P142" s="36">
        <f>SUMIFS(СВЦЭМ!$D$39:$D$782,СВЦЭМ!$A$39:$A$782,$A142,СВЦЭМ!$B$39:$B$782,P$119)+'СЕТ СН'!$H$14+СВЦЭМ!$D$10+'СЕТ СН'!$H$6-'СЕТ СН'!$H$26</f>
        <v>1688.3276650600001</v>
      </c>
      <c r="Q142" s="36">
        <f>SUMIFS(СВЦЭМ!$D$39:$D$782,СВЦЭМ!$A$39:$A$782,$A142,СВЦЭМ!$B$39:$B$782,Q$119)+'СЕТ СН'!$H$14+СВЦЭМ!$D$10+'СЕТ СН'!$H$6-'СЕТ СН'!$H$26</f>
        <v>1677.0006842400001</v>
      </c>
      <c r="R142" s="36">
        <f>SUMIFS(СВЦЭМ!$D$39:$D$782,СВЦЭМ!$A$39:$A$782,$A142,СВЦЭМ!$B$39:$B$782,R$119)+'СЕТ СН'!$H$14+СВЦЭМ!$D$10+'СЕТ СН'!$H$6-'СЕТ СН'!$H$26</f>
        <v>1691.51981576</v>
      </c>
      <c r="S142" s="36">
        <f>SUMIFS(СВЦЭМ!$D$39:$D$782,СВЦЭМ!$A$39:$A$782,$A142,СВЦЭМ!$B$39:$B$782,S$119)+'СЕТ СН'!$H$14+СВЦЭМ!$D$10+'СЕТ СН'!$H$6-'СЕТ СН'!$H$26</f>
        <v>1697.66353785</v>
      </c>
      <c r="T142" s="36">
        <f>SUMIFS(СВЦЭМ!$D$39:$D$782,СВЦЭМ!$A$39:$A$782,$A142,СВЦЭМ!$B$39:$B$782,T$119)+'СЕТ СН'!$H$14+СВЦЭМ!$D$10+'СЕТ СН'!$H$6-'СЕТ СН'!$H$26</f>
        <v>1670.7679844899999</v>
      </c>
      <c r="U142" s="36">
        <f>SUMIFS(СВЦЭМ!$D$39:$D$782,СВЦЭМ!$A$39:$A$782,$A142,СВЦЭМ!$B$39:$B$782,U$119)+'СЕТ СН'!$H$14+СВЦЭМ!$D$10+'СЕТ СН'!$H$6-'СЕТ СН'!$H$26</f>
        <v>1642.1690637199999</v>
      </c>
      <c r="V142" s="36">
        <f>SUMIFS(СВЦЭМ!$D$39:$D$782,СВЦЭМ!$A$39:$A$782,$A142,СВЦЭМ!$B$39:$B$782,V$119)+'СЕТ СН'!$H$14+СВЦЭМ!$D$10+'СЕТ СН'!$H$6-'СЕТ СН'!$H$26</f>
        <v>1618.6943800500001</v>
      </c>
      <c r="W142" s="36">
        <f>SUMIFS(СВЦЭМ!$D$39:$D$782,СВЦЭМ!$A$39:$A$782,$A142,СВЦЭМ!$B$39:$B$782,W$119)+'СЕТ СН'!$H$14+СВЦЭМ!$D$10+'СЕТ СН'!$H$6-'СЕТ СН'!$H$26</f>
        <v>1629.5757646100001</v>
      </c>
      <c r="X142" s="36">
        <f>SUMIFS(СВЦЭМ!$D$39:$D$782,СВЦЭМ!$A$39:$A$782,$A142,СВЦЭМ!$B$39:$B$782,X$119)+'СЕТ СН'!$H$14+СВЦЭМ!$D$10+'СЕТ СН'!$H$6-'СЕТ СН'!$H$26</f>
        <v>1688.5787052000001</v>
      </c>
      <c r="Y142" s="36">
        <f>SUMIFS(СВЦЭМ!$D$39:$D$782,СВЦЭМ!$A$39:$A$782,$A142,СВЦЭМ!$B$39:$B$782,Y$119)+'СЕТ СН'!$H$14+СВЦЭМ!$D$10+'СЕТ СН'!$H$6-'СЕТ СН'!$H$26</f>
        <v>1748.0556845599999</v>
      </c>
    </row>
    <row r="143" spans="1:25" ht="15.75" x14ac:dyDescent="0.2">
      <c r="A143" s="35">
        <f t="shared" si="3"/>
        <v>45193</v>
      </c>
      <c r="B143" s="36">
        <f>SUMIFS(СВЦЭМ!$D$39:$D$782,СВЦЭМ!$A$39:$A$782,$A143,СВЦЭМ!$B$39:$B$782,B$119)+'СЕТ СН'!$H$14+СВЦЭМ!$D$10+'СЕТ СН'!$H$6-'СЕТ СН'!$H$26</f>
        <v>1791.98070383</v>
      </c>
      <c r="C143" s="36">
        <f>SUMIFS(СВЦЭМ!$D$39:$D$782,СВЦЭМ!$A$39:$A$782,$A143,СВЦЭМ!$B$39:$B$782,C$119)+'СЕТ СН'!$H$14+СВЦЭМ!$D$10+'СЕТ СН'!$H$6-'СЕТ СН'!$H$26</f>
        <v>1862.6378596100001</v>
      </c>
      <c r="D143" s="36">
        <f>SUMIFS(СВЦЭМ!$D$39:$D$782,СВЦЭМ!$A$39:$A$782,$A143,СВЦЭМ!$B$39:$B$782,D$119)+'СЕТ СН'!$H$14+СВЦЭМ!$D$10+'СЕТ СН'!$H$6-'СЕТ СН'!$H$26</f>
        <v>1945.7502628</v>
      </c>
      <c r="E143" s="36">
        <f>SUMIFS(СВЦЭМ!$D$39:$D$782,СВЦЭМ!$A$39:$A$782,$A143,СВЦЭМ!$B$39:$B$782,E$119)+'СЕТ СН'!$H$14+СВЦЭМ!$D$10+'СЕТ СН'!$H$6-'СЕТ СН'!$H$26</f>
        <v>1949.2672079500001</v>
      </c>
      <c r="F143" s="36">
        <f>SUMIFS(СВЦЭМ!$D$39:$D$782,СВЦЭМ!$A$39:$A$782,$A143,СВЦЭМ!$B$39:$B$782,F$119)+'СЕТ СН'!$H$14+СВЦЭМ!$D$10+'СЕТ СН'!$H$6-'СЕТ СН'!$H$26</f>
        <v>1951.1206614</v>
      </c>
      <c r="G143" s="36">
        <f>SUMIFS(СВЦЭМ!$D$39:$D$782,СВЦЭМ!$A$39:$A$782,$A143,СВЦЭМ!$B$39:$B$782,G$119)+'СЕТ СН'!$H$14+СВЦЭМ!$D$10+'СЕТ СН'!$H$6-'СЕТ СН'!$H$26</f>
        <v>1951.7994641600001</v>
      </c>
      <c r="H143" s="36">
        <f>SUMIFS(СВЦЭМ!$D$39:$D$782,СВЦЭМ!$A$39:$A$782,$A143,СВЦЭМ!$B$39:$B$782,H$119)+'СЕТ СН'!$H$14+СВЦЭМ!$D$10+'СЕТ СН'!$H$6-'СЕТ СН'!$H$26</f>
        <v>1921.46572885</v>
      </c>
      <c r="I143" s="36">
        <f>SUMIFS(СВЦЭМ!$D$39:$D$782,СВЦЭМ!$A$39:$A$782,$A143,СВЦЭМ!$B$39:$B$782,I$119)+'СЕТ СН'!$H$14+СВЦЭМ!$D$10+'СЕТ СН'!$H$6-'СЕТ СН'!$H$26</f>
        <v>1917.35098782</v>
      </c>
      <c r="J143" s="36">
        <f>SUMIFS(СВЦЭМ!$D$39:$D$782,СВЦЭМ!$A$39:$A$782,$A143,СВЦЭМ!$B$39:$B$782,J$119)+'СЕТ СН'!$H$14+СВЦЭМ!$D$10+'СЕТ СН'!$H$6-'СЕТ СН'!$H$26</f>
        <v>1828.7630739599999</v>
      </c>
      <c r="K143" s="36">
        <f>SUMIFS(СВЦЭМ!$D$39:$D$782,СВЦЭМ!$A$39:$A$782,$A143,СВЦЭМ!$B$39:$B$782,K$119)+'СЕТ СН'!$H$14+СВЦЭМ!$D$10+'СЕТ СН'!$H$6-'СЕТ СН'!$H$26</f>
        <v>1742.47345664</v>
      </c>
      <c r="L143" s="36">
        <f>SUMIFS(СВЦЭМ!$D$39:$D$782,СВЦЭМ!$A$39:$A$782,$A143,СВЦЭМ!$B$39:$B$782,L$119)+'СЕТ СН'!$H$14+СВЦЭМ!$D$10+'СЕТ СН'!$H$6-'СЕТ СН'!$H$26</f>
        <v>1705.0177715499999</v>
      </c>
      <c r="M143" s="36">
        <f>SUMIFS(СВЦЭМ!$D$39:$D$782,СВЦЭМ!$A$39:$A$782,$A143,СВЦЭМ!$B$39:$B$782,M$119)+'СЕТ СН'!$H$14+СВЦЭМ!$D$10+'СЕТ СН'!$H$6-'СЕТ СН'!$H$26</f>
        <v>1709.7676117799999</v>
      </c>
      <c r="N143" s="36">
        <f>SUMIFS(СВЦЭМ!$D$39:$D$782,СВЦЭМ!$A$39:$A$782,$A143,СВЦЭМ!$B$39:$B$782,N$119)+'СЕТ СН'!$H$14+СВЦЭМ!$D$10+'СЕТ СН'!$H$6-'СЕТ СН'!$H$26</f>
        <v>1679.26882325</v>
      </c>
      <c r="O143" s="36">
        <f>SUMIFS(СВЦЭМ!$D$39:$D$782,СВЦЭМ!$A$39:$A$782,$A143,СВЦЭМ!$B$39:$B$782,O$119)+'СЕТ СН'!$H$14+СВЦЭМ!$D$10+'СЕТ СН'!$H$6-'СЕТ СН'!$H$26</f>
        <v>1704.47355545</v>
      </c>
      <c r="P143" s="36">
        <f>SUMIFS(СВЦЭМ!$D$39:$D$782,СВЦЭМ!$A$39:$A$782,$A143,СВЦЭМ!$B$39:$B$782,P$119)+'СЕТ СН'!$H$14+СВЦЭМ!$D$10+'СЕТ СН'!$H$6-'СЕТ СН'!$H$26</f>
        <v>1756.09146375</v>
      </c>
      <c r="Q143" s="36">
        <f>SUMIFS(СВЦЭМ!$D$39:$D$782,СВЦЭМ!$A$39:$A$782,$A143,СВЦЭМ!$B$39:$B$782,Q$119)+'СЕТ СН'!$H$14+СВЦЭМ!$D$10+'СЕТ СН'!$H$6-'СЕТ СН'!$H$26</f>
        <v>1738.9769478799999</v>
      </c>
      <c r="R143" s="36">
        <f>SUMIFS(СВЦЭМ!$D$39:$D$782,СВЦЭМ!$A$39:$A$782,$A143,СВЦЭМ!$B$39:$B$782,R$119)+'СЕТ СН'!$H$14+СВЦЭМ!$D$10+'СЕТ СН'!$H$6-'СЕТ СН'!$H$26</f>
        <v>1743.19917799</v>
      </c>
      <c r="S143" s="36">
        <f>SUMIFS(СВЦЭМ!$D$39:$D$782,СВЦЭМ!$A$39:$A$782,$A143,СВЦЭМ!$B$39:$B$782,S$119)+'СЕТ СН'!$H$14+СВЦЭМ!$D$10+'СЕТ СН'!$H$6-'СЕТ СН'!$H$26</f>
        <v>1750.25251693</v>
      </c>
      <c r="T143" s="36">
        <f>SUMIFS(СВЦЭМ!$D$39:$D$782,СВЦЭМ!$A$39:$A$782,$A143,СВЦЭМ!$B$39:$B$782,T$119)+'СЕТ СН'!$H$14+СВЦЭМ!$D$10+'СЕТ СН'!$H$6-'СЕТ СН'!$H$26</f>
        <v>1721.42677989</v>
      </c>
      <c r="U143" s="36">
        <f>SUMIFS(СВЦЭМ!$D$39:$D$782,СВЦЭМ!$A$39:$A$782,$A143,СВЦЭМ!$B$39:$B$782,U$119)+'СЕТ СН'!$H$14+СВЦЭМ!$D$10+'СЕТ СН'!$H$6-'СЕТ СН'!$H$26</f>
        <v>1672.0406378299999</v>
      </c>
      <c r="V143" s="36">
        <f>SUMIFS(СВЦЭМ!$D$39:$D$782,СВЦЭМ!$A$39:$A$782,$A143,СВЦЭМ!$B$39:$B$782,V$119)+'СЕТ СН'!$H$14+СВЦЭМ!$D$10+'СЕТ СН'!$H$6-'СЕТ СН'!$H$26</f>
        <v>1642.5430382499999</v>
      </c>
      <c r="W143" s="36">
        <f>SUMIFS(СВЦЭМ!$D$39:$D$782,СВЦЭМ!$A$39:$A$782,$A143,СВЦЭМ!$B$39:$B$782,W$119)+'СЕТ СН'!$H$14+СВЦЭМ!$D$10+'СЕТ СН'!$H$6-'СЕТ СН'!$H$26</f>
        <v>1652.83311957</v>
      </c>
      <c r="X143" s="36">
        <f>SUMIFS(СВЦЭМ!$D$39:$D$782,СВЦЭМ!$A$39:$A$782,$A143,СВЦЭМ!$B$39:$B$782,X$119)+'СЕТ СН'!$H$14+СВЦЭМ!$D$10+'СЕТ СН'!$H$6-'СЕТ СН'!$H$26</f>
        <v>1727.3020848799999</v>
      </c>
      <c r="Y143" s="36">
        <f>SUMIFS(СВЦЭМ!$D$39:$D$782,СВЦЭМ!$A$39:$A$782,$A143,СВЦЭМ!$B$39:$B$782,Y$119)+'СЕТ СН'!$H$14+СВЦЭМ!$D$10+'СЕТ СН'!$H$6-'СЕТ СН'!$H$26</f>
        <v>1797.53623911</v>
      </c>
    </row>
    <row r="144" spans="1:25" ht="15.75" x14ac:dyDescent="0.2">
      <c r="A144" s="35">
        <f t="shared" si="3"/>
        <v>45194</v>
      </c>
      <c r="B144" s="36">
        <f>SUMIFS(СВЦЭМ!$D$39:$D$782,СВЦЭМ!$A$39:$A$782,$A144,СВЦЭМ!$B$39:$B$782,B$119)+'СЕТ СН'!$H$14+СВЦЭМ!$D$10+'СЕТ СН'!$H$6-'СЕТ СН'!$H$26</f>
        <v>1854.23515133</v>
      </c>
      <c r="C144" s="36">
        <f>SUMIFS(СВЦЭМ!$D$39:$D$782,СВЦЭМ!$A$39:$A$782,$A144,СВЦЭМ!$B$39:$B$782,C$119)+'СЕТ СН'!$H$14+СВЦЭМ!$D$10+'СЕТ СН'!$H$6-'СЕТ СН'!$H$26</f>
        <v>1930.5959715700001</v>
      </c>
      <c r="D144" s="36">
        <f>SUMIFS(СВЦЭМ!$D$39:$D$782,СВЦЭМ!$A$39:$A$782,$A144,СВЦЭМ!$B$39:$B$782,D$119)+'СЕТ СН'!$H$14+СВЦЭМ!$D$10+'СЕТ СН'!$H$6-'СЕТ СН'!$H$26</f>
        <v>2016.0519061800001</v>
      </c>
      <c r="E144" s="36">
        <f>SUMIFS(СВЦЭМ!$D$39:$D$782,СВЦЭМ!$A$39:$A$782,$A144,СВЦЭМ!$B$39:$B$782,E$119)+'СЕТ СН'!$H$14+СВЦЭМ!$D$10+'СЕТ СН'!$H$6-'СЕТ СН'!$H$26</f>
        <v>2015.4462589899999</v>
      </c>
      <c r="F144" s="36">
        <f>SUMIFS(СВЦЭМ!$D$39:$D$782,СВЦЭМ!$A$39:$A$782,$A144,СВЦЭМ!$B$39:$B$782,F$119)+'СЕТ СН'!$H$14+СВЦЭМ!$D$10+'СЕТ СН'!$H$6-'СЕТ СН'!$H$26</f>
        <v>2012.2902797500001</v>
      </c>
      <c r="G144" s="36">
        <f>SUMIFS(СВЦЭМ!$D$39:$D$782,СВЦЭМ!$A$39:$A$782,$A144,СВЦЭМ!$B$39:$B$782,G$119)+'СЕТ СН'!$H$14+СВЦЭМ!$D$10+'СЕТ СН'!$H$6-'СЕТ СН'!$H$26</f>
        <v>2025.8530937200001</v>
      </c>
      <c r="H144" s="36">
        <f>SUMIFS(СВЦЭМ!$D$39:$D$782,СВЦЭМ!$A$39:$A$782,$A144,СВЦЭМ!$B$39:$B$782,H$119)+'СЕТ СН'!$H$14+СВЦЭМ!$D$10+'СЕТ СН'!$H$6-'СЕТ СН'!$H$26</f>
        <v>1963.7592744199999</v>
      </c>
      <c r="I144" s="36">
        <f>SUMIFS(СВЦЭМ!$D$39:$D$782,СВЦЭМ!$A$39:$A$782,$A144,СВЦЭМ!$B$39:$B$782,I$119)+'СЕТ СН'!$H$14+СВЦЭМ!$D$10+'СЕТ СН'!$H$6-'СЕТ СН'!$H$26</f>
        <v>1850.7087455999999</v>
      </c>
      <c r="J144" s="36">
        <f>SUMIFS(СВЦЭМ!$D$39:$D$782,СВЦЭМ!$A$39:$A$782,$A144,СВЦЭМ!$B$39:$B$782,J$119)+'СЕТ СН'!$H$14+СВЦЭМ!$D$10+'СЕТ СН'!$H$6-'СЕТ СН'!$H$26</f>
        <v>1802.8170952099999</v>
      </c>
      <c r="K144" s="36">
        <f>SUMIFS(СВЦЭМ!$D$39:$D$782,СВЦЭМ!$A$39:$A$782,$A144,СВЦЭМ!$B$39:$B$782,K$119)+'СЕТ СН'!$H$14+СВЦЭМ!$D$10+'СЕТ СН'!$H$6-'СЕТ СН'!$H$26</f>
        <v>1808.33905895</v>
      </c>
      <c r="L144" s="36">
        <f>SUMIFS(СВЦЭМ!$D$39:$D$782,СВЦЭМ!$A$39:$A$782,$A144,СВЦЭМ!$B$39:$B$782,L$119)+'СЕТ СН'!$H$14+СВЦЭМ!$D$10+'СЕТ СН'!$H$6-'СЕТ СН'!$H$26</f>
        <v>1786.8647216899999</v>
      </c>
      <c r="M144" s="36">
        <f>SUMIFS(СВЦЭМ!$D$39:$D$782,СВЦЭМ!$A$39:$A$782,$A144,СВЦЭМ!$B$39:$B$782,M$119)+'СЕТ СН'!$H$14+СВЦЭМ!$D$10+'СЕТ СН'!$H$6-'СЕТ СН'!$H$26</f>
        <v>1788.82776066</v>
      </c>
      <c r="N144" s="36">
        <f>SUMIFS(СВЦЭМ!$D$39:$D$782,СВЦЭМ!$A$39:$A$782,$A144,СВЦЭМ!$B$39:$B$782,N$119)+'СЕТ СН'!$H$14+СВЦЭМ!$D$10+'СЕТ СН'!$H$6-'СЕТ СН'!$H$26</f>
        <v>1770.2222714</v>
      </c>
      <c r="O144" s="36">
        <f>SUMIFS(СВЦЭМ!$D$39:$D$782,СВЦЭМ!$A$39:$A$782,$A144,СВЦЭМ!$B$39:$B$782,O$119)+'СЕТ СН'!$H$14+СВЦЭМ!$D$10+'СЕТ СН'!$H$6-'СЕТ СН'!$H$26</f>
        <v>1762.04902696</v>
      </c>
      <c r="P144" s="36">
        <f>SUMIFS(СВЦЭМ!$D$39:$D$782,СВЦЭМ!$A$39:$A$782,$A144,СВЦЭМ!$B$39:$B$782,P$119)+'СЕТ СН'!$H$14+СВЦЭМ!$D$10+'СЕТ СН'!$H$6-'СЕТ СН'!$H$26</f>
        <v>1818.00514598</v>
      </c>
      <c r="Q144" s="36">
        <f>SUMIFS(СВЦЭМ!$D$39:$D$782,СВЦЭМ!$A$39:$A$782,$A144,СВЦЭМ!$B$39:$B$782,Q$119)+'СЕТ СН'!$H$14+СВЦЭМ!$D$10+'СЕТ СН'!$H$6-'СЕТ СН'!$H$26</f>
        <v>1807.79861056</v>
      </c>
      <c r="R144" s="36">
        <f>SUMIFS(СВЦЭМ!$D$39:$D$782,СВЦЭМ!$A$39:$A$782,$A144,СВЦЭМ!$B$39:$B$782,R$119)+'СЕТ СН'!$H$14+СВЦЭМ!$D$10+'СЕТ СН'!$H$6-'СЕТ СН'!$H$26</f>
        <v>1822.4461396300001</v>
      </c>
      <c r="S144" s="36">
        <f>SUMIFS(СВЦЭМ!$D$39:$D$782,СВЦЭМ!$A$39:$A$782,$A144,СВЦЭМ!$B$39:$B$782,S$119)+'СЕТ СН'!$H$14+СВЦЭМ!$D$10+'СЕТ СН'!$H$6-'СЕТ СН'!$H$26</f>
        <v>1825.6837372299999</v>
      </c>
      <c r="T144" s="36">
        <f>SUMIFS(СВЦЭМ!$D$39:$D$782,СВЦЭМ!$A$39:$A$782,$A144,СВЦЭМ!$B$39:$B$782,T$119)+'СЕТ СН'!$H$14+СВЦЭМ!$D$10+'СЕТ СН'!$H$6-'СЕТ СН'!$H$26</f>
        <v>1796.9645321600001</v>
      </c>
      <c r="U144" s="36">
        <f>SUMIFS(СВЦЭМ!$D$39:$D$782,СВЦЭМ!$A$39:$A$782,$A144,СВЦЭМ!$B$39:$B$782,U$119)+'СЕТ СН'!$H$14+СВЦЭМ!$D$10+'СЕТ СН'!$H$6-'СЕТ СН'!$H$26</f>
        <v>1745.9202732700001</v>
      </c>
      <c r="V144" s="36">
        <f>SUMIFS(СВЦЭМ!$D$39:$D$782,СВЦЭМ!$A$39:$A$782,$A144,СВЦЭМ!$B$39:$B$782,V$119)+'СЕТ СН'!$H$14+СВЦЭМ!$D$10+'СЕТ СН'!$H$6-'СЕТ СН'!$H$26</f>
        <v>1713.8655130100001</v>
      </c>
      <c r="W144" s="36">
        <f>SUMIFS(СВЦЭМ!$D$39:$D$782,СВЦЭМ!$A$39:$A$782,$A144,СВЦЭМ!$B$39:$B$782,W$119)+'СЕТ СН'!$H$14+СВЦЭМ!$D$10+'СЕТ СН'!$H$6-'СЕТ СН'!$H$26</f>
        <v>1728.0871998299999</v>
      </c>
      <c r="X144" s="36">
        <f>SUMIFS(СВЦЭМ!$D$39:$D$782,СВЦЭМ!$A$39:$A$782,$A144,СВЦЭМ!$B$39:$B$782,X$119)+'СЕТ СН'!$H$14+СВЦЭМ!$D$10+'СЕТ СН'!$H$6-'СЕТ СН'!$H$26</f>
        <v>1766.9028357299999</v>
      </c>
      <c r="Y144" s="36">
        <f>SUMIFS(СВЦЭМ!$D$39:$D$782,СВЦЭМ!$A$39:$A$782,$A144,СВЦЭМ!$B$39:$B$782,Y$119)+'СЕТ СН'!$H$14+СВЦЭМ!$D$10+'СЕТ СН'!$H$6-'СЕТ СН'!$H$26</f>
        <v>1855.5501162999999</v>
      </c>
    </row>
    <row r="145" spans="1:27" ht="15.75" x14ac:dyDescent="0.2">
      <c r="A145" s="35">
        <f t="shared" si="3"/>
        <v>45195</v>
      </c>
      <c r="B145" s="36">
        <f>SUMIFS(СВЦЭМ!$D$39:$D$782,СВЦЭМ!$A$39:$A$782,$A145,СВЦЭМ!$B$39:$B$782,B$119)+'СЕТ СН'!$H$14+СВЦЭМ!$D$10+'СЕТ СН'!$H$6-'СЕТ СН'!$H$26</f>
        <v>1873.57123757</v>
      </c>
      <c r="C145" s="36">
        <f>SUMIFS(СВЦЭМ!$D$39:$D$782,СВЦЭМ!$A$39:$A$782,$A145,СВЦЭМ!$B$39:$B$782,C$119)+'СЕТ СН'!$H$14+СВЦЭМ!$D$10+'СЕТ СН'!$H$6-'СЕТ СН'!$H$26</f>
        <v>1945.2863232499999</v>
      </c>
      <c r="D145" s="36">
        <f>SUMIFS(СВЦЭМ!$D$39:$D$782,СВЦЭМ!$A$39:$A$782,$A145,СВЦЭМ!$B$39:$B$782,D$119)+'СЕТ СН'!$H$14+СВЦЭМ!$D$10+'СЕТ СН'!$H$6-'СЕТ СН'!$H$26</f>
        <v>2022.49483384</v>
      </c>
      <c r="E145" s="36">
        <f>SUMIFS(СВЦЭМ!$D$39:$D$782,СВЦЭМ!$A$39:$A$782,$A145,СВЦЭМ!$B$39:$B$782,E$119)+'СЕТ СН'!$H$14+СВЦЭМ!$D$10+'СЕТ СН'!$H$6-'СЕТ СН'!$H$26</f>
        <v>2017.2080893</v>
      </c>
      <c r="F145" s="36">
        <f>SUMIFS(СВЦЭМ!$D$39:$D$782,СВЦЭМ!$A$39:$A$782,$A145,СВЦЭМ!$B$39:$B$782,F$119)+'СЕТ СН'!$H$14+СВЦЭМ!$D$10+'СЕТ СН'!$H$6-'СЕТ СН'!$H$26</f>
        <v>2019.9261341900001</v>
      </c>
      <c r="G145" s="36">
        <f>SUMIFS(СВЦЭМ!$D$39:$D$782,СВЦЭМ!$A$39:$A$782,$A145,СВЦЭМ!$B$39:$B$782,G$119)+'СЕТ СН'!$H$14+СВЦЭМ!$D$10+'СЕТ СН'!$H$6-'СЕТ СН'!$H$26</f>
        <v>2009.3046009299999</v>
      </c>
      <c r="H145" s="36">
        <f>SUMIFS(СВЦЭМ!$D$39:$D$782,СВЦЭМ!$A$39:$A$782,$A145,СВЦЭМ!$B$39:$B$782,H$119)+'СЕТ СН'!$H$14+СВЦЭМ!$D$10+'СЕТ СН'!$H$6-'СЕТ СН'!$H$26</f>
        <v>1908.5131269199999</v>
      </c>
      <c r="I145" s="36">
        <f>SUMIFS(СВЦЭМ!$D$39:$D$782,СВЦЭМ!$A$39:$A$782,$A145,СВЦЭМ!$B$39:$B$782,I$119)+'СЕТ СН'!$H$14+СВЦЭМ!$D$10+'СЕТ СН'!$H$6-'СЕТ СН'!$H$26</f>
        <v>1799.6250014299999</v>
      </c>
      <c r="J145" s="36">
        <f>SUMIFS(СВЦЭМ!$D$39:$D$782,СВЦЭМ!$A$39:$A$782,$A145,СВЦЭМ!$B$39:$B$782,J$119)+'СЕТ СН'!$H$14+СВЦЭМ!$D$10+'СЕТ СН'!$H$6-'СЕТ СН'!$H$26</f>
        <v>1748.12927661</v>
      </c>
      <c r="K145" s="36">
        <f>SUMIFS(СВЦЭМ!$D$39:$D$782,СВЦЭМ!$A$39:$A$782,$A145,СВЦЭМ!$B$39:$B$782,K$119)+'СЕТ СН'!$H$14+СВЦЭМ!$D$10+'СЕТ СН'!$H$6-'СЕТ СН'!$H$26</f>
        <v>1708.01230721</v>
      </c>
      <c r="L145" s="36">
        <f>SUMIFS(СВЦЭМ!$D$39:$D$782,СВЦЭМ!$A$39:$A$782,$A145,СВЦЭМ!$B$39:$B$782,L$119)+'СЕТ СН'!$H$14+СВЦЭМ!$D$10+'СЕТ СН'!$H$6-'СЕТ СН'!$H$26</f>
        <v>1697.2071664299999</v>
      </c>
      <c r="M145" s="36">
        <f>SUMIFS(СВЦЭМ!$D$39:$D$782,СВЦЭМ!$A$39:$A$782,$A145,СВЦЭМ!$B$39:$B$782,M$119)+'СЕТ СН'!$H$14+СВЦЭМ!$D$10+'СЕТ СН'!$H$6-'СЕТ СН'!$H$26</f>
        <v>1698.6324327099999</v>
      </c>
      <c r="N145" s="36">
        <f>SUMIFS(СВЦЭМ!$D$39:$D$782,СВЦЭМ!$A$39:$A$782,$A145,СВЦЭМ!$B$39:$B$782,N$119)+'СЕТ СН'!$H$14+СВЦЭМ!$D$10+'СЕТ СН'!$H$6-'СЕТ СН'!$H$26</f>
        <v>1670.25027209</v>
      </c>
      <c r="O145" s="36">
        <f>SUMIFS(СВЦЭМ!$D$39:$D$782,СВЦЭМ!$A$39:$A$782,$A145,СВЦЭМ!$B$39:$B$782,O$119)+'СЕТ СН'!$H$14+СВЦЭМ!$D$10+'СЕТ СН'!$H$6-'СЕТ СН'!$H$26</f>
        <v>1677.6235671300001</v>
      </c>
      <c r="P145" s="36">
        <f>SUMIFS(СВЦЭМ!$D$39:$D$782,СВЦЭМ!$A$39:$A$782,$A145,СВЦЭМ!$B$39:$B$782,P$119)+'СЕТ СН'!$H$14+СВЦЭМ!$D$10+'СЕТ СН'!$H$6-'СЕТ СН'!$H$26</f>
        <v>1713.9469615400001</v>
      </c>
      <c r="Q145" s="36">
        <f>SUMIFS(СВЦЭМ!$D$39:$D$782,СВЦЭМ!$A$39:$A$782,$A145,СВЦЭМ!$B$39:$B$782,Q$119)+'СЕТ СН'!$H$14+СВЦЭМ!$D$10+'СЕТ СН'!$H$6-'СЕТ СН'!$H$26</f>
        <v>1706.37457913</v>
      </c>
      <c r="R145" s="36">
        <f>SUMIFS(СВЦЭМ!$D$39:$D$782,СВЦЭМ!$A$39:$A$782,$A145,СВЦЭМ!$B$39:$B$782,R$119)+'СЕТ СН'!$H$14+СВЦЭМ!$D$10+'СЕТ СН'!$H$6-'СЕТ СН'!$H$26</f>
        <v>1725.0527128799999</v>
      </c>
      <c r="S145" s="36">
        <f>SUMIFS(СВЦЭМ!$D$39:$D$782,СВЦЭМ!$A$39:$A$782,$A145,СВЦЭМ!$B$39:$B$782,S$119)+'СЕТ СН'!$H$14+СВЦЭМ!$D$10+'СЕТ СН'!$H$6-'СЕТ СН'!$H$26</f>
        <v>1728.56425038</v>
      </c>
      <c r="T145" s="36">
        <f>SUMIFS(СВЦЭМ!$D$39:$D$782,СВЦЭМ!$A$39:$A$782,$A145,СВЦЭМ!$B$39:$B$782,T$119)+'СЕТ СН'!$H$14+СВЦЭМ!$D$10+'СЕТ СН'!$H$6-'СЕТ СН'!$H$26</f>
        <v>1738.49456235</v>
      </c>
      <c r="U145" s="36">
        <f>SUMIFS(СВЦЭМ!$D$39:$D$782,СВЦЭМ!$A$39:$A$782,$A145,СВЦЭМ!$B$39:$B$782,U$119)+'СЕТ СН'!$H$14+СВЦЭМ!$D$10+'СЕТ СН'!$H$6-'СЕТ СН'!$H$26</f>
        <v>1694.62680798</v>
      </c>
      <c r="V145" s="36">
        <f>SUMIFS(СВЦЭМ!$D$39:$D$782,СВЦЭМ!$A$39:$A$782,$A145,СВЦЭМ!$B$39:$B$782,V$119)+'СЕТ СН'!$H$14+СВЦЭМ!$D$10+'СЕТ СН'!$H$6-'СЕТ СН'!$H$26</f>
        <v>1669.4380456700001</v>
      </c>
      <c r="W145" s="36">
        <f>SUMIFS(СВЦЭМ!$D$39:$D$782,СВЦЭМ!$A$39:$A$782,$A145,СВЦЭМ!$B$39:$B$782,W$119)+'СЕТ СН'!$H$14+СВЦЭМ!$D$10+'СЕТ СН'!$H$6-'СЕТ СН'!$H$26</f>
        <v>1691.96145118</v>
      </c>
      <c r="X145" s="36">
        <f>SUMIFS(СВЦЭМ!$D$39:$D$782,СВЦЭМ!$A$39:$A$782,$A145,СВЦЭМ!$B$39:$B$782,X$119)+'СЕТ СН'!$H$14+СВЦЭМ!$D$10+'СЕТ СН'!$H$6-'СЕТ СН'!$H$26</f>
        <v>1715.7741884899999</v>
      </c>
      <c r="Y145" s="36">
        <f>SUMIFS(СВЦЭМ!$D$39:$D$782,СВЦЭМ!$A$39:$A$782,$A145,СВЦЭМ!$B$39:$B$782,Y$119)+'СЕТ СН'!$H$14+СВЦЭМ!$D$10+'СЕТ СН'!$H$6-'СЕТ СН'!$H$26</f>
        <v>1802.3616020899999</v>
      </c>
    </row>
    <row r="146" spans="1:27" ht="15.75" x14ac:dyDescent="0.2">
      <c r="A146" s="35">
        <f t="shared" si="3"/>
        <v>45196</v>
      </c>
      <c r="B146" s="36">
        <f>SUMIFS(СВЦЭМ!$D$39:$D$782,СВЦЭМ!$A$39:$A$782,$A146,СВЦЭМ!$B$39:$B$782,B$119)+'СЕТ СН'!$H$14+СВЦЭМ!$D$10+'СЕТ СН'!$H$6-'СЕТ СН'!$H$26</f>
        <v>1805.4992446900001</v>
      </c>
      <c r="C146" s="36">
        <f>SUMIFS(СВЦЭМ!$D$39:$D$782,СВЦЭМ!$A$39:$A$782,$A146,СВЦЭМ!$B$39:$B$782,C$119)+'СЕТ СН'!$H$14+СВЦЭМ!$D$10+'СЕТ СН'!$H$6-'СЕТ СН'!$H$26</f>
        <v>1869.4934578099999</v>
      </c>
      <c r="D146" s="36">
        <f>SUMIFS(СВЦЭМ!$D$39:$D$782,СВЦЭМ!$A$39:$A$782,$A146,СВЦЭМ!$B$39:$B$782,D$119)+'СЕТ СН'!$H$14+СВЦЭМ!$D$10+'СЕТ СН'!$H$6-'СЕТ СН'!$H$26</f>
        <v>1966.0670219900001</v>
      </c>
      <c r="E146" s="36">
        <f>SUMIFS(СВЦЭМ!$D$39:$D$782,СВЦЭМ!$A$39:$A$782,$A146,СВЦЭМ!$B$39:$B$782,E$119)+'СЕТ СН'!$H$14+СВЦЭМ!$D$10+'СЕТ СН'!$H$6-'СЕТ СН'!$H$26</f>
        <v>1991.3282871500001</v>
      </c>
      <c r="F146" s="36">
        <f>SUMIFS(СВЦЭМ!$D$39:$D$782,СВЦЭМ!$A$39:$A$782,$A146,СВЦЭМ!$B$39:$B$782,F$119)+'СЕТ СН'!$H$14+СВЦЭМ!$D$10+'СЕТ СН'!$H$6-'СЕТ СН'!$H$26</f>
        <v>1984.7001487499999</v>
      </c>
      <c r="G146" s="36">
        <f>SUMIFS(СВЦЭМ!$D$39:$D$782,СВЦЭМ!$A$39:$A$782,$A146,СВЦЭМ!$B$39:$B$782,G$119)+'СЕТ СН'!$H$14+СВЦЭМ!$D$10+'СЕТ СН'!$H$6-'СЕТ СН'!$H$26</f>
        <v>1949.6554064300001</v>
      </c>
      <c r="H146" s="36">
        <f>SUMIFS(СВЦЭМ!$D$39:$D$782,СВЦЭМ!$A$39:$A$782,$A146,СВЦЭМ!$B$39:$B$782,H$119)+'СЕТ СН'!$H$14+СВЦЭМ!$D$10+'СЕТ СН'!$H$6-'СЕТ СН'!$H$26</f>
        <v>1858.2902693000001</v>
      </c>
      <c r="I146" s="36">
        <f>SUMIFS(СВЦЭМ!$D$39:$D$782,СВЦЭМ!$A$39:$A$782,$A146,СВЦЭМ!$B$39:$B$782,I$119)+'СЕТ СН'!$H$14+СВЦЭМ!$D$10+'СЕТ СН'!$H$6-'СЕТ СН'!$H$26</f>
        <v>1779.1806370100001</v>
      </c>
      <c r="J146" s="36">
        <f>SUMIFS(СВЦЭМ!$D$39:$D$782,СВЦЭМ!$A$39:$A$782,$A146,СВЦЭМ!$B$39:$B$782,J$119)+'СЕТ СН'!$H$14+СВЦЭМ!$D$10+'СЕТ СН'!$H$6-'СЕТ СН'!$H$26</f>
        <v>1760.23717442</v>
      </c>
      <c r="K146" s="36">
        <f>SUMIFS(СВЦЭМ!$D$39:$D$782,СВЦЭМ!$A$39:$A$782,$A146,СВЦЭМ!$B$39:$B$782,K$119)+'СЕТ СН'!$H$14+СВЦЭМ!$D$10+'СЕТ СН'!$H$6-'СЕТ СН'!$H$26</f>
        <v>1723.055175</v>
      </c>
      <c r="L146" s="36">
        <f>SUMIFS(СВЦЭМ!$D$39:$D$782,СВЦЭМ!$A$39:$A$782,$A146,СВЦЭМ!$B$39:$B$782,L$119)+'СЕТ СН'!$H$14+СВЦЭМ!$D$10+'СЕТ СН'!$H$6-'СЕТ СН'!$H$26</f>
        <v>1714.3183105999999</v>
      </c>
      <c r="M146" s="36">
        <f>SUMIFS(СВЦЭМ!$D$39:$D$782,СВЦЭМ!$A$39:$A$782,$A146,СВЦЭМ!$B$39:$B$782,M$119)+'СЕТ СН'!$H$14+СВЦЭМ!$D$10+'СЕТ СН'!$H$6-'СЕТ СН'!$H$26</f>
        <v>1709.6253478799999</v>
      </c>
      <c r="N146" s="36">
        <f>SUMIFS(СВЦЭМ!$D$39:$D$782,СВЦЭМ!$A$39:$A$782,$A146,СВЦЭМ!$B$39:$B$782,N$119)+'СЕТ СН'!$H$14+СВЦЭМ!$D$10+'СЕТ СН'!$H$6-'СЕТ СН'!$H$26</f>
        <v>1698.80202738</v>
      </c>
      <c r="O146" s="36">
        <f>SUMIFS(СВЦЭМ!$D$39:$D$782,СВЦЭМ!$A$39:$A$782,$A146,СВЦЭМ!$B$39:$B$782,O$119)+'СЕТ СН'!$H$14+СВЦЭМ!$D$10+'СЕТ СН'!$H$6-'СЕТ СН'!$H$26</f>
        <v>1692.7014695799999</v>
      </c>
      <c r="P146" s="36">
        <f>SUMIFS(СВЦЭМ!$D$39:$D$782,СВЦЭМ!$A$39:$A$782,$A146,СВЦЭМ!$B$39:$B$782,P$119)+'СЕТ СН'!$H$14+СВЦЭМ!$D$10+'СЕТ СН'!$H$6-'СЕТ СН'!$H$26</f>
        <v>1751.2975537</v>
      </c>
      <c r="Q146" s="36">
        <f>SUMIFS(СВЦЭМ!$D$39:$D$782,СВЦЭМ!$A$39:$A$782,$A146,СВЦЭМ!$B$39:$B$782,Q$119)+'СЕТ СН'!$H$14+СВЦЭМ!$D$10+'СЕТ СН'!$H$6-'СЕТ СН'!$H$26</f>
        <v>1776.43161844</v>
      </c>
      <c r="R146" s="36">
        <f>SUMIFS(СВЦЭМ!$D$39:$D$782,СВЦЭМ!$A$39:$A$782,$A146,СВЦЭМ!$B$39:$B$782,R$119)+'СЕТ СН'!$H$14+СВЦЭМ!$D$10+'СЕТ СН'!$H$6-'СЕТ СН'!$H$26</f>
        <v>1779.1528512</v>
      </c>
      <c r="S146" s="36">
        <f>SUMIFS(СВЦЭМ!$D$39:$D$782,СВЦЭМ!$A$39:$A$782,$A146,СВЦЭМ!$B$39:$B$782,S$119)+'СЕТ СН'!$H$14+СВЦЭМ!$D$10+'СЕТ СН'!$H$6-'СЕТ СН'!$H$26</f>
        <v>1784.2213649400001</v>
      </c>
      <c r="T146" s="36">
        <f>SUMIFS(СВЦЭМ!$D$39:$D$782,СВЦЭМ!$A$39:$A$782,$A146,СВЦЭМ!$B$39:$B$782,T$119)+'СЕТ СН'!$H$14+СВЦЭМ!$D$10+'СЕТ СН'!$H$6-'СЕТ СН'!$H$26</f>
        <v>1759.1612374399999</v>
      </c>
      <c r="U146" s="36">
        <f>SUMIFS(СВЦЭМ!$D$39:$D$782,СВЦЭМ!$A$39:$A$782,$A146,СВЦЭМ!$B$39:$B$782,U$119)+'СЕТ СН'!$H$14+СВЦЭМ!$D$10+'СЕТ СН'!$H$6-'СЕТ СН'!$H$26</f>
        <v>1692.6242686599999</v>
      </c>
      <c r="V146" s="36">
        <f>SUMIFS(СВЦЭМ!$D$39:$D$782,СВЦЭМ!$A$39:$A$782,$A146,СВЦЭМ!$B$39:$B$782,V$119)+'СЕТ СН'!$H$14+СВЦЭМ!$D$10+'СЕТ СН'!$H$6-'СЕТ СН'!$H$26</f>
        <v>1675.05170647</v>
      </c>
      <c r="W146" s="36">
        <f>SUMIFS(СВЦЭМ!$D$39:$D$782,СВЦЭМ!$A$39:$A$782,$A146,СВЦЭМ!$B$39:$B$782,W$119)+'СЕТ СН'!$H$14+СВЦЭМ!$D$10+'СЕТ СН'!$H$6-'СЕТ СН'!$H$26</f>
        <v>1689.0312938299999</v>
      </c>
      <c r="X146" s="36">
        <f>SUMIFS(СВЦЭМ!$D$39:$D$782,СВЦЭМ!$A$39:$A$782,$A146,СВЦЭМ!$B$39:$B$782,X$119)+'СЕТ СН'!$H$14+СВЦЭМ!$D$10+'СЕТ СН'!$H$6-'СЕТ СН'!$H$26</f>
        <v>1751.07607422</v>
      </c>
      <c r="Y146" s="36">
        <f>SUMIFS(СВЦЭМ!$D$39:$D$782,СВЦЭМ!$A$39:$A$782,$A146,СВЦЭМ!$B$39:$B$782,Y$119)+'СЕТ СН'!$H$14+СВЦЭМ!$D$10+'СЕТ СН'!$H$6-'СЕТ СН'!$H$26</f>
        <v>1838.74223188</v>
      </c>
    </row>
    <row r="147" spans="1:27" ht="15.75" x14ac:dyDescent="0.2">
      <c r="A147" s="35">
        <f t="shared" si="3"/>
        <v>45197</v>
      </c>
      <c r="B147" s="36">
        <f>SUMIFS(СВЦЭМ!$D$39:$D$782,СВЦЭМ!$A$39:$A$782,$A147,СВЦЭМ!$B$39:$B$782,B$119)+'СЕТ СН'!$H$14+СВЦЭМ!$D$10+'СЕТ СН'!$H$6-'СЕТ СН'!$H$26</f>
        <v>1955.3128780699999</v>
      </c>
      <c r="C147" s="36">
        <f>SUMIFS(СВЦЭМ!$D$39:$D$782,СВЦЭМ!$A$39:$A$782,$A147,СВЦЭМ!$B$39:$B$782,C$119)+'СЕТ СН'!$H$14+СВЦЭМ!$D$10+'СЕТ СН'!$H$6-'СЕТ СН'!$H$26</f>
        <v>1986.9558889699999</v>
      </c>
      <c r="D147" s="36">
        <f>SUMIFS(СВЦЭМ!$D$39:$D$782,СВЦЭМ!$A$39:$A$782,$A147,СВЦЭМ!$B$39:$B$782,D$119)+'СЕТ СН'!$H$14+СВЦЭМ!$D$10+'СЕТ СН'!$H$6-'СЕТ СН'!$H$26</f>
        <v>2086.3997453699999</v>
      </c>
      <c r="E147" s="36">
        <f>SUMIFS(СВЦЭМ!$D$39:$D$782,СВЦЭМ!$A$39:$A$782,$A147,СВЦЭМ!$B$39:$B$782,E$119)+'СЕТ СН'!$H$14+СВЦЭМ!$D$10+'СЕТ СН'!$H$6-'СЕТ СН'!$H$26</f>
        <v>2079.9992340200001</v>
      </c>
      <c r="F147" s="36">
        <f>SUMIFS(СВЦЭМ!$D$39:$D$782,СВЦЭМ!$A$39:$A$782,$A147,СВЦЭМ!$B$39:$B$782,F$119)+'СЕТ СН'!$H$14+СВЦЭМ!$D$10+'СЕТ СН'!$H$6-'СЕТ СН'!$H$26</f>
        <v>2078.73496075</v>
      </c>
      <c r="G147" s="36">
        <f>SUMIFS(СВЦЭМ!$D$39:$D$782,СВЦЭМ!$A$39:$A$782,$A147,СВЦЭМ!$B$39:$B$782,G$119)+'СЕТ СН'!$H$14+СВЦЭМ!$D$10+'СЕТ СН'!$H$6-'СЕТ СН'!$H$26</f>
        <v>2065.8787949000002</v>
      </c>
      <c r="H147" s="36">
        <f>SUMIFS(СВЦЭМ!$D$39:$D$782,СВЦЭМ!$A$39:$A$782,$A147,СВЦЭМ!$B$39:$B$782,H$119)+'СЕТ СН'!$H$14+СВЦЭМ!$D$10+'СЕТ СН'!$H$6-'СЕТ СН'!$H$26</f>
        <v>1984.3882045299999</v>
      </c>
      <c r="I147" s="36">
        <f>SUMIFS(СВЦЭМ!$D$39:$D$782,СВЦЭМ!$A$39:$A$782,$A147,СВЦЭМ!$B$39:$B$782,I$119)+'СЕТ СН'!$H$14+СВЦЭМ!$D$10+'СЕТ СН'!$H$6-'СЕТ СН'!$H$26</f>
        <v>1887.0193099599999</v>
      </c>
      <c r="J147" s="36">
        <f>SUMIFS(СВЦЭМ!$D$39:$D$782,СВЦЭМ!$A$39:$A$782,$A147,СВЦЭМ!$B$39:$B$782,J$119)+'СЕТ СН'!$H$14+СВЦЭМ!$D$10+'СЕТ СН'!$H$6-'СЕТ СН'!$H$26</f>
        <v>1849.0276815499999</v>
      </c>
      <c r="K147" s="36">
        <f>SUMIFS(СВЦЭМ!$D$39:$D$782,СВЦЭМ!$A$39:$A$782,$A147,СВЦЭМ!$B$39:$B$782,K$119)+'СЕТ СН'!$H$14+СВЦЭМ!$D$10+'СЕТ СН'!$H$6-'СЕТ СН'!$H$26</f>
        <v>1794.89664982</v>
      </c>
      <c r="L147" s="36">
        <f>SUMIFS(СВЦЭМ!$D$39:$D$782,СВЦЭМ!$A$39:$A$782,$A147,СВЦЭМ!$B$39:$B$782,L$119)+'СЕТ СН'!$H$14+СВЦЭМ!$D$10+'СЕТ СН'!$H$6-'СЕТ СН'!$H$26</f>
        <v>1791.98058008</v>
      </c>
      <c r="M147" s="36">
        <f>SUMIFS(СВЦЭМ!$D$39:$D$782,СВЦЭМ!$A$39:$A$782,$A147,СВЦЭМ!$B$39:$B$782,M$119)+'СЕТ СН'!$H$14+СВЦЭМ!$D$10+'СЕТ СН'!$H$6-'СЕТ СН'!$H$26</f>
        <v>1796.75322368</v>
      </c>
      <c r="N147" s="36">
        <f>SUMIFS(СВЦЭМ!$D$39:$D$782,СВЦЭМ!$A$39:$A$782,$A147,СВЦЭМ!$B$39:$B$782,N$119)+'СЕТ СН'!$H$14+СВЦЭМ!$D$10+'СЕТ СН'!$H$6-'СЕТ СН'!$H$26</f>
        <v>1782.75323495</v>
      </c>
      <c r="O147" s="36">
        <f>SUMIFS(СВЦЭМ!$D$39:$D$782,СВЦЭМ!$A$39:$A$782,$A147,СВЦЭМ!$B$39:$B$782,O$119)+'СЕТ СН'!$H$14+СВЦЭМ!$D$10+'СЕТ СН'!$H$6-'СЕТ СН'!$H$26</f>
        <v>1809.77147773</v>
      </c>
      <c r="P147" s="36">
        <f>SUMIFS(СВЦЭМ!$D$39:$D$782,СВЦЭМ!$A$39:$A$782,$A147,СВЦЭМ!$B$39:$B$782,P$119)+'СЕТ СН'!$H$14+СВЦЭМ!$D$10+'СЕТ СН'!$H$6-'СЕТ СН'!$H$26</f>
        <v>1846.3998432599999</v>
      </c>
      <c r="Q147" s="36">
        <f>SUMIFS(СВЦЭМ!$D$39:$D$782,СВЦЭМ!$A$39:$A$782,$A147,СВЦЭМ!$B$39:$B$782,Q$119)+'СЕТ СН'!$H$14+СВЦЭМ!$D$10+'СЕТ СН'!$H$6-'СЕТ СН'!$H$26</f>
        <v>1843.4900132600001</v>
      </c>
      <c r="R147" s="36">
        <f>SUMIFS(СВЦЭМ!$D$39:$D$782,СВЦЭМ!$A$39:$A$782,$A147,СВЦЭМ!$B$39:$B$782,R$119)+'СЕТ СН'!$H$14+СВЦЭМ!$D$10+'СЕТ СН'!$H$6-'СЕТ СН'!$H$26</f>
        <v>1840.31528463</v>
      </c>
      <c r="S147" s="36">
        <f>SUMIFS(СВЦЭМ!$D$39:$D$782,СВЦЭМ!$A$39:$A$782,$A147,СВЦЭМ!$B$39:$B$782,S$119)+'СЕТ СН'!$H$14+СВЦЭМ!$D$10+'СЕТ СН'!$H$6-'СЕТ СН'!$H$26</f>
        <v>1842.7815220099999</v>
      </c>
      <c r="T147" s="36">
        <f>SUMIFS(СВЦЭМ!$D$39:$D$782,СВЦЭМ!$A$39:$A$782,$A147,СВЦЭМ!$B$39:$B$782,T$119)+'СЕТ СН'!$H$14+СВЦЭМ!$D$10+'СЕТ СН'!$H$6-'СЕТ СН'!$H$26</f>
        <v>1817.4541953600001</v>
      </c>
      <c r="U147" s="36">
        <f>SUMIFS(СВЦЭМ!$D$39:$D$782,СВЦЭМ!$A$39:$A$782,$A147,СВЦЭМ!$B$39:$B$782,U$119)+'СЕТ СН'!$H$14+СВЦЭМ!$D$10+'СЕТ СН'!$H$6-'СЕТ СН'!$H$26</f>
        <v>1759.5465899200001</v>
      </c>
      <c r="V147" s="36">
        <f>SUMIFS(СВЦЭМ!$D$39:$D$782,СВЦЭМ!$A$39:$A$782,$A147,СВЦЭМ!$B$39:$B$782,V$119)+'СЕТ СН'!$H$14+СВЦЭМ!$D$10+'СЕТ СН'!$H$6-'СЕТ СН'!$H$26</f>
        <v>1746.40818743</v>
      </c>
      <c r="W147" s="36">
        <f>SUMIFS(СВЦЭМ!$D$39:$D$782,СВЦЭМ!$A$39:$A$782,$A147,СВЦЭМ!$B$39:$B$782,W$119)+'СЕТ СН'!$H$14+СВЦЭМ!$D$10+'СЕТ СН'!$H$6-'СЕТ СН'!$H$26</f>
        <v>1759.2049741599999</v>
      </c>
      <c r="X147" s="36">
        <f>SUMIFS(СВЦЭМ!$D$39:$D$782,СВЦЭМ!$A$39:$A$782,$A147,СВЦЭМ!$B$39:$B$782,X$119)+'СЕТ СН'!$H$14+СВЦЭМ!$D$10+'СЕТ СН'!$H$6-'СЕТ СН'!$H$26</f>
        <v>1822.75188923</v>
      </c>
      <c r="Y147" s="36">
        <f>SUMIFS(СВЦЭМ!$D$39:$D$782,СВЦЭМ!$A$39:$A$782,$A147,СВЦЭМ!$B$39:$B$782,Y$119)+'СЕТ СН'!$H$14+СВЦЭМ!$D$10+'СЕТ СН'!$H$6-'СЕТ СН'!$H$26</f>
        <v>1916.22307929</v>
      </c>
    </row>
    <row r="148" spans="1:27" ht="15.75" x14ac:dyDescent="0.2">
      <c r="A148" s="35">
        <f t="shared" si="3"/>
        <v>45198</v>
      </c>
      <c r="B148" s="36">
        <f>SUMIFS(СВЦЭМ!$D$39:$D$782,СВЦЭМ!$A$39:$A$782,$A148,СВЦЭМ!$B$39:$B$782,B$119)+'СЕТ СН'!$H$14+СВЦЭМ!$D$10+'СЕТ СН'!$H$6-'СЕТ СН'!$H$26</f>
        <v>1949.9287675</v>
      </c>
      <c r="C148" s="36">
        <f>SUMIFS(СВЦЭМ!$D$39:$D$782,СВЦЭМ!$A$39:$A$782,$A148,СВЦЭМ!$B$39:$B$782,C$119)+'СЕТ СН'!$H$14+СВЦЭМ!$D$10+'СЕТ СН'!$H$6-'СЕТ СН'!$H$26</f>
        <v>2023.3389157399999</v>
      </c>
      <c r="D148" s="36">
        <f>SUMIFS(СВЦЭМ!$D$39:$D$782,СВЦЭМ!$A$39:$A$782,$A148,СВЦЭМ!$B$39:$B$782,D$119)+'СЕТ СН'!$H$14+СВЦЭМ!$D$10+'СЕТ СН'!$H$6-'СЕТ СН'!$H$26</f>
        <v>2120.7154139700001</v>
      </c>
      <c r="E148" s="36">
        <f>SUMIFS(СВЦЭМ!$D$39:$D$782,СВЦЭМ!$A$39:$A$782,$A148,СВЦЭМ!$B$39:$B$782,E$119)+'СЕТ СН'!$H$14+СВЦЭМ!$D$10+'СЕТ СН'!$H$6-'СЕТ СН'!$H$26</f>
        <v>2125.0351722600003</v>
      </c>
      <c r="F148" s="36">
        <f>SUMIFS(СВЦЭМ!$D$39:$D$782,СВЦЭМ!$A$39:$A$782,$A148,СВЦЭМ!$B$39:$B$782,F$119)+'СЕТ СН'!$H$14+СВЦЭМ!$D$10+'СЕТ СН'!$H$6-'СЕТ СН'!$H$26</f>
        <v>2125.6797870099999</v>
      </c>
      <c r="G148" s="36">
        <f>SUMIFS(СВЦЭМ!$D$39:$D$782,СВЦЭМ!$A$39:$A$782,$A148,СВЦЭМ!$B$39:$B$782,G$119)+'СЕТ СН'!$H$14+СВЦЭМ!$D$10+'СЕТ СН'!$H$6-'СЕТ СН'!$H$26</f>
        <v>2113.56031863</v>
      </c>
      <c r="H148" s="36">
        <f>SUMIFS(СВЦЭМ!$D$39:$D$782,СВЦЭМ!$A$39:$A$782,$A148,СВЦЭМ!$B$39:$B$782,H$119)+'СЕТ СН'!$H$14+СВЦЭМ!$D$10+'СЕТ СН'!$H$6-'СЕТ СН'!$H$26</f>
        <v>2035.6311392499999</v>
      </c>
      <c r="I148" s="36">
        <f>SUMIFS(СВЦЭМ!$D$39:$D$782,СВЦЭМ!$A$39:$A$782,$A148,СВЦЭМ!$B$39:$B$782,I$119)+'СЕТ СН'!$H$14+СВЦЭМ!$D$10+'СЕТ СН'!$H$6-'СЕТ СН'!$H$26</f>
        <v>1914.2490888499999</v>
      </c>
      <c r="J148" s="36">
        <f>SUMIFS(СВЦЭМ!$D$39:$D$782,СВЦЭМ!$A$39:$A$782,$A148,СВЦЭМ!$B$39:$B$782,J$119)+'СЕТ СН'!$H$14+СВЦЭМ!$D$10+'СЕТ СН'!$H$6-'СЕТ СН'!$H$26</f>
        <v>1865.79020367</v>
      </c>
      <c r="K148" s="36">
        <f>SUMIFS(СВЦЭМ!$D$39:$D$782,СВЦЭМ!$A$39:$A$782,$A148,СВЦЭМ!$B$39:$B$782,K$119)+'СЕТ СН'!$H$14+СВЦЭМ!$D$10+'СЕТ СН'!$H$6-'СЕТ СН'!$H$26</f>
        <v>1817.17401571</v>
      </c>
      <c r="L148" s="36">
        <f>SUMIFS(СВЦЭМ!$D$39:$D$782,СВЦЭМ!$A$39:$A$782,$A148,СВЦЭМ!$B$39:$B$782,L$119)+'СЕТ СН'!$H$14+СВЦЭМ!$D$10+'СЕТ СН'!$H$6-'СЕТ СН'!$H$26</f>
        <v>1814.0647895499999</v>
      </c>
      <c r="M148" s="36">
        <f>SUMIFS(СВЦЭМ!$D$39:$D$782,СВЦЭМ!$A$39:$A$782,$A148,СВЦЭМ!$B$39:$B$782,M$119)+'СЕТ СН'!$H$14+СВЦЭМ!$D$10+'СЕТ СН'!$H$6-'СЕТ СН'!$H$26</f>
        <v>1818.6278162799999</v>
      </c>
      <c r="N148" s="36">
        <f>SUMIFS(СВЦЭМ!$D$39:$D$782,СВЦЭМ!$A$39:$A$782,$A148,СВЦЭМ!$B$39:$B$782,N$119)+'СЕТ СН'!$H$14+СВЦЭМ!$D$10+'СЕТ СН'!$H$6-'СЕТ СН'!$H$26</f>
        <v>1832.05381203</v>
      </c>
      <c r="O148" s="36">
        <f>SUMIFS(СВЦЭМ!$D$39:$D$782,СВЦЭМ!$A$39:$A$782,$A148,СВЦЭМ!$B$39:$B$782,O$119)+'СЕТ СН'!$H$14+СВЦЭМ!$D$10+'СЕТ СН'!$H$6-'СЕТ СН'!$H$26</f>
        <v>1815.51359488</v>
      </c>
      <c r="P148" s="36">
        <f>SUMIFS(СВЦЭМ!$D$39:$D$782,СВЦЭМ!$A$39:$A$782,$A148,СВЦЭМ!$B$39:$B$782,P$119)+'СЕТ СН'!$H$14+СВЦЭМ!$D$10+'СЕТ СН'!$H$6-'СЕТ СН'!$H$26</f>
        <v>1881.73210875</v>
      </c>
      <c r="Q148" s="36">
        <f>SUMIFS(СВЦЭМ!$D$39:$D$782,СВЦЭМ!$A$39:$A$782,$A148,СВЦЭМ!$B$39:$B$782,Q$119)+'СЕТ СН'!$H$14+СВЦЭМ!$D$10+'СЕТ СН'!$H$6-'СЕТ СН'!$H$26</f>
        <v>1857.2964549799999</v>
      </c>
      <c r="R148" s="36">
        <f>SUMIFS(СВЦЭМ!$D$39:$D$782,СВЦЭМ!$A$39:$A$782,$A148,СВЦЭМ!$B$39:$B$782,R$119)+'СЕТ СН'!$H$14+СВЦЭМ!$D$10+'СЕТ СН'!$H$6-'СЕТ СН'!$H$26</f>
        <v>1867.76517814</v>
      </c>
      <c r="S148" s="36">
        <f>SUMIFS(СВЦЭМ!$D$39:$D$782,СВЦЭМ!$A$39:$A$782,$A148,СВЦЭМ!$B$39:$B$782,S$119)+'СЕТ СН'!$H$14+СВЦЭМ!$D$10+'СЕТ СН'!$H$6-'СЕТ СН'!$H$26</f>
        <v>1873.47492448</v>
      </c>
      <c r="T148" s="36">
        <f>SUMIFS(СВЦЭМ!$D$39:$D$782,СВЦЭМ!$A$39:$A$782,$A148,СВЦЭМ!$B$39:$B$782,T$119)+'СЕТ СН'!$H$14+СВЦЭМ!$D$10+'СЕТ СН'!$H$6-'СЕТ СН'!$H$26</f>
        <v>1836.88973575</v>
      </c>
      <c r="U148" s="36">
        <f>SUMIFS(СВЦЭМ!$D$39:$D$782,СВЦЭМ!$A$39:$A$782,$A148,СВЦЭМ!$B$39:$B$782,U$119)+'СЕТ СН'!$H$14+СВЦЭМ!$D$10+'СЕТ СН'!$H$6-'СЕТ СН'!$H$26</f>
        <v>1792.7378885400001</v>
      </c>
      <c r="V148" s="36">
        <f>SUMIFS(СВЦЭМ!$D$39:$D$782,СВЦЭМ!$A$39:$A$782,$A148,СВЦЭМ!$B$39:$B$782,V$119)+'СЕТ СН'!$H$14+СВЦЭМ!$D$10+'СЕТ СН'!$H$6-'СЕТ СН'!$H$26</f>
        <v>1779.05771723</v>
      </c>
      <c r="W148" s="36">
        <f>SUMIFS(СВЦЭМ!$D$39:$D$782,СВЦЭМ!$A$39:$A$782,$A148,СВЦЭМ!$B$39:$B$782,W$119)+'СЕТ СН'!$H$14+СВЦЭМ!$D$10+'СЕТ СН'!$H$6-'СЕТ СН'!$H$26</f>
        <v>1795.2639979200001</v>
      </c>
      <c r="X148" s="36">
        <f>SUMIFS(СВЦЭМ!$D$39:$D$782,СВЦЭМ!$A$39:$A$782,$A148,СВЦЭМ!$B$39:$B$782,X$119)+'СЕТ СН'!$H$14+СВЦЭМ!$D$10+'СЕТ СН'!$H$6-'СЕТ СН'!$H$26</f>
        <v>1856.6985342600001</v>
      </c>
      <c r="Y148" s="36">
        <f>SUMIFS(СВЦЭМ!$D$39:$D$782,СВЦЭМ!$A$39:$A$782,$A148,СВЦЭМ!$B$39:$B$782,Y$119)+'СЕТ СН'!$H$14+СВЦЭМ!$D$10+'СЕТ СН'!$H$6-'СЕТ СН'!$H$26</f>
        <v>2016.3019376099999</v>
      </c>
    </row>
    <row r="149" spans="1:27" ht="15.75" x14ac:dyDescent="0.2">
      <c r="A149" s="35">
        <f t="shared" si="3"/>
        <v>45199</v>
      </c>
      <c r="B149" s="36">
        <f>SUMIFS(СВЦЭМ!$D$39:$D$782,СВЦЭМ!$A$39:$A$782,$A149,СВЦЭМ!$B$39:$B$782,B$119)+'СЕТ СН'!$H$14+СВЦЭМ!$D$10+'СЕТ СН'!$H$6-'СЕТ СН'!$H$26</f>
        <v>1961.28501665</v>
      </c>
      <c r="C149" s="36">
        <f>SUMIFS(СВЦЭМ!$D$39:$D$782,СВЦЭМ!$A$39:$A$782,$A149,СВЦЭМ!$B$39:$B$782,C$119)+'СЕТ СН'!$H$14+СВЦЭМ!$D$10+'СЕТ СН'!$H$6-'СЕТ СН'!$H$26</f>
        <v>1953.9755836500001</v>
      </c>
      <c r="D149" s="36">
        <f>SUMIFS(СВЦЭМ!$D$39:$D$782,СВЦЭМ!$A$39:$A$782,$A149,СВЦЭМ!$B$39:$B$782,D$119)+'СЕТ СН'!$H$14+СВЦЭМ!$D$10+'СЕТ СН'!$H$6-'СЕТ СН'!$H$26</f>
        <v>2025.65695366</v>
      </c>
      <c r="E149" s="36">
        <f>SUMIFS(СВЦЭМ!$D$39:$D$782,СВЦЭМ!$A$39:$A$782,$A149,СВЦЭМ!$B$39:$B$782,E$119)+'СЕТ СН'!$H$14+СВЦЭМ!$D$10+'СЕТ СН'!$H$6-'СЕТ СН'!$H$26</f>
        <v>2038.6150429899999</v>
      </c>
      <c r="F149" s="36">
        <f>SUMIFS(СВЦЭМ!$D$39:$D$782,СВЦЭМ!$A$39:$A$782,$A149,СВЦЭМ!$B$39:$B$782,F$119)+'СЕТ СН'!$H$14+СВЦЭМ!$D$10+'СЕТ СН'!$H$6-'СЕТ СН'!$H$26</f>
        <v>2031.50470995</v>
      </c>
      <c r="G149" s="36">
        <f>SUMIFS(СВЦЭМ!$D$39:$D$782,СВЦЭМ!$A$39:$A$782,$A149,СВЦЭМ!$B$39:$B$782,G$119)+'СЕТ СН'!$H$14+СВЦЭМ!$D$10+'СЕТ СН'!$H$6-'СЕТ СН'!$H$26</f>
        <v>2021.5782091399999</v>
      </c>
      <c r="H149" s="36">
        <f>SUMIFS(СВЦЭМ!$D$39:$D$782,СВЦЭМ!$A$39:$A$782,$A149,СВЦЭМ!$B$39:$B$782,H$119)+'СЕТ СН'!$H$14+СВЦЭМ!$D$10+'СЕТ СН'!$H$6-'СЕТ СН'!$H$26</f>
        <v>1987.2672975</v>
      </c>
      <c r="I149" s="36">
        <f>SUMIFS(СВЦЭМ!$D$39:$D$782,СВЦЭМ!$A$39:$A$782,$A149,СВЦЭМ!$B$39:$B$782,I$119)+'СЕТ СН'!$H$14+СВЦЭМ!$D$10+'СЕТ СН'!$H$6-'СЕТ СН'!$H$26</f>
        <v>1934.0404216499999</v>
      </c>
      <c r="J149" s="36">
        <f>SUMIFS(СВЦЭМ!$D$39:$D$782,СВЦЭМ!$A$39:$A$782,$A149,СВЦЭМ!$B$39:$B$782,J$119)+'СЕТ СН'!$H$14+СВЦЭМ!$D$10+'СЕТ СН'!$H$6-'СЕТ СН'!$H$26</f>
        <v>1849.30271014</v>
      </c>
      <c r="K149" s="36">
        <f>SUMIFS(СВЦЭМ!$D$39:$D$782,СВЦЭМ!$A$39:$A$782,$A149,СВЦЭМ!$B$39:$B$782,K$119)+'СЕТ СН'!$H$14+СВЦЭМ!$D$10+'СЕТ СН'!$H$6-'СЕТ СН'!$H$26</f>
        <v>1765.7410875799999</v>
      </c>
      <c r="L149" s="36">
        <f>SUMIFS(СВЦЭМ!$D$39:$D$782,СВЦЭМ!$A$39:$A$782,$A149,СВЦЭМ!$B$39:$B$782,L$119)+'СЕТ СН'!$H$14+СВЦЭМ!$D$10+'СЕТ СН'!$H$6-'СЕТ СН'!$H$26</f>
        <v>1743.4915477899999</v>
      </c>
      <c r="M149" s="36">
        <f>SUMIFS(СВЦЭМ!$D$39:$D$782,СВЦЭМ!$A$39:$A$782,$A149,СВЦЭМ!$B$39:$B$782,M$119)+'СЕТ СН'!$H$14+СВЦЭМ!$D$10+'СЕТ СН'!$H$6-'СЕТ СН'!$H$26</f>
        <v>1746.1773282500001</v>
      </c>
      <c r="N149" s="36">
        <f>SUMIFS(СВЦЭМ!$D$39:$D$782,СВЦЭМ!$A$39:$A$782,$A149,СВЦЭМ!$B$39:$B$782,N$119)+'СЕТ СН'!$H$14+СВЦЭМ!$D$10+'СЕТ СН'!$H$6-'СЕТ СН'!$H$26</f>
        <v>1720.83160617</v>
      </c>
      <c r="O149" s="36">
        <f>SUMIFS(СВЦЭМ!$D$39:$D$782,СВЦЭМ!$A$39:$A$782,$A149,СВЦЭМ!$B$39:$B$782,O$119)+'СЕТ СН'!$H$14+СВЦЭМ!$D$10+'СЕТ СН'!$H$6-'СЕТ СН'!$H$26</f>
        <v>1738.2180520100001</v>
      </c>
      <c r="P149" s="36">
        <f>SUMIFS(СВЦЭМ!$D$39:$D$782,СВЦЭМ!$A$39:$A$782,$A149,СВЦЭМ!$B$39:$B$782,P$119)+'СЕТ СН'!$H$14+СВЦЭМ!$D$10+'СЕТ СН'!$H$6-'СЕТ СН'!$H$26</f>
        <v>1779.7458603</v>
      </c>
      <c r="Q149" s="36">
        <f>SUMIFS(СВЦЭМ!$D$39:$D$782,СВЦЭМ!$A$39:$A$782,$A149,СВЦЭМ!$B$39:$B$782,Q$119)+'СЕТ СН'!$H$14+СВЦЭМ!$D$10+'СЕТ СН'!$H$6-'СЕТ СН'!$H$26</f>
        <v>1774.08366499</v>
      </c>
      <c r="R149" s="36">
        <f>SUMIFS(СВЦЭМ!$D$39:$D$782,СВЦЭМ!$A$39:$A$782,$A149,СВЦЭМ!$B$39:$B$782,R$119)+'СЕТ СН'!$H$14+СВЦЭМ!$D$10+'СЕТ СН'!$H$6-'СЕТ СН'!$H$26</f>
        <v>1774.3444785700001</v>
      </c>
      <c r="S149" s="36">
        <f>SUMIFS(СВЦЭМ!$D$39:$D$782,СВЦЭМ!$A$39:$A$782,$A149,СВЦЭМ!$B$39:$B$782,S$119)+'СЕТ СН'!$H$14+СВЦЭМ!$D$10+'СЕТ СН'!$H$6-'СЕТ СН'!$H$26</f>
        <v>1791.39453813</v>
      </c>
      <c r="T149" s="36">
        <f>SUMIFS(СВЦЭМ!$D$39:$D$782,СВЦЭМ!$A$39:$A$782,$A149,СВЦЭМ!$B$39:$B$782,T$119)+'СЕТ СН'!$H$14+СВЦЭМ!$D$10+'СЕТ СН'!$H$6-'СЕТ СН'!$H$26</f>
        <v>1772.0009565400001</v>
      </c>
      <c r="U149" s="36">
        <f>SUMIFS(СВЦЭМ!$D$39:$D$782,СВЦЭМ!$A$39:$A$782,$A149,СВЦЭМ!$B$39:$B$782,U$119)+'СЕТ СН'!$H$14+СВЦЭМ!$D$10+'СЕТ СН'!$H$6-'СЕТ СН'!$H$26</f>
        <v>1758.3566329499999</v>
      </c>
      <c r="V149" s="36">
        <f>SUMIFS(СВЦЭМ!$D$39:$D$782,СВЦЭМ!$A$39:$A$782,$A149,СВЦЭМ!$B$39:$B$782,V$119)+'СЕТ СН'!$H$14+СВЦЭМ!$D$10+'СЕТ СН'!$H$6-'СЕТ СН'!$H$26</f>
        <v>1738.84582912</v>
      </c>
      <c r="W149" s="36">
        <f>SUMIFS(СВЦЭМ!$D$39:$D$782,СВЦЭМ!$A$39:$A$782,$A149,СВЦЭМ!$B$39:$B$782,W$119)+'СЕТ СН'!$H$14+СВЦЭМ!$D$10+'СЕТ СН'!$H$6-'СЕТ СН'!$H$26</f>
        <v>1757.5163381</v>
      </c>
      <c r="X149" s="36">
        <f>SUMIFS(СВЦЭМ!$D$39:$D$782,СВЦЭМ!$A$39:$A$782,$A149,СВЦЭМ!$B$39:$B$782,X$119)+'СЕТ СН'!$H$14+СВЦЭМ!$D$10+'СЕТ СН'!$H$6-'СЕТ СН'!$H$26</f>
        <v>1809.16455378</v>
      </c>
      <c r="Y149" s="36">
        <f>SUMIFS(СВЦЭМ!$D$39:$D$782,СВЦЭМ!$A$39:$A$782,$A149,СВЦЭМ!$B$39:$B$782,Y$119)+'СЕТ СН'!$H$14+СВЦЭМ!$D$10+'СЕТ СН'!$H$6-'СЕТ СН'!$H$26</f>
        <v>1870.49135417</v>
      </c>
    </row>
    <row r="150" spans="1:27"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3"/>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7" t="s">
        <v>7</v>
      </c>
      <c r="B153" s="131" t="s">
        <v>73</v>
      </c>
      <c r="C153" s="132"/>
      <c r="D153" s="132"/>
      <c r="E153" s="132"/>
      <c r="F153" s="132"/>
      <c r="G153" s="132"/>
      <c r="H153" s="132"/>
      <c r="I153" s="132"/>
      <c r="J153" s="132"/>
      <c r="K153" s="132"/>
      <c r="L153" s="132"/>
      <c r="M153" s="132"/>
      <c r="N153" s="132"/>
      <c r="O153" s="132"/>
      <c r="P153" s="132"/>
      <c r="Q153" s="132"/>
      <c r="R153" s="132"/>
      <c r="S153" s="132"/>
      <c r="T153" s="132"/>
      <c r="U153" s="132"/>
      <c r="V153" s="132"/>
      <c r="W153" s="132"/>
      <c r="X153" s="132"/>
      <c r="Y153" s="133"/>
    </row>
    <row r="154" spans="1:27" ht="12.75" customHeight="1" x14ac:dyDescent="0.2">
      <c r="A154" s="138"/>
      <c r="B154" s="134"/>
      <c r="C154" s="135"/>
      <c r="D154" s="135"/>
      <c r="E154" s="135"/>
      <c r="F154" s="135"/>
      <c r="G154" s="135"/>
      <c r="H154" s="135"/>
      <c r="I154" s="135"/>
      <c r="J154" s="135"/>
      <c r="K154" s="135"/>
      <c r="L154" s="135"/>
      <c r="M154" s="135"/>
      <c r="N154" s="135"/>
      <c r="O154" s="135"/>
      <c r="P154" s="135"/>
      <c r="Q154" s="135"/>
      <c r="R154" s="135"/>
      <c r="S154" s="135"/>
      <c r="T154" s="135"/>
      <c r="U154" s="135"/>
      <c r="V154" s="135"/>
      <c r="W154" s="135"/>
      <c r="X154" s="135"/>
      <c r="Y154" s="136"/>
    </row>
    <row r="155" spans="1:27" ht="12.75" customHeight="1" x14ac:dyDescent="0.2">
      <c r="A155" s="139"/>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01.09.2023</v>
      </c>
      <c r="B156" s="36">
        <f>SUMIFS(СВЦЭМ!$D$39:$D$782,СВЦЭМ!$A$39:$A$782,$A156,СВЦЭМ!$B$39:$B$782,B$155)+'СЕТ СН'!$I$14+СВЦЭМ!$D$10+'СЕТ СН'!$I$6-'СЕТ СН'!$I$26</f>
        <v>2247.0537419299999</v>
      </c>
      <c r="C156" s="36">
        <f>SUMIFS(СВЦЭМ!$D$39:$D$782,СВЦЭМ!$A$39:$A$782,$A156,СВЦЭМ!$B$39:$B$782,C$155)+'СЕТ СН'!$I$14+СВЦЭМ!$D$10+'СЕТ СН'!$I$6-'СЕТ СН'!$I$26</f>
        <v>2303.7040132100001</v>
      </c>
      <c r="D156" s="36">
        <f>SUMIFS(СВЦЭМ!$D$39:$D$782,СВЦЭМ!$A$39:$A$782,$A156,СВЦЭМ!$B$39:$B$782,D$155)+'СЕТ СН'!$I$14+СВЦЭМ!$D$10+'СЕТ СН'!$I$6-'СЕТ СН'!$I$26</f>
        <v>2313.1456038800002</v>
      </c>
      <c r="E156" s="36">
        <f>SUMIFS(СВЦЭМ!$D$39:$D$782,СВЦЭМ!$A$39:$A$782,$A156,СВЦЭМ!$B$39:$B$782,E$155)+'СЕТ СН'!$I$14+СВЦЭМ!$D$10+'СЕТ СН'!$I$6-'СЕТ СН'!$I$26</f>
        <v>2333.90285288</v>
      </c>
      <c r="F156" s="36">
        <f>SUMIFS(СВЦЭМ!$D$39:$D$782,СВЦЭМ!$A$39:$A$782,$A156,СВЦЭМ!$B$39:$B$782,F$155)+'СЕТ СН'!$I$14+СВЦЭМ!$D$10+'СЕТ СН'!$I$6-'СЕТ СН'!$I$26</f>
        <v>2388.5500436100001</v>
      </c>
      <c r="G156" s="36">
        <f>SUMIFS(СВЦЭМ!$D$39:$D$782,СВЦЭМ!$A$39:$A$782,$A156,СВЦЭМ!$B$39:$B$782,G$155)+'СЕТ СН'!$I$14+СВЦЭМ!$D$10+'СЕТ СН'!$I$6-'СЕТ СН'!$I$26</f>
        <v>2393.1013764400004</v>
      </c>
      <c r="H156" s="36">
        <f>SUMIFS(СВЦЭМ!$D$39:$D$782,СВЦЭМ!$A$39:$A$782,$A156,СВЦЭМ!$B$39:$B$782,H$155)+'СЕТ СН'!$I$14+СВЦЭМ!$D$10+'СЕТ СН'!$I$6-'СЕТ СН'!$I$26</f>
        <v>2295.41735238</v>
      </c>
      <c r="I156" s="36">
        <f>SUMIFS(СВЦЭМ!$D$39:$D$782,СВЦЭМ!$A$39:$A$782,$A156,СВЦЭМ!$B$39:$B$782,I$155)+'СЕТ СН'!$I$14+СВЦЭМ!$D$10+'СЕТ СН'!$I$6-'СЕТ СН'!$I$26</f>
        <v>2229.6213691900002</v>
      </c>
      <c r="J156" s="36">
        <f>SUMIFS(СВЦЭМ!$D$39:$D$782,СВЦЭМ!$A$39:$A$782,$A156,СВЦЭМ!$B$39:$B$782,J$155)+'СЕТ СН'!$I$14+СВЦЭМ!$D$10+'СЕТ СН'!$I$6-'СЕТ СН'!$I$26</f>
        <v>2145.5153389100001</v>
      </c>
      <c r="K156" s="36">
        <f>SUMIFS(СВЦЭМ!$D$39:$D$782,СВЦЭМ!$A$39:$A$782,$A156,СВЦЭМ!$B$39:$B$782,K$155)+'СЕТ СН'!$I$14+СВЦЭМ!$D$10+'СЕТ СН'!$I$6-'СЕТ СН'!$I$26</f>
        <v>2091.1983589400002</v>
      </c>
      <c r="L156" s="36">
        <f>SUMIFS(СВЦЭМ!$D$39:$D$782,СВЦЭМ!$A$39:$A$782,$A156,СВЦЭМ!$B$39:$B$782,L$155)+'СЕТ СН'!$I$14+СВЦЭМ!$D$10+'СЕТ СН'!$I$6-'СЕТ СН'!$I$26</f>
        <v>2071.1045092200002</v>
      </c>
      <c r="M156" s="36">
        <f>SUMIFS(СВЦЭМ!$D$39:$D$782,СВЦЭМ!$A$39:$A$782,$A156,СВЦЭМ!$B$39:$B$782,M$155)+'СЕТ СН'!$I$14+СВЦЭМ!$D$10+'СЕТ СН'!$I$6-'СЕТ СН'!$I$26</f>
        <v>2067.3567647199998</v>
      </c>
      <c r="N156" s="36">
        <f>SUMIFS(СВЦЭМ!$D$39:$D$782,СВЦЭМ!$A$39:$A$782,$A156,СВЦЭМ!$B$39:$B$782,N$155)+'СЕТ СН'!$I$14+СВЦЭМ!$D$10+'СЕТ СН'!$I$6-'СЕТ СН'!$I$26</f>
        <v>2065.0498035300002</v>
      </c>
      <c r="O156" s="36">
        <f>SUMIFS(СВЦЭМ!$D$39:$D$782,СВЦЭМ!$A$39:$A$782,$A156,СВЦЭМ!$B$39:$B$782,O$155)+'СЕТ СН'!$I$14+СВЦЭМ!$D$10+'СЕТ СН'!$I$6-'СЕТ СН'!$I$26</f>
        <v>2076.0720137500002</v>
      </c>
      <c r="P156" s="36">
        <f>SUMIFS(СВЦЭМ!$D$39:$D$782,СВЦЭМ!$A$39:$A$782,$A156,СВЦЭМ!$B$39:$B$782,P$155)+'СЕТ СН'!$I$14+СВЦЭМ!$D$10+'СЕТ СН'!$I$6-'СЕТ СН'!$I$26</f>
        <v>2061.9565391000001</v>
      </c>
      <c r="Q156" s="36">
        <f>SUMIFS(СВЦЭМ!$D$39:$D$782,СВЦЭМ!$A$39:$A$782,$A156,СВЦЭМ!$B$39:$B$782,Q$155)+'СЕТ СН'!$I$14+СВЦЭМ!$D$10+'СЕТ СН'!$I$6-'СЕТ СН'!$I$26</f>
        <v>2057.55522105</v>
      </c>
      <c r="R156" s="36">
        <f>SUMIFS(СВЦЭМ!$D$39:$D$782,СВЦЭМ!$A$39:$A$782,$A156,СВЦЭМ!$B$39:$B$782,R$155)+'СЕТ СН'!$I$14+СВЦЭМ!$D$10+'СЕТ СН'!$I$6-'СЕТ СН'!$I$26</f>
        <v>2093.50512626</v>
      </c>
      <c r="S156" s="36">
        <f>SUMIFS(СВЦЭМ!$D$39:$D$782,СВЦЭМ!$A$39:$A$782,$A156,СВЦЭМ!$B$39:$B$782,S$155)+'СЕТ СН'!$I$14+СВЦЭМ!$D$10+'СЕТ СН'!$I$6-'СЕТ СН'!$I$26</f>
        <v>2082.1392957200001</v>
      </c>
      <c r="T156" s="36">
        <f>SUMIFS(СВЦЭМ!$D$39:$D$782,СВЦЭМ!$A$39:$A$782,$A156,СВЦЭМ!$B$39:$B$782,T$155)+'СЕТ СН'!$I$14+СВЦЭМ!$D$10+'СЕТ СН'!$I$6-'СЕТ СН'!$I$26</f>
        <v>2075.3437385699999</v>
      </c>
      <c r="U156" s="36">
        <f>SUMIFS(СВЦЭМ!$D$39:$D$782,СВЦЭМ!$A$39:$A$782,$A156,СВЦЭМ!$B$39:$B$782,U$155)+'СЕТ СН'!$I$14+СВЦЭМ!$D$10+'СЕТ СН'!$I$6-'СЕТ СН'!$I$26</f>
        <v>2062.7608042700003</v>
      </c>
      <c r="V156" s="36">
        <f>SUMIFS(СВЦЭМ!$D$39:$D$782,СВЦЭМ!$A$39:$A$782,$A156,СВЦЭМ!$B$39:$B$782,V$155)+'СЕТ СН'!$I$14+СВЦЭМ!$D$10+'СЕТ СН'!$I$6-'СЕТ СН'!$I$26</f>
        <v>2040.0637642600002</v>
      </c>
      <c r="W156" s="36">
        <f>SUMIFS(СВЦЭМ!$D$39:$D$782,СВЦЭМ!$A$39:$A$782,$A156,СВЦЭМ!$B$39:$B$782,W$155)+'СЕТ СН'!$I$14+СВЦЭМ!$D$10+'СЕТ СН'!$I$6-'СЕТ СН'!$I$26</f>
        <v>2044.0169176300001</v>
      </c>
      <c r="X156" s="36">
        <f>SUMIFS(СВЦЭМ!$D$39:$D$782,СВЦЭМ!$A$39:$A$782,$A156,СВЦЭМ!$B$39:$B$782,X$155)+'СЕТ СН'!$I$14+СВЦЭМ!$D$10+'СЕТ СН'!$I$6-'СЕТ СН'!$I$26</f>
        <v>2109.3066785299998</v>
      </c>
      <c r="Y156" s="36">
        <f>SUMIFS(СВЦЭМ!$D$39:$D$782,СВЦЭМ!$A$39:$A$782,$A156,СВЦЭМ!$B$39:$B$782,Y$155)+'СЕТ СН'!$I$14+СВЦЭМ!$D$10+'СЕТ СН'!$I$6-'СЕТ СН'!$I$26</f>
        <v>2175.0320481700001</v>
      </c>
      <c r="AA156" s="45"/>
    </row>
    <row r="157" spans="1:27" ht="15.75" x14ac:dyDescent="0.2">
      <c r="A157" s="35">
        <f>A156+1</f>
        <v>45171</v>
      </c>
      <c r="B157" s="36">
        <f>SUMIFS(СВЦЭМ!$D$39:$D$782,СВЦЭМ!$A$39:$A$782,$A157,СВЦЭМ!$B$39:$B$782,B$155)+'СЕТ СН'!$I$14+СВЦЭМ!$D$10+'СЕТ СН'!$I$6-'СЕТ СН'!$I$26</f>
        <v>2250.10577246</v>
      </c>
      <c r="C157" s="36">
        <f>SUMIFS(СВЦЭМ!$D$39:$D$782,СВЦЭМ!$A$39:$A$782,$A157,СВЦЭМ!$B$39:$B$782,C$155)+'СЕТ СН'!$I$14+СВЦЭМ!$D$10+'СЕТ СН'!$I$6-'СЕТ СН'!$I$26</f>
        <v>2310.4614896100002</v>
      </c>
      <c r="D157" s="36">
        <f>SUMIFS(СВЦЭМ!$D$39:$D$782,СВЦЭМ!$A$39:$A$782,$A157,СВЦЭМ!$B$39:$B$782,D$155)+'СЕТ СН'!$I$14+СВЦЭМ!$D$10+'СЕТ СН'!$I$6-'СЕТ СН'!$I$26</f>
        <v>2309.57291515</v>
      </c>
      <c r="E157" s="36">
        <f>SUMIFS(СВЦЭМ!$D$39:$D$782,СВЦЭМ!$A$39:$A$782,$A157,СВЦЭМ!$B$39:$B$782,E$155)+'СЕТ СН'!$I$14+СВЦЭМ!$D$10+'СЕТ СН'!$I$6-'СЕТ СН'!$I$26</f>
        <v>2338.5406604999998</v>
      </c>
      <c r="F157" s="36">
        <f>SUMIFS(СВЦЭМ!$D$39:$D$782,СВЦЭМ!$A$39:$A$782,$A157,СВЦЭМ!$B$39:$B$782,F$155)+'СЕТ СН'!$I$14+СВЦЭМ!$D$10+'СЕТ СН'!$I$6-'СЕТ СН'!$I$26</f>
        <v>2366.4297689300001</v>
      </c>
      <c r="G157" s="36">
        <f>SUMIFS(СВЦЭМ!$D$39:$D$782,СВЦЭМ!$A$39:$A$782,$A157,СВЦЭМ!$B$39:$B$782,G$155)+'СЕТ СН'!$I$14+СВЦЭМ!$D$10+'СЕТ СН'!$I$6-'СЕТ СН'!$I$26</f>
        <v>2361.1877537300002</v>
      </c>
      <c r="H157" s="36">
        <f>SUMIFS(СВЦЭМ!$D$39:$D$782,СВЦЭМ!$A$39:$A$782,$A157,СВЦЭМ!$B$39:$B$782,H$155)+'СЕТ СН'!$I$14+СВЦЭМ!$D$10+'СЕТ СН'!$I$6-'СЕТ СН'!$I$26</f>
        <v>2353.9754218899998</v>
      </c>
      <c r="I157" s="36">
        <f>SUMIFS(СВЦЭМ!$D$39:$D$782,СВЦЭМ!$A$39:$A$782,$A157,СВЦЭМ!$B$39:$B$782,I$155)+'СЕТ СН'!$I$14+СВЦЭМ!$D$10+'СЕТ СН'!$I$6-'СЕТ СН'!$I$26</f>
        <v>2293.1043896400001</v>
      </c>
      <c r="J157" s="36">
        <f>SUMIFS(СВЦЭМ!$D$39:$D$782,СВЦЭМ!$A$39:$A$782,$A157,СВЦЭМ!$B$39:$B$782,J$155)+'СЕТ СН'!$I$14+СВЦЭМ!$D$10+'СЕТ СН'!$I$6-'СЕТ СН'!$I$26</f>
        <v>2179.5985912900001</v>
      </c>
      <c r="K157" s="36">
        <f>SUMIFS(СВЦЭМ!$D$39:$D$782,СВЦЭМ!$A$39:$A$782,$A157,СВЦЭМ!$B$39:$B$782,K$155)+'СЕТ СН'!$I$14+СВЦЭМ!$D$10+'СЕТ СН'!$I$6-'СЕТ СН'!$I$26</f>
        <v>2066.1802768400003</v>
      </c>
      <c r="L157" s="36">
        <f>SUMIFS(СВЦЭМ!$D$39:$D$782,СВЦЭМ!$A$39:$A$782,$A157,СВЦЭМ!$B$39:$B$782,L$155)+'СЕТ СН'!$I$14+СВЦЭМ!$D$10+'СЕТ СН'!$I$6-'СЕТ СН'!$I$26</f>
        <v>2025.6839737400001</v>
      </c>
      <c r="M157" s="36">
        <f>SUMIFS(СВЦЭМ!$D$39:$D$782,СВЦЭМ!$A$39:$A$782,$A157,СВЦЭМ!$B$39:$B$782,M$155)+'СЕТ СН'!$I$14+СВЦЭМ!$D$10+'СЕТ СН'!$I$6-'СЕТ СН'!$I$26</f>
        <v>2009.3719599900001</v>
      </c>
      <c r="N157" s="36">
        <f>SUMIFS(СВЦЭМ!$D$39:$D$782,СВЦЭМ!$A$39:$A$782,$A157,СВЦЭМ!$B$39:$B$782,N$155)+'СЕТ СН'!$I$14+СВЦЭМ!$D$10+'СЕТ СН'!$I$6-'СЕТ СН'!$I$26</f>
        <v>2008.428504</v>
      </c>
      <c r="O157" s="36">
        <f>SUMIFS(СВЦЭМ!$D$39:$D$782,СВЦЭМ!$A$39:$A$782,$A157,СВЦЭМ!$B$39:$B$782,O$155)+'СЕТ СН'!$I$14+СВЦЭМ!$D$10+'СЕТ СН'!$I$6-'СЕТ СН'!$I$26</f>
        <v>2028.9113371400001</v>
      </c>
      <c r="P157" s="36">
        <f>SUMIFS(СВЦЭМ!$D$39:$D$782,СВЦЭМ!$A$39:$A$782,$A157,СВЦЭМ!$B$39:$B$782,P$155)+'СЕТ СН'!$I$14+СВЦЭМ!$D$10+'СЕТ СН'!$I$6-'СЕТ СН'!$I$26</f>
        <v>1998.27006465</v>
      </c>
      <c r="Q157" s="36">
        <f>SUMIFS(СВЦЭМ!$D$39:$D$782,СВЦЭМ!$A$39:$A$782,$A157,СВЦЭМ!$B$39:$B$782,Q$155)+'СЕТ СН'!$I$14+СВЦЭМ!$D$10+'СЕТ СН'!$I$6-'СЕТ СН'!$I$26</f>
        <v>1999.7354318900002</v>
      </c>
      <c r="R157" s="36">
        <f>SUMIFS(СВЦЭМ!$D$39:$D$782,СВЦЭМ!$A$39:$A$782,$A157,СВЦЭМ!$B$39:$B$782,R$155)+'СЕТ СН'!$I$14+СВЦЭМ!$D$10+'СЕТ СН'!$I$6-'СЕТ СН'!$I$26</f>
        <v>2037.64401604</v>
      </c>
      <c r="S157" s="36">
        <f>SUMIFS(СВЦЭМ!$D$39:$D$782,СВЦЭМ!$A$39:$A$782,$A157,СВЦЭМ!$B$39:$B$782,S$155)+'СЕТ СН'!$I$14+СВЦЭМ!$D$10+'СЕТ СН'!$I$6-'СЕТ СН'!$I$26</f>
        <v>2030.9434777500001</v>
      </c>
      <c r="T157" s="36">
        <f>SUMIFS(СВЦЭМ!$D$39:$D$782,СВЦЭМ!$A$39:$A$782,$A157,СВЦЭМ!$B$39:$B$782,T$155)+'СЕТ СН'!$I$14+СВЦЭМ!$D$10+'СЕТ СН'!$I$6-'СЕТ СН'!$I$26</f>
        <v>2036.18380763</v>
      </c>
      <c r="U157" s="36">
        <f>SUMIFS(СВЦЭМ!$D$39:$D$782,СВЦЭМ!$A$39:$A$782,$A157,СВЦЭМ!$B$39:$B$782,U$155)+'СЕТ СН'!$I$14+СВЦЭМ!$D$10+'СЕТ СН'!$I$6-'СЕТ СН'!$I$26</f>
        <v>2044.17918203</v>
      </c>
      <c r="V157" s="36">
        <f>SUMIFS(СВЦЭМ!$D$39:$D$782,СВЦЭМ!$A$39:$A$782,$A157,СВЦЭМ!$B$39:$B$782,V$155)+'СЕТ СН'!$I$14+СВЦЭМ!$D$10+'СЕТ СН'!$I$6-'СЕТ СН'!$I$26</f>
        <v>2025.7012557600001</v>
      </c>
      <c r="W157" s="36">
        <f>SUMIFS(СВЦЭМ!$D$39:$D$782,СВЦЭМ!$A$39:$A$782,$A157,СВЦЭМ!$B$39:$B$782,W$155)+'СЕТ СН'!$I$14+СВЦЭМ!$D$10+'СЕТ СН'!$I$6-'СЕТ СН'!$I$26</f>
        <v>2011.61428677</v>
      </c>
      <c r="X157" s="36">
        <f>SUMIFS(СВЦЭМ!$D$39:$D$782,СВЦЭМ!$A$39:$A$782,$A157,СВЦЭМ!$B$39:$B$782,X$155)+'СЕТ СН'!$I$14+СВЦЭМ!$D$10+'СЕТ СН'!$I$6-'СЕТ СН'!$I$26</f>
        <v>2079.3079845500001</v>
      </c>
      <c r="Y157" s="36">
        <f>SUMIFS(СВЦЭМ!$D$39:$D$782,СВЦЭМ!$A$39:$A$782,$A157,СВЦЭМ!$B$39:$B$782,Y$155)+'СЕТ СН'!$I$14+СВЦЭМ!$D$10+'СЕТ СН'!$I$6-'СЕТ СН'!$I$26</f>
        <v>2165.6989818700004</v>
      </c>
    </row>
    <row r="158" spans="1:27" ht="15.75" x14ac:dyDescent="0.2">
      <c r="A158" s="35">
        <f t="shared" ref="A158:A185" si="4">A157+1</f>
        <v>45172</v>
      </c>
      <c r="B158" s="36">
        <f>SUMIFS(СВЦЭМ!$D$39:$D$782,СВЦЭМ!$A$39:$A$782,$A158,СВЦЭМ!$B$39:$B$782,B$155)+'СЕТ СН'!$I$14+СВЦЭМ!$D$10+'СЕТ СН'!$I$6-'СЕТ СН'!$I$26</f>
        <v>2194.3821056200004</v>
      </c>
      <c r="C158" s="36">
        <f>SUMIFS(СВЦЭМ!$D$39:$D$782,СВЦЭМ!$A$39:$A$782,$A158,СВЦЭМ!$B$39:$B$782,C$155)+'СЕТ СН'!$I$14+СВЦЭМ!$D$10+'СЕТ СН'!$I$6-'СЕТ СН'!$I$26</f>
        <v>2266.0827440600001</v>
      </c>
      <c r="D158" s="36">
        <f>SUMIFS(СВЦЭМ!$D$39:$D$782,СВЦЭМ!$A$39:$A$782,$A158,СВЦЭМ!$B$39:$B$782,D$155)+'СЕТ СН'!$I$14+СВЦЭМ!$D$10+'СЕТ СН'!$I$6-'СЕТ СН'!$I$26</f>
        <v>2328.9109036899999</v>
      </c>
      <c r="E158" s="36">
        <f>SUMIFS(СВЦЭМ!$D$39:$D$782,СВЦЭМ!$A$39:$A$782,$A158,СВЦЭМ!$B$39:$B$782,E$155)+'СЕТ СН'!$I$14+СВЦЭМ!$D$10+'СЕТ СН'!$I$6-'СЕТ СН'!$I$26</f>
        <v>2450.48522624</v>
      </c>
      <c r="F158" s="36">
        <f>SUMIFS(СВЦЭМ!$D$39:$D$782,СВЦЭМ!$A$39:$A$782,$A158,СВЦЭМ!$B$39:$B$782,F$155)+'СЕТ СН'!$I$14+СВЦЭМ!$D$10+'СЕТ СН'!$I$6-'СЕТ СН'!$I$26</f>
        <v>2427.72404667</v>
      </c>
      <c r="G158" s="36">
        <f>SUMIFS(СВЦЭМ!$D$39:$D$782,СВЦЭМ!$A$39:$A$782,$A158,СВЦЭМ!$B$39:$B$782,G$155)+'СЕТ СН'!$I$14+СВЦЭМ!$D$10+'СЕТ СН'!$I$6-'СЕТ СН'!$I$26</f>
        <v>2406.0199362600001</v>
      </c>
      <c r="H158" s="36">
        <f>SUMIFS(СВЦЭМ!$D$39:$D$782,СВЦЭМ!$A$39:$A$782,$A158,СВЦЭМ!$B$39:$B$782,H$155)+'СЕТ СН'!$I$14+СВЦЭМ!$D$10+'СЕТ СН'!$I$6-'СЕТ СН'!$I$26</f>
        <v>2413.3862961100003</v>
      </c>
      <c r="I158" s="36">
        <f>SUMIFS(СВЦЭМ!$D$39:$D$782,СВЦЭМ!$A$39:$A$782,$A158,СВЦЭМ!$B$39:$B$782,I$155)+'СЕТ СН'!$I$14+СВЦЭМ!$D$10+'СЕТ СН'!$I$6-'СЕТ СН'!$I$26</f>
        <v>2363.6066677700001</v>
      </c>
      <c r="J158" s="36">
        <f>SUMIFS(СВЦЭМ!$D$39:$D$782,СВЦЭМ!$A$39:$A$782,$A158,СВЦЭМ!$B$39:$B$782,J$155)+'СЕТ СН'!$I$14+СВЦЭМ!$D$10+'СЕТ СН'!$I$6-'СЕТ СН'!$I$26</f>
        <v>2263.2456637599998</v>
      </c>
      <c r="K158" s="36">
        <f>SUMIFS(СВЦЭМ!$D$39:$D$782,СВЦЭМ!$A$39:$A$782,$A158,СВЦЭМ!$B$39:$B$782,K$155)+'СЕТ СН'!$I$14+СВЦЭМ!$D$10+'СЕТ СН'!$I$6-'СЕТ СН'!$I$26</f>
        <v>2165.4199272599999</v>
      </c>
      <c r="L158" s="36">
        <f>SUMIFS(СВЦЭМ!$D$39:$D$782,СВЦЭМ!$A$39:$A$782,$A158,СВЦЭМ!$B$39:$B$782,L$155)+'СЕТ СН'!$I$14+СВЦЭМ!$D$10+'СЕТ СН'!$I$6-'СЕТ СН'!$I$26</f>
        <v>2100.9329599399998</v>
      </c>
      <c r="M158" s="36">
        <f>SUMIFS(СВЦЭМ!$D$39:$D$782,СВЦЭМ!$A$39:$A$782,$A158,СВЦЭМ!$B$39:$B$782,M$155)+'СЕТ СН'!$I$14+СВЦЭМ!$D$10+'СЕТ СН'!$I$6-'СЕТ СН'!$I$26</f>
        <v>2079.1180905700003</v>
      </c>
      <c r="N158" s="36">
        <f>SUMIFS(СВЦЭМ!$D$39:$D$782,СВЦЭМ!$A$39:$A$782,$A158,СВЦЭМ!$B$39:$B$782,N$155)+'СЕТ СН'!$I$14+СВЦЭМ!$D$10+'СЕТ СН'!$I$6-'СЕТ СН'!$I$26</f>
        <v>2073.2665073100002</v>
      </c>
      <c r="O158" s="36">
        <f>SUMIFS(СВЦЭМ!$D$39:$D$782,СВЦЭМ!$A$39:$A$782,$A158,СВЦЭМ!$B$39:$B$782,O$155)+'СЕТ СН'!$I$14+СВЦЭМ!$D$10+'СЕТ СН'!$I$6-'СЕТ СН'!$I$26</f>
        <v>2083.1912721099998</v>
      </c>
      <c r="P158" s="36">
        <f>SUMIFS(СВЦЭМ!$D$39:$D$782,СВЦЭМ!$A$39:$A$782,$A158,СВЦЭМ!$B$39:$B$782,P$155)+'СЕТ СН'!$I$14+СВЦЭМ!$D$10+'СЕТ СН'!$I$6-'СЕТ СН'!$I$26</f>
        <v>2053.85449208</v>
      </c>
      <c r="Q158" s="36">
        <f>SUMIFS(СВЦЭМ!$D$39:$D$782,СВЦЭМ!$A$39:$A$782,$A158,СВЦЭМ!$B$39:$B$782,Q$155)+'СЕТ СН'!$I$14+СВЦЭМ!$D$10+'СЕТ СН'!$I$6-'СЕТ СН'!$I$26</f>
        <v>2063.7443579299998</v>
      </c>
      <c r="R158" s="36">
        <f>SUMIFS(СВЦЭМ!$D$39:$D$782,СВЦЭМ!$A$39:$A$782,$A158,СВЦЭМ!$B$39:$B$782,R$155)+'СЕТ СН'!$I$14+СВЦЭМ!$D$10+'СЕТ СН'!$I$6-'СЕТ СН'!$I$26</f>
        <v>2094.5700951700001</v>
      </c>
      <c r="S158" s="36">
        <f>SUMIFS(СВЦЭМ!$D$39:$D$782,СВЦЭМ!$A$39:$A$782,$A158,СВЦЭМ!$B$39:$B$782,S$155)+'СЕТ СН'!$I$14+СВЦЭМ!$D$10+'СЕТ СН'!$I$6-'СЕТ СН'!$I$26</f>
        <v>2093.2898712300002</v>
      </c>
      <c r="T158" s="36">
        <f>SUMIFS(СВЦЭМ!$D$39:$D$782,СВЦЭМ!$A$39:$A$782,$A158,СВЦЭМ!$B$39:$B$782,T$155)+'СЕТ СН'!$I$14+СВЦЭМ!$D$10+'СЕТ СН'!$I$6-'СЕТ СН'!$I$26</f>
        <v>2100.4137196199999</v>
      </c>
      <c r="U158" s="36">
        <f>SUMIFS(СВЦЭМ!$D$39:$D$782,СВЦЭМ!$A$39:$A$782,$A158,СВЦЭМ!$B$39:$B$782,U$155)+'СЕТ СН'!$I$14+СВЦЭМ!$D$10+'СЕТ СН'!$I$6-'СЕТ СН'!$I$26</f>
        <v>2093.5607143699999</v>
      </c>
      <c r="V158" s="36">
        <f>SUMIFS(СВЦЭМ!$D$39:$D$782,СВЦЭМ!$A$39:$A$782,$A158,СВЦЭМ!$B$39:$B$782,V$155)+'СЕТ СН'!$I$14+СВЦЭМ!$D$10+'СЕТ СН'!$I$6-'СЕТ СН'!$I$26</f>
        <v>2074.7671627999998</v>
      </c>
      <c r="W158" s="36">
        <f>SUMIFS(СВЦЭМ!$D$39:$D$782,СВЦЭМ!$A$39:$A$782,$A158,СВЦЭМ!$B$39:$B$782,W$155)+'СЕТ СН'!$I$14+СВЦЭМ!$D$10+'СЕТ СН'!$I$6-'СЕТ СН'!$I$26</f>
        <v>2084.3510979700004</v>
      </c>
      <c r="X158" s="36">
        <f>SUMIFS(СВЦЭМ!$D$39:$D$782,СВЦЭМ!$A$39:$A$782,$A158,СВЦЭМ!$B$39:$B$782,X$155)+'СЕТ СН'!$I$14+СВЦЭМ!$D$10+'СЕТ СН'!$I$6-'СЕТ СН'!$I$26</f>
        <v>2160.3967907300002</v>
      </c>
      <c r="Y158" s="36">
        <f>SUMIFS(СВЦЭМ!$D$39:$D$782,СВЦЭМ!$A$39:$A$782,$A158,СВЦЭМ!$B$39:$B$782,Y$155)+'СЕТ СН'!$I$14+СВЦЭМ!$D$10+'СЕТ СН'!$I$6-'СЕТ СН'!$I$26</f>
        <v>2229.4707235000001</v>
      </c>
    </row>
    <row r="159" spans="1:27" ht="15.75" x14ac:dyDescent="0.2">
      <c r="A159" s="35">
        <f t="shared" si="4"/>
        <v>45173</v>
      </c>
      <c r="B159" s="36">
        <f>SUMIFS(СВЦЭМ!$D$39:$D$782,СВЦЭМ!$A$39:$A$782,$A159,СВЦЭМ!$B$39:$B$782,B$155)+'СЕТ СН'!$I$14+СВЦЭМ!$D$10+'СЕТ СН'!$I$6-'СЕТ СН'!$I$26</f>
        <v>2328.5618906</v>
      </c>
      <c r="C159" s="36">
        <f>SUMIFS(СВЦЭМ!$D$39:$D$782,СВЦЭМ!$A$39:$A$782,$A159,СВЦЭМ!$B$39:$B$782,C$155)+'СЕТ СН'!$I$14+СВЦЭМ!$D$10+'СЕТ СН'!$I$6-'СЕТ СН'!$I$26</f>
        <v>2403.50357833</v>
      </c>
      <c r="D159" s="36">
        <f>SUMIFS(СВЦЭМ!$D$39:$D$782,СВЦЭМ!$A$39:$A$782,$A159,СВЦЭМ!$B$39:$B$782,D$155)+'СЕТ СН'!$I$14+СВЦЭМ!$D$10+'СЕТ СН'!$I$6-'СЕТ СН'!$I$26</f>
        <v>2411.5403828899998</v>
      </c>
      <c r="E159" s="36">
        <f>SUMIFS(СВЦЭМ!$D$39:$D$782,СВЦЭМ!$A$39:$A$782,$A159,СВЦЭМ!$B$39:$B$782,E$155)+'СЕТ СН'!$I$14+СВЦЭМ!$D$10+'СЕТ СН'!$I$6-'СЕТ СН'!$I$26</f>
        <v>2443.10534297</v>
      </c>
      <c r="F159" s="36">
        <f>SUMIFS(СВЦЭМ!$D$39:$D$782,СВЦЭМ!$A$39:$A$782,$A159,СВЦЭМ!$B$39:$B$782,F$155)+'СЕТ СН'!$I$14+СВЦЭМ!$D$10+'СЕТ СН'!$I$6-'СЕТ СН'!$I$26</f>
        <v>2493.9037718999998</v>
      </c>
      <c r="G159" s="36">
        <f>SUMIFS(СВЦЭМ!$D$39:$D$782,СВЦЭМ!$A$39:$A$782,$A159,СВЦЭМ!$B$39:$B$782,G$155)+'СЕТ СН'!$I$14+СВЦЭМ!$D$10+'СЕТ СН'!$I$6-'СЕТ СН'!$I$26</f>
        <v>2491.6842224000002</v>
      </c>
      <c r="H159" s="36">
        <f>SUMIFS(СВЦЭМ!$D$39:$D$782,СВЦЭМ!$A$39:$A$782,$A159,СВЦЭМ!$B$39:$B$782,H$155)+'СЕТ СН'!$I$14+СВЦЭМ!$D$10+'СЕТ СН'!$I$6-'СЕТ СН'!$I$26</f>
        <v>2510.8385785199998</v>
      </c>
      <c r="I159" s="36">
        <f>SUMIFS(СВЦЭМ!$D$39:$D$782,СВЦЭМ!$A$39:$A$782,$A159,СВЦЭМ!$B$39:$B$782,I$155)+'СЕТ СН'!$I$14+СВЦЭМ!$D$10+'СЕТ СН'!$I$6-'СЕТ СН'!$I$26</f>
        <v>2358.3197673300001</v>
      </c>
      <c r="J159" s="36">
        <f>SUMIFS(СВЦЭМ!$D$39:$D$782,СВЦЭМ!$A$39:$A$782,$A159,СВЦЭМ!$B$39:$B$782,J$155)+'СЕТ СН'!$I$14+СВЦЭМ!$D$10+'СЕТ СН'!$I$6-'СЕТ СН'!$I$26</f>
        <v>2245.33093392</v>
      </c>
      <c r="K159" s="36">
        <f>SUMIFS(СВЦЭМ!$D$39:$D$782,СВЦЭМ!$A$39:$A$782,$A159,СВЦЭМ!$B$39:$B$782,K$155)+'СЕТ СН'!$I$14+СВЦЭМ!$D$10+'СЕТ СН'!$I$6-'СЕТ СН'!$I$26</f>
        <v>2185.9141584200001</v>
      </c>
      <c r="L159" s="36">
        <f>SUMIFS(СВЦЭМ!$D$39:$D$782,СВЦЭМ!$A$39:$A$782,$A159,СВЦЭМ!$B$39:$B$782,L$155)+'СЕТ СН'!$I$14+СВЦЭМ!$D$10+'СЕТ СН'!$I$6-'СЕТ СН'!$I$26</f>
        <v>2178.12438131</v>
      </c>
      <c r="M159" s="36">
        <f>SUMIFS(СВЦЭМ!$D$39:$D$782,СВЦЭМ!$A$39:$A$782,$A159,СВЦЭМ!$B$39:$B$782,M$155)+'СЕТ СН'!$I$14+СВЦЭМ!$D$10+'СЕТ СН'!$I$6-'СЕТ СН'!$I$26</f>
        <v>2167.6059228100003</v>
      </c>
      <c r="N159" s="36">
        <f>SUMIFS(СВЦЭМ!$D$39:$D$782,СВЦЭМ!$A$39:$A$782,$A159,СВЦЭМ!$B$39:$B$782,N$155)+'СЕТ СН'!$I$14+СВЦЭМ!$D$10+'СЕТ СН'!$I$6-'СЕТ СН'!$I$26</f>
        <v>2190.2955578000001</v>
      </c>
      <c r="O159" s="36">
        <f>SUMIFS(СВЦЭМ!$D$39:$D$782,СВЦЭМ!$A$39:$A$782,$A159,СВЦЭМ!$B$39:$B$782,O$155)+'СЕТ СН'!$I$14+СВЦЭМ!$D$10+'СЕТ СН'!$I$6-'СЕТ СН'!$I$26</f>
        <v>2171.7953738800002</v>
      </c>
      <c r="P159" s="36">
        <f>SUMIFS(СВЦЭМ!$D$39:$D$782,СВЦЭМ!$A$39:$A$782,$A159,СВЦЭМ!$B$39:$B$782,P$155)+'СЕТ СН'!$I$14+СВЦЭМ!$D$10+'СЕТ СН'!$I$6-'СЕТ СН'!$I$26</f>
        <v>2152.13602575</v>
      </c>
      <c r="Q159" s="36">
        <f>SUMIFS(СВЦЭМ!$D$39:$D$782,СВЦЭМ!$A$39:$A$782,$A159,СВЦЭМ!$B$39:$B$782,Q$155)+'СЕТ СН'!$I$14+СВЦЭМ!$D$10+'СЕТ СН'!$I$6-'СЕТ СН'!$I$26</f>
        <v>2159.18351579</v>
      </c>
      <c r="R159" s="36">
        <f>SUMIFS(СВЦЭМ!$D$39:$D$782,СВЦЭМ!$A$39:$A$782,$A159,СВЦЭМ!$B$39:$B$782,R$155)+'СЕТ СН'!$I$14+СВЦЭМ!$D$10+'СЕТ СН'!$I$6-'СЕТ СН'!$I$26</f>
        <v>2196.79398296</v>
      </c>
      <c r="S159" s="36">
        <f>SUMIFS(СВЦЭМ!$D$39:$D$782,СВЦЭМ!$A$39:$A$782,$A159,СВЦЭМ!$B$39:$B$782,S$155)+'СЕТ СН'!$I$14+СВЦЭМ!$D$10+'СЕТ СН'!$I$6-'СЕТ СН'!$I$26</f>
        <v>2178.33763516</v>
      </c>
      <c r="T159" s="36">
        <f>SUMIFS(СВЦЭМ!$D$39:$D$782,СВЦЭМ!$A$39:$A$782,$A159,СВЦЭМ!$B$39:$B$782,T$155)+'СЕТ СН'!$I$14+СВЦЭМ!$D$10+'СЕТ СН'!$I$6-'СЕТ СН'!$I$26</f>
        <v>2164.4983573899999</v>
      </c>
      <c r="U159" s="36">
        <f>SUMIFS(СВЦЭМ!$D$39:$D$782,СВЦЭМ!$A$39:$A$782,$A159,СВЦЭМ!$B$39:$B$782,U$155)+'СЕТ СН'!$I$14+СВЦЭМ!$D$10+'СЕТ СН'!$I$6-'СЕТ СН'!$I$26</f>
        <v>2161.4180748700001</v>
      </c>
      <c r="V159" s="36">
        <f>SUMIFS(СВЦЭМ!$D$39:$D$782,СВЦЭМ!$A$39:$A$782,$A159,СВЦЭМ!$B$39:$B$782,V$155)+'СЕТ СН'!$I$14+СВЦЭМ!$D$10+'СЕТ СН'!$I$6-'СЕТ СН'!$I$26</f>
        <v>2140.78550877</v>
      </c>
      <c r="W159" s="36">
        <f>SUMIFS(СВЦЭМ!$D$39:$D$782,СВЦЭМ!$A$39:$A$782,$A159,СВЦЭМ!$B$39:$B$782,W$155)+'СЕТ СН'!$I$14+СВЦЭМ!$D$10+'СЕТ СН'!$I$6-'СЕТ СН'!$I$26</f>
        <v>2143.2478687700004</v>
      </c>
      <c r="X159" s="36">
        <f>SUMIFS(СВЦЭМ!$D$39:$D$782,СВЦЭМ!$A$39:$A$782,$A159,СВЦЭМ!$B$39:$B$782,X$155)+'СЕТ СН'!$I$14+СВЦЭМ!$D$10+'СЕТ СН'!$I$6-'СЕТ СН'!$I$26</f>
        <v>2215.4258843300004</v>
      </c>
      <c r="Y159" s="36">
        <f>SUMIFS(СВЦЭМ!$D$39:$D$782,СВЦЭМ!$A$39:$A$782,$A159,СВЦЭМ!$B$39:$B$782,Y$155)+'СЕТ СН'!$I$14+СВЦЭМ!$D$10+'СЕТ СН'!$I$6-'СЕТ СН'!$I$26</f>
        <v>2314.8843282300004</v>
      </c>
    </row>
    <row r="160" spans="1:27" ht="15.75" x14ac:dyDescent="0.2">
      <c r="A160" s="35">
        <f t="shared" si="4"/>
        <v>45174</v>
      </c>
      <c r="B160" s="36">
        <f>SUMIFS(СВЦЭМ!$D$39:$D$782,СВЦЭМ!$A$39:$A$782,$A160,СВЦЭМ!$B$39:$B$782,B$155)+'СЕТ СН'!$I$14+СВЦЭМ!$D$10+'СЕТ СН'!$I$6-'СЕТ СН'!$I$26</f>
        <v>2439.15912381</v>
      </c>
      <c r="C160" s="36">
        <f>SUMIFS(СВЦЭМ!$D$39:$D$782,СВЦЭМ!$A$39:$A$782,$A160,СВЦЭМ!$B$39:$B$782,C$155)+'СЕТ СН'!$I$14+СВЦЭМ!$D$10+'СЕТ СН'!$I$6-'СЕТ СН'!$I$26</f>
        <v>2531.80768128</v>
      </c>
      <c r="D160" s="36">
        <f>SUMIFS(СВЦЭМ!$D$39:$D$782,СВЦЭМ!$A$39:$A$782,$A160,СВЦЭМ!$B$39:$B$782,D$155)+'СЕТ СН'!$I$14+СВЦЭМ!$D$10+'СЕТ СН'!$I$6-'СЕТ СН'!$I$26</f>
        <v>2545.8663100499998</v>
      </c>
      <c r="E160" s="36">
        <f>SUMIFS(СВЦЭМ!$D$39:$D$782,СВЦЭМ!$A$39:$A$782,$A160,СВЦЭМ!$B$39:$B$782,E$155)+'СЕТ СН'!$I$14+СВЦЭМ!$D$10+'СЕТ СН'!$I$6-'СЕТ СН'!$I$26</f>
        <v>2549.3157988299999</v>
      </c>
      <c r="F160" s="36">
        <f>SUMIFS(СВЦЭМ!$D$39:$D$782,СВЦЭМ!$A$39:$A$782,$A160,СВЦЭМ!$B$39:$B$782,F$155)+'СЕТ СН'!$I$14+СВЦЭМ!$D$10+'СЕТ СН'!$I$6-'СЕТ СН'!$I$26</f>
        <v>2552.44200043</v>
      </c>
      <c r="G160" s="36">
        <f>SUMIFS(СВЦЭМ!$D$39:$D$782,СВЦЭМ!$A$39:$A$782,$A160,СВЦЭМ!$B$39:$B$782,G$155)+'СЕТ СН'!$I$14+СВЦЭМ!$D$10+'СЕТ СН'!$I$6-'СЕТ СН'!$I$26</f>
        <v>2525.2971601300001</v>
      </c>
      <c r="H160" s="36">
        <f>SUMIFS(СВЦЭМ!$D$39:$D$782,СВЦЭМ!$A$39:$A$782,$A160,СВЦЭМ!$B$39:$B$782,H$155)+'СЕТ СН'!$I$14+СВЦЭМ!$D$10+'СЕТ СН'!$I$6-'СЕТ СН'!$I$26</f>
        <v>2474.1580283200001</v>
      </c>
      <c r="I160" s="36">
        <f>SUMIFS(СВЦЭМ!$D$39:$D$782,СВЦЭМ!$A$39:$A$782,$A160,СВЦЭМ!$B$39:$B$782,I$155)+'СЕТ СН'!$I$14+СВЦЭМ!$D$10+'СЕТ СН'!$I$6-'СЕТ СН'!$I$26</f>
        <v>2306.64865719</v>
      </c>
      <c r="J160" s="36">
        <f>SUMIFS(СВЦЭМ!$D$39:$D$782,СВЦЭМ!$A$39:$A$782,$A160,СВЦЭМ!$B$39:$B$782,J$155)+'СЕТ СН'!$I$14+СВЦЭМ!$D$10+'СЕТ СН'!$I$6-'СЕТ СН'!$I$26</f>
        <v>2204.2616857399998</v>
      </c>
      <c r="K160" s="36">
        <f>SUMIFS(СВЦЭМ!$D$39:$D$782,СВЦЭМ!$A$39:$A$782,$A160,СВЦЭМ!$B$39:$B$782,K$155)+'СЕТ СН'!$I$14+СВЦЭМ!$D$10+'СЕТ СН'!$I$6-'СЕТ СН'!$I$26</f>
        <v>2132.87387928</v>
      </c>
      <c r="L160" s="36">
        <f>SUMIFS(СВЦЭМ!$D$39:$D$782,СВЦЭМ!$A$39:$A$782,$A160,СВЦЭМ!$B$39:$B$782,L$155)+'СЕТ СН'!$I$14+СВЦЭМ!$D$10+'СЕТ СН'!$I$6-'СЕТ СН'!$I$26</f>
        <v>2100.77866034</v>
      </c>
      <c r="M160" s="36">
        <f>SUMIFS(СВЦЭМ!$D$39:$D$782,СВЦЭМ!$A$39:$A$782,$A160,СВЦЭМ!$B$39:$B$782,M$155)+'СЕТ СН'!$I$14+СВЦЭМ!$D$10+'СЕТ СН'!$I$6-'СЕТ СН'!$I$26</f>
        <v>2089.1323269499999</v>
      </c>
      <c r="N160" s="36">
        <f>SUMIFS(СВЦЭМ!$D$39:$D$782,СВЦЭМ!$A$39:$A$782,$A160,СВЦЭМ!$B$39:$B$782,N$155)+'СЕТ СН'!$I$14+СВЦЭМ!$D$10+'СЕТ СН'!$I$6-'СЕТ СН'!$I$26</f>
        <v>2091.5834859300003</v>
      </c>
      <c r="O160" s="36">
        <f>SUMIFS(СВЦЭМ!$D$39:$D$782,СВЦЭМ!$A$39:$A$782,$A160,СВЦЭМ!$B$39:$B$782,O$155)+'СЕТ СН'!$I$14+СВЦЭМ!$D$10+'СЕТ СН'!$I$6-'СЕТ СН'!$I$26</f>
        <v>2086.0997527500003</v>
      </c>
      <c r="P160" s="36">
        <f>SUMIFS(СВЦЭМ!$D$39:$D$782,СВЦЭМ!$A$39:$A$782,$A160,СВЦЭМ!$B$39:$B$782,P$155)+'СЕТ СН'!$I$14+СВЦЭМ!$D$10+'СЕТ СН'!$I$6-'СЕТ СН'!$I$26</f>
        <v>2062.6931122699998</v>
      </c>
      <c r="Q160" s="36">
        <f>SUMIFS(СВЦЭМ!$D$39:$D$782,СВЦЭМ!$A$39:$A$782,$A160,СВЦЭМ!$B$39:$B$782,Q$155)+'СЕТ СН'!$I$14+СВЦЭМ!$D$10+'СЕТ СН'!$I$6-'СЕТ СН'!$I$26</f>
        <v>2068.1387546000001</v>
      </c>
      <c r="R160" s="36">
        <f>SUMIFS(СВЦЭМ!$D$39:$D$782,СВЦЭМ!$A$39:$A$782,$A160,СВЦЭМ!$B$39:$B$782,R$155)+'СЕТ СН'!$I$14+СВЦЭМ!$D$10+'СЕТ СН'!$I$6-'СЕТ СН'!$I$26</f>
        <v>2098.1788478400003</v>
      </c>
      <c r="S160" s="36">
        <f>SUMIFS(СВЦЭМ!$D$39:$D$782,СВЦЭМ!$A$39:$A$782,$A160,СВЦЭМ!$B$39:$B$782,S$155)+'СЕТ СН'!$I$14+СВЦЭМ!$D$10+'СЕТ СН'!$I$6-'СЕТ СН'!$I$26</f>
        <v>2106.0569798000001</v>
      </c>
      <c r="T160" s="36">
        <f>SUMIFS(СВЦЭМ!$D$39:$D$782,СВЦЭМ!$A$39:$A$782,$A160,СВЦЭМ!$B$39:$B$782,T$155)+'СЕТ СН'!$I$14+СВЦЭМ!$D$10+'СЕТ СН'!$I$6-'СЕТ СН'!$I$26</f>
        <v>2091.6125425800001</v>
      </c>
      <c r="U160" s="36">
        <f>SUMIFS(СВЦЭМ!$D$39:$D$782,СВЦЭМ!$A$39:$A$782,$A160,СВЦЭМ!$B$39:$B$782,U$155)+'СЕТ СН'!$I$14+СВЦЭМ!$D$10+'СЕТ СН'!$I$6-'СЕТ СН'!$I$26</f>
        <v>2077.0780265900003</v>
      </c>
      <c r="V160" s="36">
        <f>SUMIFS(СВЦЭМ!$D$39:$D$782,СВЦЭМ!$A$39:$A$782,$A160,СВЦЭМ!$B$39:$B$782,V$155)+'СЕТ СН'!$I$14+СВЦЭМ!$D$10+'СЕТ СН'!$I$6-'СЕТ СН'!$I$26</f>
        <v>2053.0682499499999</v>
      </c>
      <c r="W160" s="36">
        <f>SUMIFS(СВЦЭМ!$D$39:$D$782,СВЦЭМ!$A$39:$A$782,$A160,СВЦЭМ!$B$39:$B$782,W$155)+'СЕТ СН'!$I$14+СВЦЭМ!$D$10+'СЕТ СН'!$I$6-'СЕТ СН'!$I$26</f>
        <v>2068.7988003400001</v>
      </c>
      <c r="X160" s="36">
        <f>SUMIFS(СВЦЭМ!$D$39:$D$782,СВЦЭМ!$A$39:$A$782,$A160,СВЦЭМ!$B$39:$B$782,X$155)+'СЕТ СН'!$I$14+СВЦЭМ!$D$10+'СЕТ СН'!$I$6-'СЕТ СН'!$I$26</f>
        <v>2138.8807284000004</v>
      </c>
      <c r="Y160" s="36">
        <f>SUMIFS(СВЦЭМ!$D$39:$D$782,СВЦЭМ!$A$39:$A$782,$A160,СВЦЭМ!$B$39:$B$782,Y$155)+'СЕТ СН'!$I$14+СВЦЭМ!$D$10+'СЕТ СН'!$I$6-'СЕТ СН'!$I$26</f>
        <v>2282.84765152</v>
      </c>
    </row>
    <row r="161" spans="1:25" ht="15.75" x14ac:dyDescent="0.2">
      <c r="A161" s="35">
        <f t="shared" si="4"/>
        <v>45175</v>
      </c>
      <c r="B161" s="36">
        <f>SUMIFS(СВЦЭМ!$D$39:$D$782,СВЦЭМ!$A$39:$A$782,$A161,СВЦЭМ!$B$39:$B$782,B$155)+'СЕТ СН'!$I$14+СВЦЭМ!$D$10+'СЕТ СН'!$I$6-'СЕТ СН'!$I$26</f>
        <v>2207.8697845699999</v>
      </c>
      <c r="C161" s="36">
        <f>SUMIFS(СВЦЭМ!$D$39:$D$782,СВЦЭМ!$A$39:$A$782,$A161,СВЦЭМ!$B$39:$B$782,C$155)+'СЕТ СН'!$I$14+СВЦЭМ!$D$10+'СЕТ СН'!$I$6-'СЕТ СН'!$I$26</f>
        <v>2294.7820858200002</v>
      </c>
      <c r="D161" s="36">
        <f>SUMIFS(СВЦЭМ!$D$39:$D$782,СВЦЭМ!$A$39:$A$782,$A161,СВЦЭМ!$B$39:$B$782,D$155)+'СЕТ СН'!$I$14+СВЦЭМ!$D$10+'СЕТ СН'!$I$6-'СЕТ СН'!$I$26</f>
        <v>2343.7418628699997</v>
      </c>
      <c r="E161" s="36">
        <f>SUMIFS(СВЦЭМ!$D$39:$D$782,СВЦЭМ!$A$39:$A$782,$A161,СВЦЭМ!$B$39:$B$782,E$155)+'СЕТ СН'!$I$14+СВЦЭМ!$D$10+'СЕТ СН'!$I$6-'СЕТ СН'!$I$26</f>
        <v>2343.8296118799999</v>
      </c>
      <c r="F161" s="36">
        <f>SUMIFS(СВЦЭМ!$D$39:$D$782,СВЦЭМ!$A$39:$A$782,$A161,СВЦЭМ!$B$39:$B$782,F$155)+'СЕТ СН'!$I$14+СВЦЭМ!$D$10+'СЕТ СН'!$I$6-'СЕТ СН'!$I$26</f>
        <v>2299.4633415899998</v>
      </c>
      <c r="G161" s="36">
        <f>SUMIFS(СВЦЭМ!$D$39:$D$782,СВЦЭМ!$A$39:$A$782,$A161,СВЦЭМ!$B$39:$B$782,G$155)+'СЕТ СН'!$I$14+СВЦЭМ!$D$10+'СЕТ СН'!$I$6-'СЕТ СН'!$I$26</f>
        <v>2293.4861943599999</v>
      </c>
      <c r="H161" s="36">
        <f>SUMIFS(СВЦЭМ!$D$39:$D$782,СВЦЭМ!$A$39:$A$782,$A161,СВЦЭМ!$B$39:$B$782,H$155)+'СЕТ СН'!$I$14+СВЦЭМ!$D$10+'СЕТ СН'!$I$6-'СЕТ СН'!$I$26</f>
        <v>2253.5078868000001</v>
      </c>
      <c r="I161" s="36">
        <f>SUMIFS(СВЦЭМ!$D$39:$D$782,СВЦЭМ!$A$39:$A$782,$A161,СВЦЭМ!$B$39:$B$782,I$155)+'СЕТ СН'!$I$14+СВЦЭМ!$D$10+'СЕТ СН'!$I$6-'СЕТ СН'!$I$26</f>
        <v>2180.2441255000003</v>
      </c>
      <c r="J161" s="36">
        <f>SUMIFS(СВЦЭМ!$D$39:$D$782,СВЦЭМ!$A$39:$A$782,$A161,СВЦЭМ!$B$39:$B$782,J$155)+'СЕТ СН'!$I$14+СВЦЭМ!$D$10+'СЕТ СН'!$I$6-'СЕТ СН'!$I$26</f>
        <v>2104.0244524500004</v>
      </c>
      <c r="K161" s="36">
        <f>SUMIFS(СВЦЭМ!$D$39:$D$782,СВЦЭМ!$A$39:$A$782,$A161,СВЦЭМ!$B$39:$B$782,K$155)+'СЕТ СН'!$I$14+СВЦЭМ!$D$10+'СЕТ СН'!$I$6-'СЕТ СН'!$I$26</f>
        <v>2037.24382356</v>
      </c>
      <c r="L161" s="36">
        <f>SUMIFS(СВЦЭМ!$D$39:$D$782,СВЦЭМ!$A$39:$A$782,$A161,СВЦЭМ!$B$39:$B$782,L$155)+'СЕТ СН'!$I$14+СВЦЭМ!$D$10+'СЕТ СН'!$I$6-'СЕТ СН'!$I$26</f>
        <v>2008.1833213100001</v>
      </c>
      <c r="M161" s="36">
        <f>SUMIFS(СВЦЭМ!$D$39:$D$782,СВЦЭМ!$A$39:$A$782,$A161,СВЦЭМ!$B$39:$B$782,M$155)+'СЕТ СН'!$I$14+СВЦЭМ!$D$10+'СЕТ СН'!$I$6-'СЕТ СН'!$I$26</f>
        <v>2003.09172687</v>
      </c>
      <c r="N161" s="36">
        <f>SUMIFS(СВЦЭМ!$D$39:$D$782,СВЦЭМ!$A$39:$A$782,$A161,СВЦЭМ!$B$39:$B$782,N$155)+'СЕТ СН'!$I$14+СВЦЭМ!$D$10+'СЕТ СН'!$I$6-'СЕТ СН'!$I$26</f>
        <v>2011.6058421100001</v>
      </c>
      <c r="O161" s="36">
        <f>SUMIFS(СВЦЭМ!$D$39:$D$782,СВЦЭМ!$A$39:$A$782,$A161,СВЦЭМ!$B$39:$B$782,O$155)+'СЕТ СН'!$I$14+СВЦЭМ!$D$10+'СЕТ СН'!$I$6-'СЕТ СН'!$I$26</f>
        <v>2012.7804461300002</v>
      </c>
      <c r="P161" s="36">
        <f>SUMIFS(СВЦЭМ!$D$39:$D$782,СВЦЭМ!$A$39:$A$782,$A161,СВЦЭМ!$B$39:$B$782,P$155)+'СЕТ СН'!$I$14+СВЦЭМ!$D$10+'СЕТ СН'!$I$6-'СЕТ СН'!$I$26</f>
        <v>1979.2530405800001</v>
      </c>
      <c r="Q161" s="36">
        <f>SUMIFS(СВЦЭМ!$D$39:$D$782,СВЦЭМ!$A$39:$A$782,$A161,СВЦЭМ!$B$39:$B$782,Q$155)+'СЕТ СН'!$I$14+СВЦЭМ!$D$10+'СЕТ СН'!$I$6-'СЕТ СН'!$I$26</f>
        <v>1989.2388693100002</v>
      </c>
      <c r="R161" s="36">
        <f>SUMIFS(СВЦЭМ!$D$39:$D$782,СВЦЭМ!$A$39:$A$782,$A161,СВЦЭМ!$B$39:$B$782,R$155)+'СЕТ СН'!$I$14+СВЦЭМ!$D$10+'СЕТ СН'!$I$6-'СЕТ СН'!$I$26</f>
        <v>2019.0516048500001</v>
      </c>
      <c r="S161" s="36">
        <f>SUMIFS(СВЦЭМ!$D$39:$D$782,СВЦЭМ!$A$39:$A$782,$A161,СВЦЭМ!$B$39:$B$782,S$155)+'СЕТ СН'!$I$14+СВЦЭМ!$D$10+'СЕТ СН'!$I$6-'СЕТ СН'!$I$26</f>
        <v>2013.7136435</v>
      </c>
      <c r="T161" s="36">
        <f>SUMIFS(СВЦЭМ!$D$39:$D$782,СВЦЭМ!$A$39:$A$782,$A161,СВЦЭМ!$B$39:$B$782,T$155)+'СЕТ СН'!$I$14+СВЦЭМ!$D$10+'СЕТ СН'!$I$6-'СЕТ СН'!$I$26</f>
        <v>2010.97145471</v>
      </c>
      <c r="U161" s="36">
        <f>SUMIFS(СВЦЭМ!$D$39:$D$782,СВЦЭМ!$A$39:$A$782,$A161,СВЦЭМ!$B$39:$B$782,U$155)+'СЕТ СН'!$I$14+СВЦЭМ!$D$10+'СЕТ СН'!$I$6-'СЕТ СН'!$I$26</f>
        <v>2000.5601634000002</v>
      </c>
      <c r="V161" s="36">
        <f>SUMIFS(СВЦЭМ!$D$39:$D$782,СВЦЭМ!$A$39:$A$782,$A161,СВЦЭМ!$B$39:$B$782,V$155)+'СЕТ СН'!$I$14+СВЦЭМ!$D$10+'СЕТ СН'!$I$6-'СЕТ СН'!$I$26</f>
        <v>1971.6333757900002</v>
      </c>
      <c r="W161" s="36">
        <f>SUMIFS(СВЦЭМ!$D$39:$D$782,СВЦЭМ!$A$39:$A$782,$A161,СВЦЭМ!$B$39:$B$782,W$155)+'СЕТ СН'!$I$14+СВЦЭМ!$D$10+'СЕТ СН'!$I$6-'СЕТ СН'!$I$26</f>
        <v>1977.2249581900001</v>
      </c>
      <c r="X161" s="36">
        <f>SUMIFS(СВЦЭМ!$D$39:$D$782,СВЦЭМ!$A$39:$A$782,$A161,СВЦЭМ!$B$39:$B$782,X$155)+'СЕТ СН'!$I$14+СВЦЭМ!$D$10+'СЕТ СН'!$I$6-'СЕТ СН'!$I$26</f>
        <v>2049.5290883100001</v>
      </c>
      <c r="Y161" s="36">
        <f>SUMIFS(СВЦЭМ!$D$39:$D$782,СВЦЭМ!$A$39:$A$782,$A161,СВЦЭМ!$B$39:$B$782,Y$155)+'СЕТ СН'!$I$14+СВЦЭМ!$D$10+'СЕТ СН'!$I$6-'СЕТ СН'!$I$26</f>
        <v>2139.8324139900001</v>
      </c>
    </row>
    <row r="162" spans="1:25" ht="15.75" x14ac:dyDescent="0.2">
      <c r="A162" s="35">
        <f t="shared" si="4"/>
        <v>45176</v>
      </c>
      <c r="B162" s="36">
        <f>SUMIFS(СВЦЭМ!$D$39:$D$782,СВЦЭМ!$A$39:$A$782,$A162,СВЦЭМ!$B$39:$B$782,B$155)+'СЕТ СН'!$I$14+СВЦЭМ!$D$10+'СЕТ СН'!$I$6-'СЕТ СН'!$I$26</f>
        <v>2258.3613741700001</v>
      </c>
      <c r="C162" s="36">
        <f>SUMIFS(СВЦЭМ!$D$39:$D$782,СВЦЭМ!$A$39:$A$782,$A162,СВЦЭМ!$B$39:$B$782,C$155)+'СЕТ СН'!$I$14+СВЦЭМ!$D$10+'СЕТ СН'!$I$6-'СЕТ СН'!$I$26</f>
        <v>2300.9548122900001</v>
      </c>
      <c r="D162" s="36">
        <f>SUMIFS(СВЦЭМ!$D$39:$D$782,СВЦЭМ!$A$39:$A$782,$A162,СВЦЭМ!$B$39:$B$782,D$155)+'СЕТ СН'!$I$14+СВЦЭМ!$D$10+'СЕТ СН'!$I$6-'СЕТ СН'!$I$26</f>
        <v>2306.5273078300002</v>
      </c>
      <c r="E162" s="36">
        <f>SUMIFS(СВЦЭМ!$D$39:$D$782,СВЦЭМ!$A$39:$A$782,$A162,СВЦЭМ!$B$39:$B$782,E$155)+'СЕТ СН'!$I$14+СВЦЭМ!$D$10+'СЕТ СН'!$I$6-'СЕТ СН'!$I$26</f>
        <v>2316.6361027600001</v>
      </c>
      <c r="F162" s="36">
        <f>SUMIFS(СВЦЭМ!$D$39:$D$782,СВЦЭМ!$A$39:$A$782,$A162,СВЦЭМ!$B$39:$B$782,F$155)+'СЕТ СН'!$I$14+СВЦЭМ!$D$10+'СЕТ СН'!$I$6-'СЕТ СН'!$I$26</f>
        <v>2369.9150638900001</v>
      </c>
      <c r="G162" s="36">
        <f>SUMIFS(СВЦЭМ!$D$39:$D$782,СВЦЭМ!$A$39:$A$782,$A162,СВЦЭМ!$B$39:$B$782,G$155)+'СЕТ СН'!$I$14+СВЦЭМ!$D$10+'СЕТ СН'!$I$6-'СЕТ СН'!$I$26</f>
        <v>2347.2435882999998</v>
      </c>
      <c r="H162" s="36">
        <f>SUMIFS(СВЦЭМ!$D$39:$D$782,СВЦЭМ!$A$39:$A$782,$A162,СВЦЭМ!$B$39:$B$782,H$155)+'СЕТ СН'!$I$14+СВЦЭМ!$D$10+'СЕТ СН'!$I$6-'СЕТ СН'!$I$26</f>
        <v>2262.80914218</v>
      </c>
      <c r="I162" s="36">
        <f>SUMIFS(СВЦЭМ!$D$39:$D$782,СВЦЭМ!$A$39:$A$782,$A162,СВЦЭМ!$B$39:$B$782,I$155)+'СЕТ СН'!$I$14+СВЦЭМ!$D$10+'СЕТ СН'!$I$6-'СЕТ СН'!$I$26</f>
        <v>2192.5596509699999</v>
      </c>
      <c r="J162" s="36">
        <f>SUMIFS(СВЦЭМ!$D$39:$D$782,СВЦЭМ!$A$39:$A$782,$A162,СВЦЭМ!$B$39:$B$782,J$155)+'СЕТ СН'!$I$14+СВЦЭМ!$D$10+'СЕТ СН'!$I$6-'СЕТ СН'!$I$26</f>
        <v>2126.58348828</v>
      </c>
      <c r="K162" s="36">
        <f>SUMIFS(СВЦЭМ!$D$39:$D$782,СВЦЭМ!$A$39:$A$782,$A162,СВЦЭМ!$B$39:$B$782,K$155)+'СЕТ СН'!$I$14+СВЦЭМ!$D$10+'СЕТ СН'!$I$6-'СЕТ СН'!$I$26</f>
        <v>2099.6052500300002</v>
      </c>
      <c r="L162" s="36">
        <f>SUMIFS(СВЦЭМ!$D$39:$D$782,СВЦЭМ!$A$39:$A$782,$A162,СВЦЭМ!$B$39:$B$782,L$155)+'СЕТ СН'!$I$14+СВЦЭМ!$D$10+'СЕТ СН'!$I$6-'СЕТ СН'!$I$26</f>
        <v>2109.9933887400002</v>
      </c>
      <c r="M162" s="36">
        <f>SUMIFS(СВЦЭМ!$D$39:$D$782,СВЦЭМ!$A$39:$A$782,$A162,СВЦЭМ!$B$39:$B$782,M$155)+'СЕТ СН'!$I$14+СВЦЭМ!$D$10+'СЕТ СН'!$I$6-'СЕТ СН'!$I$26</f>
        <v>2102.32372252</v>
      </c>
      <c r="N162" s="36">
        <f>SUMIFS(СВЦЭМ!$D$39:$D$782,СВЦЭМ!$A$39:$A$782,$A162,СВЦЭМ!$B$39:$B$782,N$155)+'СЕТ СН'!$I$14+СВЦЭМ!$D$10+'СЕТ СН'!$I$6-'СЕТ СН'!$I$26</f>
        <v>2105.5005980200003</v>
      </c>
      <c r="O162" s="36">
        <f>SUMIFS(СВЦЭМ!$D$39:$D$782,СВЦЭМ!$A$39:$A$782,$A162,СВЦЭМ!$B$39:$B$782,O$155)+'СЕТ СН'!$I$14+СВЦЭМ!$D$10+'СЕТ СН'!$I$6-'СЕТ СН'!$I$26</f>
        <v>2109.4822581099997</v>
      </c>
      <c r="P162" s="36">
        <f>SUMIFS(СВЦЭМ!$D$39:$D$782,СВЦЭМ!$A$39:$A$782,$A162,СВЦЭМ!$B$39:$B$782,P$155)+'СЕТ СН'!$I$14+СВЦЭМ!$D$10+'СЕТ СН'!$I$6-'СЕТ СН'!$I$26</f>
        <v>2081.1530589700001</v>
      </c>
      <c r="Q162" s="36">
        <f>SUMIFS(СВЦЭМ!$D$39:$D$782,СВЦЭМ!$A$39:$A$782,$A162,СВЦЭМ!$B$39:$B$782,Q$155)+'СЕТ СН'!$I$14+СВЦЭМ!$D$10+'СЕТ СН'!$I$6-'СЕТ СН'!$I$26</f>
        <v>2090.8270606200003</v>
      </c>
      <c r="R162" s="36">
        <f>SUMIFS(СВЦЭМ!$D$39:$D$782,СВЦЭМ!$A$39:$A$782,$A162,СВЦЭМ!$B$39:$B$782,R$155)+'СЕТ СН'!$I$14+СВЦЭМ!$D$10+'СЕТ СН'!$I$6-'СЕТ СН'!$I$26</f>
        <v>2113.05216337</v>
      </c>
      <c r="S162" s="36">
        <f>SUMIFS(СВЦЭМ!$D$39:$D$782,СВЦЭМ!$A$39:$A$782,$A162,СВЦЭМ!$B$39:$B$782,S$155)+'СЕТ СН'!$I$14+СВЦЭМ!$D$10+'СЕТ СН'!$I$6-'СЕТ СН'!$I$26</f>
        <v>2070.8949984700002</v>
      </c>
      <c r="T162" s="36">
        <f>SUMIFS(СВЦЭМ!$D$39:$D$782,СВЦЭМ!$A$39:$A$782,$A162,СВЦЭМ!$B$39:$B$782,T$155)+'СЕТ СН'!$I$14+СВЦЭМ!$D$10+'СЕТ СН'!$I$6-'СЕТ СН'!$I$26</f>
        <v>2072.1773546300001</v>
      </c>
      <c r="U162" s="36">
        <f>SUMIFS(СВЦЭМ!$D$39:$D$782,СВЦЭМ!$A$39:$A$782,$A162,СВЦЭМ!$B$39:$B$782,U$155)+'СЕТ СН'!$I$14+СВЦЭМ!$D$10+'СЕТ СН'!$I$6-'СЕТ СН'!$I$26</f>
        <v>2057.4303934600002</v>
      </c>
      <c r="V162" s="36">
        <f>SUMIFS(СВЦЭМ!$D$39:$D$782,СВЦЭМ!$A$39:$A$782,$A162,СВЦЭМ!$B$39:$B$782,V$155)+'СЕТ СН'!$I$14+СВЦЭМ!$D$10+'СЕТ СН'!$I$6-'СЕТ СН'!$I$26</f>
        <v>2027.9033895500002</v>
      </c>
      <c r="W162" s="36">
        <f>SUMIFS(СВЦЭМ!$D$39:$D$782,СВЦЭМ!$A$39:$A$782,$A162,СВЦЭМ!$B$39:$B$782,W$155)+'СЕТ СН'!$I$14+СВЦЭМ!$D$10+'СЕТ СН'!$I$6-'СЕТ СН'!$I$26</f>
        <v>2044.0022962100002</v>
      </c>
      <c r="X162" s="36">
        <f>SUMIFS(СВЦЭМ!$D$39:$D$782,СВЦЭМ!$A$39:$A$782,$A162,СВЦЭМ!$B$39:$B$782,X$155)+'СЕТ СН'!$I$14+СВЦЭМ!$D$10+'СЕТ СН'!$I$6-'СЕТ СН'!$I$26</f>
        <v>2113.5249738700004</v>
      </c>
      <c r="Y162" s="36">
        <f>SUMIFS(СВЦЭМ!$D$39:$D$782,СВЦЭМ!$A$39:$A$782,$A162,СВЦЭМ!$B$39:$B$782,Y$155)+'СЕТ СН'!$I$14+СВЦЭМ!$D$10+'СЕТ СН'!$I$6-'СЕТ СН'!$I$26</f>
        <v>2194.7150663299999</v>
      </c>
    </row>
    <row r="163" spans="1:25" ht="15.75" x14ac:dyDescent="0.2">
      <c r="A163" s="35">
        <f t="shared" si="4"/>
        <v>45177</v>
      </c>
      <c r="B163" s="36">
        <f>SUMIFS(СВЦЭМ!$D$39:$D$782,СВЦЭМ!$A$39:$A$782,$A163,СВЦЭМ!$B$39:$B$782,B$155)+'СЕТ СН'!$I$14+СВЦЭМ!$D$10+'СЕТ СН'!$I$6-'СЕТ СН'!$I$26</f>
        <v>2236.8041394400002</v>
      </c>
      <c r="C163" s="36">
        <f>SUMIFS(СВЦЭМ!$D$39:$D$782,СВЦЭМ!$A$39:$A$782,$A163,СВЦЭМ!$B$39:$B$782,C$155)+'СЕТ СН'!$I$14+СВЦЭМ!$D$10+'СЕТ СН'!$I$6-'СЕТ СН'!$I$26</f>
        <v>2292.23779655</v>
      </c>
      <c r="D163" s="36">
        <f>SUMIFS(СВЦЭМ!$D$39:$D$782,СВЦЭМ!$A$39:$A$782,$A163,СВЦЭМ!$B$39:$B$782,D$155)+'СЕТ СН'!$I$14+СВЦЭМ!$D$10+'СЕТ СН'!$I$6-'СЕТ СН'!$I$26</f>
        <v>2288.8386084900003</v>
      </c>
      <c r="E163" s="36">
        <f>SUMIFS(СВЦЭМ!$D$39:$D$782,СВЦЭМ!$A$39:$A$782,$A163,СВЦЭМ!$B$39:$B$782,E$155)+'СЕТ СН'!$I$14+СВЦЭМ!$D$10+'СЕТ СН'!$I$6-'СЕТ СН'!$I$26</f>
        <v>2304.6438520900001</v>
      </c>
      <c r="F163" s="36">
        <f>SUMIFS(СВЦЭМ!$D$39:$D$782,СВЦЭМ!$A$39:$A$782,$A163,СВЦЭМ!$B$39:$B$782,F$155)+'СЕТ СН'!$I$14+СВЦЭМ!$D$10+'СЕТ СН'!$I$6-'СЕТ СН'!$I$26</f>
        <v>2314.6841162300002</v>
      </c>
      <c r="G163" s="36">
        <f>SUMIFS(СВЦЭМ!$D$39:$D$782,СВЦЭМ!$A$39:$A$782,$A163,СВЦЭМ!$B$39:$B$782,G$155)+'СЕТ СН'!$I$14+СВЦЭМ!$D$10+'СЕТ СН'!$I$6-'СЕТ СН'!$I$26</f>
        <v>2332.1276254700001</v>
      </c>
      <c r="H163" s="36">
        <f>SUMIFS(СВЦЭМ!$D$39:$D$782,СВЦЭМ!$A$39:$A$782,$A163,СВЦЭМ!$B$39:$B$782,H$155)+'СЕТ СН'!$I$14+СВЦЭМ!$D$10+'СЕТ СН'!$I$6-'СЕТ СН'!$I$26</f>
        <v>2273.3189213100004</v>
      </c>
      <c r="I163" s="36">
        <f>SUMIFS(СВЦЭМ!$D$39:$D$782,СВЦЭМ!$A$39:$A$782,$A163,СВЦЭМ!$B$39:$B$782,I$155)+'СЕТ СН'!$I$14+СВЦЭМ!$D$10+'СЕТ СН'!$I$6-'СЕТ СН'!$I$26</f>
        <v>2174.6108669300002</v>
      </c>
      <c r="J163" s="36">
        <f>SUMIFS(СВЦЭМ!$D$39:$D$782,СВЦЭМ!$A$39:$A$782,$A163,СВЦЭМ!$B$39:$B$782,J$155)+'СЕТ СН'!$I$14+СВЦЭМ!$D$10+'СЕТ СН'!$I$6-'СЕТ СН'!$I$26</f>
        <v>2102.3084453500001</v>
      </c>
      <c r="K163" s="36">
        <f>SUMIFS(СВЦЭМ!$D$39:$D$782,СВЦЭМ!$A$39:$A$782,$A163,СВЦЭМ!$B$39:$B$782,K$155)+'СЕТ СН'!$I$14+СВЦЭМ!$D$10+'СЕТ СН'!$I$6-'СЕТ СН'!$I$26</f>
        <v>2037.2283134100001</v>
      </c>
      <c r="L163" s="36">
        <f>SUMIFS(СВЦЭМ!$D$39:$D$782,СВЦЭМ!$A$39:$A$782,$A163,СВЦЭМ!$B$39:$B$782,L$155)+'СЕТ СН'!$I$14+СВЦЭМ!$D$10+'СЕТ СН'!$I$6-'СЕТ СН'!$I$26</f>
        <v>2067.2878667</v>
      </c>
      <c r="M163" s="36">
        <f>SUMIFS(СВЦЭМ!$D$39:$D$782,СВЦЭМ!$A$39:$A$782,$A163,СВЦЭМ!$B$39:$B$782,M$155)+'СЕТ СН'!$I$14+СВЦЭМ!$D$10+'СЕТ СН'!$I$6-'СЕТ СН'!$I$26</f>
        <v>2072.8081773100002</v>
      </c>
      <c r="N163" s="36">
        <f>SUMIFS(СВЦЭМ!$D$39:$D$782,СВЦЭМ!$A$39:$A$782,$A163,СВЦЭМ!$B$39:$B$782,N$155)+'СЕТ СН'!$I$14+СВЦЭМ!$D$10+'СЕТ СН'!$I$6-'СЕТ СН'!$I$26</f>
        <v>2098.87848583</v>
      </c>
      <c r="O163" s="36">
        <f>SUMIFS(СВЦЭМ!$D$39:$D$782,СВЦЭМ!$A$39:$A$782,$A163,СВЦЭМ!$B$39:$B$782,O$155)+'СЕТ СН'!$I$14+СВЦЭМ!$D$10+'СЕТ СН'!$I$6-'СЕТ СН'!$I$26</f>
        <v>2081.2942215399999</v>
      </c>
      <c r="P163" s="36">
        <f>SUMIFS(СВЦЭМ!$D$39:$D$782,СВЦЭМ!$A$39:$A$782,$A163,СВЦЭМ!$B$39:$B$782,P$155)+'СЕТ СН'!$I$14+СВЦЭМ!$D$10+'СЕТ СН'!$I$6-'СЕТ СН'!$I$26</f>
        <v>2063.5724290400003</v>
      </c>
      <c r="Q163" s="36">
        <f>SUMIFS(СВЦЭМ!$D$39:$D$782,СВЦЭМ!$A$39:$A$782,$A163,СВЦЭМ!$B$39:$B$782,Q$155)+'СЕТ СН'!$I$14+СВЦЭМ!$D$10+'СЕТ СН'!$I$6-'СЕТ СН'!$I$26</f>
        <v>2063.3037448100004</v>
      </c>
      <c r="R163" s="36">
        <f>SUMIFS(СВЦЭМ!$D$39:$D$782,СВЦЭМ!$A$39:$A$782,$A163,СВЦЭМ!$B$39:$B$782,R$155)+'СЕТ СН'!$I$14+СВЦЭМ!$D$10+'СЕТ СН'!$I$6-'СЕТ СН'!$I$26</f>
        <v>2109.7885140899998</v>
      </c>
      <c r="S163" s="36">
        <f>SUMIFS(СВЦЭМ!$D$39:$D$782,СВЦЭМ!$A$39:$A$782,$A163,СВЦЭМ!$B$39:$B$782,S$155)+'СЕТ СН'!$I$14+СВЦЭМ!$D$10+'СЕТ СН'!$I$6-'СЕТ СН'!$I$26</f>
        <v>2108.28641311</v>
      </c>
      <c r="T163" s="36">
        <f>SUMIFS(СВЦЭМ!$D$39:$D$782,СВЦЭМ!$A$39:$A$782,$A163,СВЦЭМ!$B$39:$B$782,T$155)+'СЕТ СН'!$I$14+СВЦЭМ!$D$10+'СЕТ СН'!$I$6-'СЕТ СН'!$I$26</f>
        <v>2092.2259267200002</v>
      </c>
      <c r="U163" s="36">
        <f>SUMIFS(СВЦЭМ!$D$39:$D$782,СВЦЭМ!$A$39:$A$782,$A163,СВЦЭМ!$B$39:$B$782,U$155)+'СЕТ СН'!$I$14+СВЦЭМ!$D$10+'СЕТ СН'!$I$6-'СЕТ СН'!$I$26</f>
        <v>2085.7507844299998</v>
      </c>
      <c r="V163" s="36">
        <f>SUMIFS(СВЦЭМ!$D$39:$D$782,СВЦЭМ!$A$39:$A$782,$A163,СВЦЭМ!$B$39:$B$782,V$155)+'СЕТ СН'!$I$14+СВЦЭМ!$D$10+'СЕТ СН'!$I$6-'СЕТ СН'!$I$26</f>
        <v>2073.2227848800003</v>
      </c>
      <c r="W163" s="36">
        <f>SUMIFS(СВЦЭМ!$D$39:$D$782,СВЦЭМ!$A$39:$A$782,$A163,СВЦЭМ!$B$39:$B$782,W$155)+'СЕТ СН'!$I$14+СВЦЭМ!$D$10+'СЕТ СН'!$I$6-'СЕТ СН'!$I$26</f>
        <v>2065.2956295700001</v>
      </c>
      <c r="X163" s="36">
        <f>SUMIFS(СВЦЭМ!$D$39:$D$782,СВЦЭМ!$A$39:$A$782,$A163,СВЦЭМ!$B$39:$B$782,X$155)+'СЕТ СН'!$I$14+СВЦЭМ!$D$10+'СЕТ СН'!$I$6-'СЕТ СН'!$I$26</f>
        <v>2081.9598584300002</v>
      </c>
      <c r="Y163" s="36">
        <f>SUMIFS(СВЦЭМ!$D$39:$D$782,СВЦЭМ!$A$39:$A$782,$A163,СВЦЭМ!$B$39:$B$782,Y$155)+'СЕТ СН'!$I$14+СВЦЭМ!$D$10+'СЕТ СН'!$I$6-'СЕТ СН'!$I$26</f>
        <v>2175.2020839300003</v>
      </c>
    </row>
    <row r="164" spans="1:25" ht="15.75" x14ac:dyDescent="0.2">
      <c r="A164" s="35">
        <f t="shared" si="4"/>
        <v>45178</v>
      </c>
      <c r="B164" s="36">
        <f>SUMIFS(СВЦЭМ!$D$39:$D$782,СВЦЭМ!$A$39:$A$782,$A164,СВЦЭМ!$B$39:$B$782,B$155)+'СЕТ СН'!$I$14+СВЦЭМ!$D$10+'СЕТ СН'!$I$6-'СЕТ СН'!$I$26</f>
        <v>2236.7274790800002</v>
      </c>
      <c r="C164" s="36">
        <f>SUMIFS(СВЦЭМ!$D$39:$D$782,СВЦЭМ!$A$39:$A$782,$A164,СВЦЭМ!$B$39:$B$782,C$155)+'СЕТ СН'!$I$14+СВЦЭМ!$D$10+'СЕТ СН'!$I$6-'СЕТ СН'!$I$26</f>
        <v>2287.62170801</v>
      </c>
      <c r="D164" s="36">
        <f>SUMIFS(СВЦЭМ!$D$39:$D$782,СВЦЭМ!$A$39:$A$782,$A164,СВЦЭМ!$B$39:$B$782,D$155)+'СЕТ СН'!$I$14+СВЦЭМ!$D$10+'СЕТ СН'!$I$6-'СЕТ СН'!$I$26</f>
        <v>2335.8705013500003</v>
      </c>
      <c r="E164" s="36">
        <f>SUMIFS(СВЦЭМ!$D$39:$D$782,СВЦЭМ!$A$39:$A$782,$A164,СВЦЭМ!$B$39:$B$782,E$155)+'СЕТ СН'!$I$14+СВЦЭМ!$D$10+'СЕТ СН'!$I$6-'СЕТ СН'!$I$26</f>
        <v>2367.7547748200004</v>
      </c>
      <c r="F164" s="36">
        <f>SUMIFS(СВЦЭМ!$D$39:$D$782,СВЦЭМ!$A$39:$A$782,$A164,СВЦЭМ!$B$39:$B$782,F$155)+'СЕТ СН'!$I$14+СВЦЭМ!$D$10+'СЕТ СН'!$I$6-'СЕТ СН'!$I$26</f>
        <v>2389.4793385600001</v>
      </c>
      <c r="G164" s="36">
        <f>SUMIFS(СВЦЭМ!$D$39:$D$782,СВЦЭМ!$A$39:$A$782,$A164,СВЦЭМ!$B$39:$B$782,G$155)+'СЕТ СН'!$I$14+СВЦЭМ!$D$10+'СЕТ СН'!$I$6-'СЕТ СН'!$I$26</f>
        <v>2380.8220144699999</v>
      </c>
      <c r="H164" s="36">
        <f>SUMIFS(СВЦЭМ!$D$39:$D$782,СВЦЭМ!$A$39:$A$782,$A164,СВЦЭМ!$B$39:$B$782,H$155)+'СЕТ СН'!$I$14+СВЦЭМ!$D$10+'СЕТ СН'!$I$6-'СЕТ СН'!$I$26</f>
        <v>2353.0943682699999</v>
      </c>
      <c r="I164" s="36">
        <f>SUMIFS(СВЦЭМ!$D$39:$D$782,СВЦЭМ!$A$39:$A$782,$A164,СВЦЭМ!$B$39:$B$782,I$155)+'СЕТ СН'!$I$14+СВЦЭМ!$D$10+'СЕТ СН'!$I$6-'СЕТ СН'!$I$26</f>
        <v>2286.7120899400002</v>
      </c>
      <c r="J164" s="36">
        <f>SUMIFS(СВЦЭМ!$D$39:$D$782,СВЦЭМ!$A$39:$A$782,$A164,СВЦЭМ!$B$39:$B$782,J$155)+'СЕТ СН'!$I$14+СВЦЭМ!$D$10+'СЕТ СН'!$I$6-'СЕТ СН'!$I$26</f>
        <v>2176.7781592800002</v>
      </c>
      <c r="K164" s="36">
        <f>SUMIFS(СВЦЭМ!$D$39:$D$782,СВЦЭМ!$A$39:$A$782,$A164,СВЦЭМ!$B$39:$B$782,K$155)+'СЕТ СН'!$I$14+СВЦЭМ!$D$10+'СЕТ СН'!$I$6-'СЕТ СН'!$I$26</f>
        <v>2076.3733343100002</v>
      </c>
      <c r="L164" s="36">
        <f>SUMIFS(СВЦЭМ!$D$39:$D$782,СВЦЭМ!$A$39:$A$782,$A164,СВЦЭМ!$B$39:$B$782,L$155)+'СЕТ СН'!$I$14+СВЦЭМ!$D$10+'СЕТ СН'!$I$6-'СЕТ СН'!$I$26</f>
        <v>2039.79890077</v>
      </c>
      <c r="M164" s="36">
        <f>SUMIFS(СВЦЭМ!$D$39:$D$782,СВЦЭМ!$A$39:$A$782,$A164,СВЦЭМ!$B$39:$B$782,M$155)+'СЕТ СН'!$I$14+СВЦЭМ!$D$10+'СЕТ СН'!$I$6-'СЕТ СН'!$I$26</f>
        <v>2023.3613043700002</v>
      </c>
      <c r="N164" s="36">
        <f>SUMIFS(СВЦЭМ!$D$39:$D$782,СВЦЭМ!$A$39:$A$782,$A164,СВЦЭМ!$B$39:$B$782,N$155)+'СЕТ СН'!$I$14+СВЦЭМ!$D$10+'СЕТ СН'!$I$6-'СЕТ СН'!$I$26</f>
        <v>2023.4046551800002</v>
      </c>
      <c r="O164" s="36">
        <f>SUMIFS(СВЦЭМ!$D$39:$D$782,СВЦЭМ!$A$39:$A$782,$A164,СВЦЭМ!$B$39:$B$782,O$155)+'СЕТ СН'!$I$14+СВЦЭМ!$D$10+'СЕТ СН'!$I$6-'СЕТ СН'!$I$26</f>
        <v>2039.1832477400001</v>
      </c>
      <c r="P164" s="36">
        <f>SUMIFS(СВЦЭМ!$D$39:$D$782,СВЦЭМ!$A$39:$A$782,$A164,СВЦЭМ!$B$39:$B$782,P$155)+'СЕТ СН'!$I$14+СВЦЭМ!$D$10+'СЕТ СН'!$I$6-'СЕТ СН'!$I$26</f>
        <v>2036.3352874900002</v>
      </c>
      <c r="Q164" s="36">
        <f>SUMIFS(СВЦЭМ!$D$39:$D$782,СВЦЭМ!$A$39:$A$782,$A164,СВЦЭМ!$B$39:$B$782,Q$155)+'СЕТ СН'!$I$14+СВЦЭМ!$D$10+'СЕТ СН'!$I$6-'СЕТ СН'!$I$26</f>
        <v>2044.8407790800002</v>
      </c>
      <c r="R164" s="36">
        <f>SUMIFS(СВЦЭМ!$D$39:$D$782,СВЦЭМ!$A$39:$A$782,$A164,СВЦЭМ!$B$39:$B$782,R$155)+'СЕТ СН'!$I$14+СВЦЭМ!$D$10+'СЕТ СН'!$I$6-'СЕТ СН'!$I$26</f>
        <v>2052.2700906500004</v>
      </c>
      <c r="S164" s="36">
        <f>SUMIFS(СВЦЭМ!$D$39:$D$782,СВЦЭМ!$A$39:$A$782,$A164,СВЦЭМ!$B$39:$B$782,S$155)+'СЕТ СН'!$I$14+СВЦЭМ!$D$10+'СЕТ СН'!$I$6-'СЕТ СН'!$I$26</f>
        <v>2024.4707717000001</v>
      </c>
      <c r="T164" s="36">
        <f>SUMIFS(СВЦЭМ!$D$39:$D$782,СВЦЭМ!$A$39:$A$782,$A164,СВЦЭМ!$B$39:$B$782,T$155)+'СЕТ СН'!$I$14+СВЦЭМ!$D$10+'СЕТ СН'!$I$6-'СЕТ СН'!$I$26</f>
        <v>2028.74262666</v>
      </c>
      <c r="U164" s="36">
        <f>SUMIFS(СВЦЭМ!$D$39:$D$782,СВЦЭМ!$A$39:$A$782,$A164,СВЦЭМ!$B$39:$B$782,U$155)+'СЕТ СН'!$I$14+СВЦЭМ!$D$10+'СЕТ СН'!$I$6-'СЕТ СН'!$I$26</f>
        <v>2029.7993345900002</v>
      </c>
      <c r="V164" s="36">
        <f>SUMIFS(СВЦЭМ!$D$39:$D$782,СВЦЭМ!$A$39:$A$782,$A164,СВЦЭМ!$B$39:$B$782,V$155)+'СЕТ СН'!$I$14+СВЦЭМ!$D$10+'СЕТ СН'!$I$6-'СЕТ СН'!$I$26</f>
        <v>1998.9941438800001</v>
      </c>
      <c r="W164" s="36">
        <f>SUMIFS(СВЦЭМ!$D$39:$D$782,СВЦЭМ!$A$39:$A$782,$A164,СВЦЭМ!$B$39:$B$782,W$155)+'СЕТ СН'!$I$14+СВЦЭМ!$D$10+'СЕТ СН'!$I$6-'СЕТ СН'!$I$26</f>
        <v>2004.12467141</v>
      </c>
      <c r="X164" s="36">
        <f>SUMIFS(СВЦЭМ!$D$39:$D$782,СВЦЭМ!$A$39:$A$782,$A164,СВЦЭМ!$B$39:$B$782,X$155)+'СЕТ СН'!$I$14+СВЦЭМ!$D$10+'СЕТ СН'!$I$6-'СЕТ СН'!$I$26</f>
        <v>2075.3384633400001</v>
      </c>
      <c r="Y164" s="36">
        <f>SUMIFS(СВЦЭМ!$D$39:$D$782,СВЦЭМ!$A$39:$A$782,$A164,СВЦЭМ!$B$39:$B$782,Y$155)+'СЕТ СН'!$I$14+СВЦЭМ!$D$10+'СЕТ СН'!$I$6-'СЕТ СН'!$I$26</f>
        <v>2169.4558723500004</v>
      </c>
    </row>
    <row r="165" spans="1:25" ht="15.75" x14ac:dyDescent="0.2">
      <c r="A165" s="35">
        <f t="shared" si="4"/>
        <v>45179</v>
      </c>
      <c r="B165" s="36">
        <f>SUMIFS(СВЦЭМ!$D$39:$D$782,СВЦЭМ!$A$39:$A$782,$A165,СВЦЭМ!$B$39:$B$782,B$155)+'СЕТ СН'!$I$14+СВЦЭМ!$D$10+'СЕТ СН'!$I$6-'СЕТ СН'!$I$26</f>
        <v>2187.88545707</v>
      </c>
      <c r="C165" s="36">
        <f>SUMIFS(СВЦЭМ!$D$39:$D$782,СВЦЭМ!$A$39:$A$782,$A165,СВЦЭМ!$B$39:$B$782,C$155)+'СЕТ СН'!$I$14+СВЦЭМ!$D$10+'СЕТ СН'!$I$6-'СЕТ СН'!$I$26</f>
        <v>2263.4125155900001</v>
      </c>
      <c r="D165" s="36">
        <f>SUMIFS(СВЦЭМ!$D$39:$D$782,СВЦЭМ!$A$39:$A$782,$A165,СВЦЭМ!$B$39:$B$782,D$155)+'СЕТ СН'!$I$14+СВЦЭМ!$D$10+'СЕТ СН'!$I$6-'СЕТ СН'!$I$26</f>
        <v>2300.9868862900003</v>
      </c>
      <c r="E165" s="36">
        <f>SUMIFS(СВЦЭМ!$D$39:$D$782,СВЦЭМ!$A$39:$A$782,$A165,СВЦЭМ!$B$39:$B$782,E$155)+'СЕТ СН'!$I$14+СВЦЭМ!$D$10+'СЕТ СН'!$I$6-'СЕТ СН'!$I$26</f>
        <v>2315.8978793000001</v>
      </c>
      <c r="F165" s="36">
        <f>SUMIFS(СВЦЭМ!$D$39:$D$782,СВЦЭМ!$A$39:$A$782,$A165,СВЦЭМ!$B$39:$B$782,F$155)+'СЕТ СН'!$I$14+СВЦЭМ!$D$10+'СЕТ СН'!$I$6-'СЕТ СН'!$I$26</f>
        <v>2319.1335048299998</v>
      </c>
      <c r="G165" s="36">
        <f>SUMIFS(СВЦЭМ!$D$39:$D$782,СВЦЭМ!$A$39:$A$782,$A165,СВЦЭМ!$B$39:$B$782,G$155)+'СЕТ СН'!$I$14+СВЦЭМ!$D$10+'СЕТ СН'!$I$6-'СЕТ СН'!$I$26</f>
        <v>2292.36044825</v>
      </c>
      <c r="H165" s="36">
        <f>SUMIFS(СВЦЭМ!$D$39:$D$782,СВЦЭМ!$A$39:$A$782,$A165,СВЦЭМ!$B$39:$B$782,H$155)+'СЕТ СН'!$I$14+СВЦЭМ!$D$10+'СЕТ СН'!$I$6-'СЕТ СН'!$I$26</f>
        <v>2274.8350164499998</v>
      </c>
      <c r="I165" s="36">
        <f>SUMIFS(СВЦЭМ!$D$39:$D$782,СВЦЭМ!$A$39:$A$782,$A165,СВЦЭМ!$B$39:$B$782,I$155)+'СЕТ СН'!$I$14+СВЦЭМ!$D$10+'СЕТ СН'!$I$6-'СЕТ СН'!$I$26</f>
        <v>2245.8995511800003</v>
      </c>
      <c r="J165" s="36">
        <f>SUMIFS(СВЦЭМ!$D$39:$D$782,СВЦЭМ!$A$39:$A$782,$A165,СВЦЭМ!$B$39:$B$782,J$155)+'СЕТ СН'!$I$14+СВЦЭМ!$D$10+'СЕТ СН'!$I$6-'СЕТ СН'!$I$26</f>
        <v>2158.5383397699998</v>
      </c>
      <c r="K165" s="36">
        <f>SUMIFS(СВЦЭМ!$D$39:$D$782,СВЦЭМ!$A$39:$A$782,$A165,СВЦЭМ!$B$39:$B$782,K$155)+'СЕТ СН'!$I$14+СВЦЭМ!$D$10+'СЕТ СН'!$I$6-'СЕТ СН'!$I$26</f>
        <v>2057.4032711</v>
      </c>
      <c r="L165" s="36">
        <f>SUMIFS(СВЦЭМ!$D$39:$D$782,СВЦЭМ!$A$39:$A$782,$A165,СВЦЭМ!$B$39:$B$782,L$155)+'СЕТ СН'!$I$14+СВЦЭМ!$D$10+'СЕТ СН'!$I$6-'СЕТ СН'!$I$26</f>
        <v>2023.1045537300001</v>
      </c>
      <c r="M165" s="36">
        <f>SUMIFS(СВЦЭМ!$D$39:$D$782,СВЦЭМ!$A$39:$A$782,$A165,СВЦЭМ!$B$39:$B$782,M$155)+'СЕТ СН'!$I$14+СВЦЭМ!$D$10+'СЕТ СН'!$I$6-'СЕТ СН'!$I$26</f>
        <v>2021.33770899</v>
      </c>
      <c r="N165" s="36">
        <f>SUMIFS(СВЦЭМ!$D$39:$D$782,СВЦЭМ!$A$39:$A$782,$A165,СВЦЭМ!$B$39:$B$782,N$155)+'СЕТ СН'!$I$14+СВЦЭМ!$D$10+'СЕТ СН'!$I$6-'СЕТ СН'!$I$26</f>
        <v>2027.87356069</v>
      </c>
      <c r="O165" s="36">
        <f>SUMIFS(СВЦЭМ!$D$39:$D$782,СВЦЭМ!$A$39:$A$782,$A165,СВЦЭМ!$B$39:$B$782,O$155)+'СЕТ СН'!$I$14+СВЦЭМ!$D$10+'СЕТ СН'!$I$6-'СЕТ СН'!$I$26</f>
        <v>2045.23173118</v>
      </c>
      <c r="P165" s="36">
        <f>SUMIFS(СВЦЭМ!$D$39:$D$782,СВЦЭМ!$A$39:$A$782,$A165,СВЦЭМ!$B$39:$B$782,P$155)+'СЕТ СН'!$I$14+СВЦЭМ!$D$10+'СЕТ СН'!$I$6-'СЕТ СН'!$I$26</f>
        <v>2051.8436466399999</v>
      </c>
      <c r="Q165" s="36">
        <f>SUMIFS(СВЦЭМ!$D$39:$D$782,СВЦЭМ!$A$39:$A$782,$A165,СВЦЭМ!$B$39:$B$782,Q$155)+'СЕТ СН'!$I$14+СВЦЭМ!$D$10+'СЕТ СН'!$I$6-'СЕТ СН'!$I$26</f>
        <v>2053.7194907900002</v>
      </c>
      <c r="R165" s="36">
        <f>SUMIFS(СВЦЭМ!$D$39:$D$782,СВЦЭМ!$A$39:$A$782,$A165,СВЦЭМ!$B$39:$B$782,R$155)+'СЕТ СН'!$I$14+СВЦЭМ!$D$10+'СЕТ СН'!$I$6-'СЕТ СН'!$I$26</f>
        <v>2057.85806258</v>
      </c>
      <c r="S165" s="36">
        <f>SUMIFS(СВЦЭМ!$D$39:$D$782,СВЦЭМ!$A$39:$A$782,$A165,СВЦЭМ!$B$39:$B$782,S$155)+'СЕТ СН'!$I$14+СВЦЭМ!$D$10+'СЕТ СН'!$I$6-'СЕТ СН'!$I$26</f>
        <v>2038.9115975900002</v>
      </c>
      <c r="T165" s="36">
        <f>SUMIFS(СВЦЭМ!$D$39:$D$782,СВЦЭМ!$A$39:$A$782,$A165,СВЦЭМ!$B$39:$B$782,T$155)+'СЕТ СН'!$I$14+СВЦЭМ!$D$10+'СЕТ СН'!$I$6-'СЕТ СН'!$I$26</f>
        <v>2034.8417431400001</v>
      </c>
      <c r="U165" s="36">
        <f>SUMIFS(СВЦЭМ!$D$39:$D$782,СВЦЭМ!$A$39:$A$782,$A165,СВЦЭМ!$B$39:$B$782,U$155)+'СЕТ СН'!$I$14+СВЦЭМ!$D$10+'СЕТ СН'!$I$6-'СЕТ СН'!$I$26</f>
        <v>2017.2039027200001</v>
      </c>
      <c r="V165" s="36">
        <f>SUMIFS(СВЦЭМ!$D$39:$D$782,СВЦЭМ!$A$39:$A$782,$A165,СВЦЭМ!$B$39:$B$782,V$155)+'СЕТ СН'!$I$14+СВЦЭМ!$D$10+'СЕТ СН'!$I$6-'СЕТ СН'!$I$26</f>
        <v>1990.5365385800001</v>
      </c>
      <c r="W165" s="36">
        <f>SUMIFS(СВЦЭМ!$D$39:$D$782,СВЦЭМ!$A$39:$A$782,$A165,СВЦЭМ!$B$39:$B$782,W$155)+'СЕТ СН'!$I$14+СВЦЭМ!$D$10+'СЕТ СН'!$I$6-'СЕТ СН'!$I$26</f>
        <v>2001.1707109800002</v>
      </c>
      <c r="X165" s="36">
        <f>SUMIFS(СВЦЭМ!$D$39:$D$782,СВЦЭМ!$A$39:$A$782,$A165,СВЦЭМ!$B$39:$B$782,X$155)+'СЕТ СН'!$I$14+СВЦЭМ!$D$10+'СЕТ СН'!$I$6-'СЕТ СН'!$I$26</f>
        <v>2081.6992940700002</v>
      </c>
      <c r="Y165" s="36">
        <f>SUMIFS(СВЦЭМ!$D$39:$D$782,СВЦЭМ!$A$39:$A$782,$A165,СВЦЭМ!$B$39:$B$782,Y$155)+'СЕТ СН'!$I$14+СВЦЭМ!$D$10+'СЕТ СН'!$I$6-'СЕТ СН'!$I$26</f>
        <v>2138.5277013200002</v>
      </c>
    </row>
    <row r="166" spans="1:25" ht="15.75" x14ac:dyDescent="0.2">
      <c r="A166" s="35">
        <f t="shared" si="4"/>
        <v>45180</v>
      </c>
      <c r="B166" s="36">
        <f>SUMIFS(СВЦЭМ!$D$39:$D$782,СВЦЭМ!$A$39:$A$782,$A166,СВЦЭМ!$B$39:$B$782,B$155)+'СЕТ СН'!$I$14+СВЦЭМ!$D$10+'СЕТ СН'!$I$6-'СЕТ СН'!$I$26</f>
        <v>2202.4164424300002</v>
      </c>
      <c r="C166" s="36">
        <f>SUMIFS(СВЦЭМ!$D$39:$D$782,СВЦЭМ!$A$39:$A$782,$A166,СВЦЭМ!$B$39:$B$782,C$155)+'СЕТ СН'!$I$14+СВЦЭМ!$D$10+'СЕТ СН'!$I$6-'СЕТ СН'!$I$26</f>
        <v>2272.4208619800002</v>
      </c>
      <c r="D166" s="36">
        <f>SUMIFS(СВЦЭМ!$D$39:$D$782,СВЦЭМ!$A$39:$A$782,$A166,СВЦЭМ!$B$39:$B$782,D$155)+'СЕТ СН'!$I$14+СВЦЭМ!$D$10+'СЕТ СН'!$I$6-'СЕТ СН'!$I$26</f>
        <v>2274.0683300400001</v>
      </c>
      <c r="E166" s="36">
        <f>SUMIFS(СВЦЭМ!$D$39:$D$782,СВЦЭМ!$A$39:$A$782,$A166,СВЦЭМ!$B$39:$B$782,E$155)+'СЕТ СН'!$I$14+СВЦЭМ!$D$10+'СЕТ СН'!$I$6-'СЕТ СН'!$I$26</f>
        <v>2292.5584774899999</v>
      </c>
      <c r="F166" s="36">
        <f>SUMIFS(СВЦЭМ!$D$39:$D$782,СВЦЭМ!$A$39:$A$782,$A166,СВЦЭМ!$B$39:$B$782,F$155)+'СЕТ СН'!$I$14+СВЦЭМ!$D$10+'СЕТ СН'!$I$6-'СЕТ СН'!$I$26</f>
        <v>2329.25509848</v>
      </c>
      <c r="G166" s="36">
        <f>SUMIFS(СВЦЭМ!$D$39:$D$782,СВЦЭМ!$A$39:$A$782,$A166,СВЦЭМ!$B$39:$B$782,G$155)+'СЕТ СН'!$I$14+СВЦЭМ!$D$10+'СЕТ СН'!$I$6-'СЕТ СН'!$I$26</f>
        <v>2306.49924203</v>
      </c>
      <c r="H166" s="36">
        <f>SUMIFS(СВЦЭМ!$D$39:$D$782,СВЦЭМ!$A$39:$A$782,$A166,СВЦЭМ!$B$39:$B$782,H$155)+'СЕТ СН'!$I$14+СВЦЭМ!$D$10+'СЕТ СН'!$I$6-'СЕТ СН'!$I$26</f>
        <v>2248.2770860999999</v>
      </c>
      <c r="I166" s="36">
        <f>SUMIFS(СВЦЭМ!$D$39:$D$782,СВЦЭМ!$A$39:$A$782,$A166,СВЦЭМ!$B$39:$B$782,I$155)+'СЕТ СН'!$I$14+СВЦЭМ!$D$10+'СЕТ СН'!$I$6-'СЕТ СН'!$I$26</f>
        <v>2129.15581608</v>
      </c>
      <c r="J166" s="36">
        <f>SUMIFS(СВЦЭМ!$D$39:$D$782,СВЦЭМ!$A$39:$A$782,$A166,СВЦЭМ!$B$39:$B$782,J$155)+'СЕТ СН'!$I$14+СВЦЭМ!$D$10+'СЕТ СН'!$I$6-'СЕТ СН'!$I$26</f>
        <v>2047.7390218200001</v>
      </c>
      <c r="K166" s="36">
        <f>SUMIFS(СВЦЭМ!$D$39:$D$782,СВЦЭМ!$A$39:$A$782,$A166,СВЦЭМ!$B$39:$B$782,K$155)+'СЕТ СН'!$I$14+СВЦЭМ!$D$10+'СЕТ СН'!$I$6-'СЕТ СН'!$I$26</f>
        <v>2010.92375412</v>
      </c>
      <c r="L166" s="36">
        <f>SUMIFS(СВЦЭМ!$D$39:$D$782,СВЦЭМ!$A$39:$A$782,$A166,СВЦЭМ!$B$39:$B$782,L$155)+'СЕТ СН'!$I$14+СВЦЭМ!$D$10+'СЕТ СН'!$I$6-'СЕТ СН'!$I$26</f>
        <v>1983.7673035100001</v>
      </c>
      <c r="M166" s="36">
        <f>SUMIFS(СВЦЭМ!$D$39:$D$782,СВЦЭМ!$A$39:$A$782,$A166,СВЦЭМ!$B$39:$B$782,M$155)+'СЕТ СН'!$I$14+СВЦЭМ!$D$10+'СЕТ СН'!$I$6-'СЕТ СН'!$I$26</f>
        <v>1969.6430031500001</v>
      </c>
      <c r="N166" s="36">
        <f>SUMIFS(СВЦЭМ!$D$39:$D$782,СВЦЭМ!$A$39:$A$782,$A166,СВЦЭМ!$B$39:$B$782,N$155)+'СЕТ СН'!$I$14+СВЦЭМ!$D$10+'СЕТ СН'!$I$6-'СЕТ СН'!$I$26</f>
        <v>1982.9461720100001</v>
      </c>
      <c r="O166" s="36">
        <f>SUMIFS(СВЦЭМ!$D$39:$D$782,СВЦЭМ!$A$39:$A$782,$A166,СВЦЭМ!$B$39:$B$782,O$155)+'СЕТ СН'!$I$14+СВЦЭМ!$D$10+'СЕТ СН'!$I$6-'СЕТ СН'!$I$26</f>
        <v>1972.5334906200001</v>
      </c>
      <c r="P166" s="36">
        <f>SUMIFS(СВЦЭМ!$D$39:$D$782,СВЦЭМ!$A$39:$A$782,$A166,СВЦЭМ!$B$39:$B$782,P$155)+'СЕТ СН'!$I$14+СВЦЭМ!$D$10+'СЕТ СН'!$I$6-'СЕТ СН'!$I$26</f>
        <v>1957.7222984800001</v>
      </c>
      <c r="Q166" s="36">
        <f>SUMIFS(СВЦЭМ!$D$39:$D$782,СВЦЭМ!$A$39:$A$782,$A166,СВЦЭМ!$B$39:$B$782,Q$155)+'СЕТ СН'!$I$14+СВЦЭМ!$D$10+'СЕТ СН'!$I$6-'СЕТ СН'!$I$26</f>
        <v>1961.9468242300002</v>
      </c>
      <c r="R166" s="36">
        <f>SUMIFS(СВЦЭМ!$D$39:$D$782,СВЦЭМ!$A$39:$A$782,$A166,СВЦЭМ!$B$39:$B$782,R$155)+'СЕТ СН'!$I$14+СВЦЭМ!$D$10+'СЕТ СН'!$I$6-'СЕТ СН'!$I$26</f>
        <v>2006.8645226200001</v>
      </c>
      <c r="S166" s="36">
        <f>SUMIFS(СВЦЭМ!$D$39:$D$782,СВЦЭМ!$A$39:$A$782,$A166,СВЦЭМ!$B$39:$B$782,S$155)+'СЕТ СН'!$I$14+СВЦЭМ!$D$10+'СЕТ СН'!$I$6-'СЕТ СН'!$I$26</f>
        <v>2007.4952452700002</v>
      </c>
      <c r="T166" s="36">
        <f>SUMIFS(СВЦЭМ!$D$39:$D$782,СВЦЭМ!$A$39:$A$782,$A166,СВЦЭМ!$B$39:$B$782,T$155)+'СЕТ СН'!$I$14+СВЦЭМ!$D$10+'СЕТ СН'!$I$6-'СЕТ СН'!$I$26</f>
        <v>2012.41601844</v>
      </c>
      <c r="U166" s="36">
        <f>SUMIFS(СВЦЭМ!$D$39:$D$782,СВЦЭМ!$A$39:$A$782,$A166,СВЦЭМ!$B$39:$B$782,U$155)+'СЕТ СН'!$I$14+СВЦЭМ!$D$10+'СЕТ СН'!$I$6-'СЕТ СН'!$I$26</f>
        <v>1993.8311644300002</v>
      </c>
      <c r="V166" s="36">
        <f>SUMIFS(СВЦЭМ!$D$39:$D$782,СВЦЭМ!$A$39:$A$782,$A166,СВЦЭМ!$B$39:$B$782,V$155)+'СЕТ СН'!$I$14+СВЦЭМ!$D$10+'СЕТ СН'!$I$6-'СЕТ СН'!$I$26</f>
        <v>1962.3051195500002</v>
      </c>
      <c r="W166" s="36">
        <f>SUMIFS(СВЦЭМ!$D$39:$D$782,СВЦЭМ!$A$39:$A$782,$A166,СВЦЭМ!$B$39:$B$782,W$155)+'СЕТ СН'!$I$14+СВЦЭМ!$D$10+'СЕТ СН'!$I$6-'СЕТ СН'!$I$26</f>
        <v>1969.57205692</v>
      </c>
      <c r="X166" s="36">
        <f>SUMIFS(СВЦЭМ!$D$39:$D$782,СВЦЭМ!$A$39:$A$782,$A166,СВЦЭМ!$B$39:$B$782,X$155)+'СЕТ СН'!$I$14+СВЦЭМ!$D$10+'СЕТ СН'!$I$6-'СЕТ СН'!$I$26</f>
        <v>2042.02979673</v>
      </c>
      <c r="Y166" s="36">
        <f>SUMIFS(СВЦЭМ!$D$39:$D$782,СВЦЭМ!$A$39:$A$782,$A166,СВЦЭМ!$B$39:$B$782,Y$155)+'СЕТ СН'!$I$14+СВЦЭМ!$D$10+'СЕТ СН'!$I$6-'СЕТ СН'!$I$26</f>
        <v>2139.7523678699999</v>
      </c>
    </row>
    <row r="167" spans="1:25" ht="15.75" x14ac:dyDescent="0.2">
      <c r="A167" s="35">
        <f t="shared" si="4"/>
        <v>45181</v>
      </c>
      <c r="B167" s="36">
        <f>SUMIFS(СВЦЭМ!$D$39:$D$782,СВЦЭМ!$A$39:$A$782,$A167,СВЦЭМ!$B$39:$B$782,B$155)+'СЕТ СН'!$I$14+СВЦЭМ!$D$10+'СЕТ СН'!$I$6-'СЕТ СН'!$I$26</f>
        <v>2106.6521447300001</v>
      </c>
      <c r="C167" s="36">
        <f>SUMIFS(СВЦЭМ!$D$39:$D$782,СВЦЭМ!$A$39:$A$782,$A167,СВЦЭМ!$B$39:$B$782,C$155)+'СЕТ СН'!$I$14+СВЦЭМ!$D$10+'СЕТ СН'!$I$6-'СЕТ СН'!$I$26</f>
        <v>2150.1023822699999</v>
      </c>
      <c r="D167" s="36">
        <f>SUMIFS(СВЦЭМ!$D$39:$D$782,СВЦЭМ!$A$39:$A$782,$A167,СВЦЭМ!$B$39:$B$782,D$155)+'СЕТ СН'!$I$14+СВЦЭМ!$D$10+'СЕТ СН'!$I$6-'СЕТ СН'!$I$26</f>
        <v>2182.4114584899999</v>
      </c>
      <c r="E167" s="36">
        <f>SUMIFS(СВЦЭМ!$D$39:$D$782,СВЦЭМ!$A$39:$A$782,$A167,СВЦЭМ!$B$39:$B$782,E$155)+'СЕТ СН'!$I$14+СВЦЭМ!$D$10+'СЕТ СН'!$I$6-'СЕТ СН'!$I$26</f>
        <v>2198.6439856000002</v>
      </c>
      <c r="F167" s="36">
        <f>SUMIFS(СВЦЭМ!$D$39:$D$782,СВЦЭМ!$A$39:$A$782,$A167,СВЦЭМ!$B$39:$B$782,F$155)+'СЕТ СН'!$I$14+СВЦЭМ!$D$10+'СЕТ СН'!$I$6-'СЕТ СН'!$I$26</f>
        <v>2223.99184328</v>
      </c>
      <c r="G167" s="36">
        <f>SUMIFS(СВЦЭМ!$D$39:$D$782,СВЦЭМ!$A$39:$A$782,$A167,СВЦЭМ!$B$39:$B$782,G$155)+'СЕТ СН'!$I$14+СВЦЭМ!$D$10+'СЕТ СН'!$I$6-'СЕТ СН'!$I$26</f>
        <v>2187.1550260499998</v>
      </c>
      <c r="H167" s="36">
        <f>SUMIFS(СВЦЭМ!$D$39:$D$782,СВЦЭМ!$A$39:$A$782,$A167,СВЦЭМ!$B$39:$B$782,H$155)+'СЕТ СН'!$I$14+СВЦЭМ!$D$10+'СЕТ СН'!$I$6-'СЕТ СН'!$I$26</f>
        <v>2117.9057654899998</v>
      </c>
      <c r="I167" s="36">
        <f>SUMIFS(СВЦЭМ!$D$39:$D$782,СВЦЭМ!$A$39:$A$782,$A167,СВЦЭМ!$B$39:$B$782,I$155)+'СЕТ СН'!$I$14+СВЦЭМ!$D$10+'СЕТ СН'!$I$6-'СЕТ СН'!$I$26</f>
        <v>2034.3731624000002</v>
      </c>
      <c r="J167" s="36">
        <f>SUMIFS(СВЦЭМ!$D$39:$D$782,СВЦЭМ!$A$39:$A$782,$A167,СВЦЭМ!$B$39:$B$782,J$155)+'СЕТ СН'!$I$14+СВЦЭМ!$D$10+'СЕТ СН'!$I$6-'СЕТ СН'!$I$26</f>
        <v>1958.7094713500001</v>
      </c>
      <c r="K167" s="36">
        <f>SUMIFS(СВЦЭМ!$D$39:$D$782,СВЦЭМ!$A$39:$A$782,$A167,СВЦЭМ!$B$39:$B$782,K$155)+'СЕТ СН'!$I$14+СВЦЭМ!$D$10+'СЕТ СН'!$I$6-'СЕТ СН'!$I$26</f>
        <v>1915.25472066</v>
      </c>
      <c r="L167" s="36">
        <f>SUMIFS(СВЦЭМ!$D$39:$D$782,СВЦЭМ!$A$39:$A$782,$A167,СВЦЭМ!$B$39:$B$782,L$155)+'СЕТ СН'!$I$14+СВЦЭМ!$D$10+'СЕТ СН'!$I$6-'СЕТ СН'!$I$26</f>
        <v>1934.21144925</v>
      </c>
      <c r="M167" s="36">
        <f>SUMIFS(СВЦЭМ!$D$39:$D$782,СВЦЭМ!$A$39:$A$782,$A167,СВЦЭМ!$B$39:$B$782,M$155)+'СЕТ СН'!$I$14+СВЦЭМ!$D$10+'СЕТ СН'!$I$6-'СЕТ СН'!$I$26</f>
        <v>1945.6688280000001</v>
      </c>
      <c r="N167" s="36">
        <f>SUMIFS(СВЦЭМ!$D$39:$D$782,СВЦЭМ!$A$39:$A$782,$A167,СВЦЭМ!$B$39:$B$782,N$155)+'СЕТ СН'!$I$14+СВЦЭМ!$D$10+'СЕТ СН'!$I$6-'СЕТ СН'!$I$26</f>
        <v>1988.9622134400001</v>
      </c>
      <c r="O167" s="36">
        <f>SUMIFS(СВЦЭМ!$D$39:$D$782,СВЦЭМ!$A$39:$A$782,$A167,СВЦЭМ!$B$39:$B$782,O$155)+'СЕТ СН'!$I$14+СВЦЭМ!$D$10+'СЕТ СН'!$I$6-'СЕТ СН'!$I$26</f>
        <v>2016.0892469100002</v>
      </c>
      <c r="P167" s="36">
        <f>SUMIFS(СВЦЭМ!$D$39:$D$782,СВЦЭМ!$A$39:$A$782,$A167,СВЦЭМ!$B$39:$B$782,P$155)+'СЕТ СН'!$I$14+СВЦЭМ!$D$10+'СЕТ СН'!$I$6-'СЕТ СН'!$I$26</f>
        <v>2001.49993012</v>
      </c>
      <c r="Q167" s="36">
        <f>SUMIFS(СВЦЭМ!$D$39:$D$782,СВЦЭМ!$A$39:$A$782,$A167,СВЦЭМ!$B$39:$B$782,Q$155)+'СЕТ СН'!$I$14+СВЦЭМ!$D$10+'СЕТ СН'!$I$6-'СЕТ СН'!$I$26</f>
        <v>2014.22857034</v>
      </c>
      <c r="R167" s="36">
        <f>SUMIFS(СВЦЭМ!$D$39:$D$782,СВЦЭМ!$A$39:$A$782,$A167,СВЦЭМ!$B$39:$B$782,R$155)+'СЕТ СН'!$I$14+СВЦЭМ!$D$10+'СЕТ СН'!$I$6-'СЕТ СН'!$I$26</f>
        <v>2054.3793746199999</v>
      </c>
      <c r="S167" s="36">
        <f>SUMIFS(СВЦЭМ!$D$39:$D$782,СВЦЭМ!$A$39:$A$782,$A167,СВЦЭМ!$B$39:$B$782,S$155)+'СЕТ СН'!$I$14+СВЦЭМ!$D$10+'СЕТ СН'!$I$6-'СЕТ СН'!$I$26</f>
        <v>2053.13341812</v>
      </c>
      <c r="T167" s="36">
        <f>SUMIFS(СВЦЭМ!$D$39:$D$782,СВЦЭМ!$A$39:$A$782,$A167,СВЦЭМ!$B$39:$B$782,T$155)+'СЕТ СН'!$I$14+СВЦЭМ!$D$10+'СЕТ СН'!$I$6-'СЕТ СН'!$I$26</f>
        <v>2043.1778754900001</v>
      </c>
      <c r="U167" s="36">
        <f>SUMIFS(СВЦЭМ!$D$39:$D$782,СВЦЭМ!$A$39:$A$782,$A167,СВЦЭМ!$B$39:$B$782,U$155)+'СЕТ СН'!$I$14+СВЦЭМ!$D$10+'СЕТ СН'!$I$6-'СЕТ СН'!$I$26</f>
        <v>2027.2874654700001</v>
      </c>
      <c r="V167" s="36">
        <f>SUMIFS(СВЦЭМ!$D$39:$D$782,СВЦЭМ!$A$39:$A$782,$A167,СВЦЭМ!$B$39:$B$782,V$155)+'СЕТ СН'!$I$14+СВЦЭМ!$D$10+'СЕТ СН'!$I$6-'СЕТ СН'!$I$26</f>
        <v>1988.2056419800001</v>
      </c>
      <c r="W167" s="36">
        <f>SUMIFS(СВЦЭМ!$D$39:$D$782,СВЦЭМ!$A$39:$A$782,$A167,СВЦЭМ!$B$39:$B$782,W$155)+'СЕТ СН'!$I$14+СВЦЭМ!$D$10+'СЕТ СН'!$I$6-'СЕТ СН'!$I$26</f>
        <v>2019.92916397</v>
      </c>
      <c r="X167" s="36">
        <f>SUMIFS(СВЦЭМ!$D$39:$D$782,СВЦЭМ!$A$39:$A$782,$A167,СВЦЭМ!$B$39:$B$782,X$155)+'СЕТ СН'!$I$14+СВЦЭМ!$D$10+'СЕТ СН'!$I$6-'СЕТ СН'!$I$26</f>
        <v>2092.3255538800004</v>
      </c>
      <c r="Y167" s="36">
        <f>SUMIFS(СВЦЭМ!$D$39:$D$782,СВЦЭМ!$A$39:$A$782,$A167,СВЦЭМ!$B$39:$B$782,Y$155)+'СЕТ СН'!$I$14+СВЦЭМ!$D$10+'СЕТ СН'!$I$6-'СЕТ СН'!$I$26</f>
        <v>2187.7555873299998</v>
      </c>
    </row>
    <row r="168" spans="1:25" ht="15.75" x14ac:dyDescent="0.2">
      <c r="A168" s="35">
        <f t="shared" si="4"/>
        <v>45182</v>
      </c>
      <c r="B168" s="36">
        <f>SUMIFS(СВЦЭМ!$D$39:$D$782,СВЦЭМ!$A$39:$A$782,$A168,СВЦЭМ!$B$39:$B$782,B$155)+'СЕТ СН'!$I$14+СВЦЭМ!$D$10+'СЕТ СН'!$I$6-'СЕТ СН'!$I$26</f>
        <v>2367.2356838800001</v>
      </c>
      <c r="C168" s="36">
        <f>SUMIFS(СВЦЭМ!$D$39:$D$782,СВЦЭМ!$A$39:$A$782,$A168,СВЦЭМ!$B$39:$B$782,C$155)+'СЕТ СН'!$I$14+СВЦЭМ!$D$10+'СЕТ СН'!$I$6-'СЕТ СН'!$I$26</f>
        <v>2472.5013911599999</v>
      </c>
      <c r="D168" s="36">
        <f>SUMIFS(СВЦЭМ!$D$39:$D$782,СВЦЭМ!$A$39:$A$782,$A168,СВЦЭМ!$B$39:$B$782,D$155)+'СЕТ СН'!$I$14+СВЦЭМ!$D$10+'СЕТ СН'!$I$6-'СЕТ СН'!$I$26</f>
        <v>2546.7327488400001</v>
      </c>
      <c r="E168" s="36">
        <f>SUMIFS(СВЦЭМ!$D$39:$D$782,СВЦЭМ!$A$39:$A$782,$A168,СВЦЭМ!$B$39:$B$782,E$155)+'СЕТ СН'!$I$14+СВЦЭМ!$D$10+'СЕТ СН'!$I$6-'СЕТ СН'!$I$26</f>
        <v>2574.77437818</v>
      </c>
      <c r="F168" s="36">
        <f>SUMIFS(СВЦЭМ!$D$39:$D$782,СВЦЭМ!$A$39:$A$782,$A168,СВЦЭМ!$B$39:$B$782,F$155)+'СЕТ СН'!$I$14+СВЦЭМ!$D$10+'СЕТ СН'!$I$6-'СЕТ СН'!$I$26</f>
        <v>2613.2995946800002</v>
      </c>
      <c r="G168" s="36">
        <f>SUMIFS(СВЦЭМ!$D$39:$D$782,СВЦЭМ!$A$39:$A$782,$A168,СВЦЭМ!$B$39:$B$782,G$155)+'СЕТ СН'!$I$14+СВЦЭМ!$D$10+'СЕТ СН'!$I$6-'СЕТ СН'!$I$26</f>
        <v>2565.0851768500002</v>
      </c>
      <c r="H168" s="36">
        <f>SUMIFS(СВЦЭМ!$D$39:$D$782,СВЦЭМ!$A$39:$A$782,$A168,СВЦЭМ!$B$39:$B$782,H$155)+'СЕТ СН'!$I$14+СВЦЭМ!$D$10+'СЕТ СН'!$I$6-'СЕТ СН'!$I$26</f>
        <v>2436.2506410000001</v>
      </c>
      <c r="I168" s="36">
        <f>SUMIFS(СВЦЭМ!$D$39:$D$782,СВЦЭМ!$A$39:$A$782,$A168,СВЦЭМ!$B$39:$B$782,I$155)+'СЕТ СН'!$I$14+СВЦЭМ!$D$10+'СЕТ СН'!$I$6-'СЕТ СН'!$I$26</f>
        <v>2301.25505505</v>
      </c>
      <c r="J168" s="36">
        <f>SUMIFS(СВЦЭМ!$D$39:$D$782,СВЦЭМ!$A$39:$A$782,$A168,СВЦЭМ!$B$39:$B$782,J$155)+'СЕТ СН'!$I$14+СВЦЭМ!$D$10+'СЕТ СН'!$I$6-'СЕТ СН'!$I$26</f>
        <v>2212.9284842000002</v>
      </c>
      <c r="K168" s="36">
        <f>SUMIFS(СВЦЭМ!$D$39:$D$782,СВЦЭМ!$A$39:$A$782,$A168,СВЦЭМ!$B$39:$B$782,K$155)+'СЕТ СН'!$I$14+СВЦЭМ!$D$10+'СЕТ СН'!$I$6-'СЕТ СН'!$I$26</f>
        <v>2142.24341052</v>
      </c>
      <c r="L168" s="36">
        <f>SUMIFS(СВЦЭМ!$D$39:$D$782,СВЦЭМ!$A$39:$A$782,$A168,СВЦЭМ!$B$39:$B$782,L$155)+'СЕТ СН'!$I$14+СВЦЭМ!$D$10+'СЕТ СН'!$I$6-'СЕТ СН'!$I$26</f>
        <v>2117.7257715400001</v>
      </c>
      <c r="M168" s="36">
        <f>SUMIFS(СВЦЭМ!$D$39:$D$782,СВЦЭМ!$A$39:$A$782,$A168,СВЦЭМ!$B$39:$B$782,M$155)+'СЕТ СН'!$I$14+СВЦЭМ!$D$10+'СЕТ СН'!$I$6-'СЕТ СН'!$I$26</f>
        <v>2122.5870742000002</v>
      </c>
      <c r="N168" s="36">
        <f>SUMIFS(СВЦЭМ!$D$39:$D$782,СВЦЭМ!$A$39:$A$782,$A168,СВЦЭМ!$B$39:$B$782,N$155)+'СЕТ СН'!$I$14+СВЦЭМ!$D$10+'СЕТ СН'!$I$6-'СЕТ СН'!$I$26</f>
        <v>2131.2964546100002</v>
      </c>
      <c r="O168" s="36">
        <f>SUMIFS(СВЦЭМ!$D$39:$D$782,СВЦЭМ!$A$39:$A$782,$A168,СВЦЭМ!$B$39:$B$782,O$155)+'СЕТ СН'!$I$14+СВЦЭМ!$D$10+'СЕТ СН'!$I$6-'СЕТ СН'!$I$26</f>
        <v>2138.72416664</v>
      </c>
      <c r="P168" s="36">
        <f>SUMIFS(СВЦЭМ!$D$39:$D$782,СВЦЭМ!$A$39:$A$782,$A168,СВЦЭМ!$B$39:$B$782,P$155)+'СЕТ СН'!$I$14+СВЦЭМ!$D$10+'СЕТ СН'!$I$6-'СЕТ СН'!$I$26</f>
        <v>2103.7522161200004</v>
      </c>
      <c r="Q168" s="36">
        <f>SUMIFS(СВЦЭМ!$D$39:$D$782,СВЦЭМ!$A$39:$A$782,$A168,СВЦЭМ!$B$39:$B$782,Q$155)+'СЕТ СН'!$I$14+СВЦЭМ!$D$10+'СЕТ СН'!$I$6-'СЕТ СН'!$I$26</f>
        <v>2119.2850173400002</v>
      </c>
      <c r="R168" s="36">
        <f>SUMIFS(СВЦЭМ!$D$39:$D$782,СВЦЭМ!$A$39:$A$782,$A168,СВЦЭМ!$B$39:$B$782,R$155)+'СЕТ СН'!$I$14+СВЦЭМ!$D$10+'СЕТ СН'!$I$6-'СЕТ СН'!$I$26</f>
        <v>2154.3496023799999</v>
      </c>
      <c r="S168" s="36">
        <f>SUMIFS(СВЦЭМ!$D$39:$D$782,СВЦЭМ!$A$39:$A$782,$A168,СВЦЭМ!$B$39:$B$782,S$155)+'СЕТ СН'!$I$14+СВЦЭМ!$D$10+'СЕТ СН'!$I$6-'СЕТ СН'!$I$26</f>
        <v>2147.6914841300004</v>
      </c>
      <c r="T168" s="36">
        <f>SUMIFS(СВЦЭМ!$D$39:$D$782,СВЦЭМ!$A$39:$A$782,$A168,СВЦЭМ!$B$39:$B$782,T$155)+'СЕТ СН'!$I$14+СВЦЭМ!$D$10+'СЕТ СН'!$I$6-'СЕТ СН'!$I$26</f>
        <v>2124.1342890599999</v>
      </c>
      <c r="U168" s="36">
        <f>SUMIFS(СВЦЭМ!$D$39:$D$782,СВЦЭМ!$A$39:$A$782,$A168,СВЦЭМ!$B$39:$B$782,U$155)+'СЕТ СН'!$I$14+СВЦЭМ!$D$10+'СЕТ СН'!$I$6-'СЕТ СН'!$I$26</f>
        <v>2105.85932933</v>
      </c>
      <c r="V168" s="36">
        <f>SUMIFS(СВЦЭМ!$D$39:$D$782,СВЦЭМ!$A$39:$A$782,$A168,СВЦЭМ!$B$39:$B$782,V$155)+'СЕТ СН'!$I$14+СВЦЭМ!$D$10+'СЕТ СН'!$I$6-'СЕТ СН'!$I$26</f>
        <v>2108.8614124699998</v>
      </c>
      <c r="W168" s="36">
        <f>SUMIFS(СВЦЭМ!$D$39:$D$782,СВЦЭМ!$A$39:$A$782,$A168,СВЦЭМ!$B$39:$B$782,W$155)+'СЕТ СН'!$I$14+СВЦЭМ!$D$10+'СЕТ СН'!$I$6-'СЕТ СН'!$I$26</f>
        <v>2132.9853865300001</v>
      </c>
      <c r="X168" s="36">
        <f>SUMIFS(СВЦЭМ!$D$39:$D$782,СВЦЭМ!$A$39:$A$782,$A168,СВЦЭМ!$B$39:$B$782,X$155)+'СЕТ СН'!$I$14+СВЦЭМ!$D$10+'СЕТ СН'!$I$6-'СЕТ СН'!$I$26</f>
        <v>2209.5898838800003</v>
      </c>
      <c r="Y168" s="36">
        <f>SUMIFS(СВЦЭМ!$D$39:$D$782,СВЦЭМ!$A$39:$A$782,$A168,СВЦЭМ!$B$39:$B$782,Y$155)+'СЕТ СН'!$I$14+СВЦЭМ!$D$10+'СЕТ СН'!$I$6-'СЕТ СН'!$I$26</f>
        <v>2308.63597974</v>
      </c>
    </row>
    <row r="169" spans="1:25" ht="15.75" x14ac:dyDescent="0.2">
      <c r="A169" s="35">
        <f t="shared" si="4"/>
        <v>45183</v>
      </c>
      <c r="B169" s="36">
        <f>SUMIFS(СВЦЭМ!$D$39:$D$782,СВЦЭМ!$A$39:$A$782,$A169,СВЦЭМ!$B$39:$B$782,B$155)+'СЕТ СН'!$I$14+СВЦЭМ!$D$10+'СЕТ СН'!$I$6-'СЕТ СН'!$I$26</f>
        <v>2347.7777596200003</v>
      </c>
      <c r="C169" s="36">
        <f>SUMIFS(СВЦЭМ!$D$39:$D$782,СВЦЭМ!$A$39:$A$782,$A169,СВЦЭМ!$B$39:$B$782,C$155)+'СЕТ СН'!$I$14+СВЦЭМ!$D$10+'СЕТ СН'!$I$6-'СЕТ СН'!$I$26</f>
        <v>2482.1246250100003</v>
      </c>
      <c r="D169" s="36">
        <f>SUMIFS(СВЦЭМ!$D$39:$D$782,СВЦЭМ!$A$39:$A$782,$A169,СВЦЭМ!$B$39:$B$782,D$155)+'СЕТ СН'!$I$14+СВЦЭМ!$D$10+'СЕТ СН'!$I$6-'СЕТ СН'!$I$26</f>
        <v>2526.4028605399999</v>
      </c>
      <c r="E169" s="36">
        <f>SUMIFS(СВЦЭМ!$D$39:$D$782,СВЦЭМ!$A$39:$A$782,$A169,СВЦЭМ!$B$39:$B$782,E$155)+'СЕТ СН'!$I$14+СВЦЭМ!$D$10+'СЕТ СН'!$I$6-'СЕТ СН'!$I$26</f>
        <v>2565.1889841100001</v>
      </c>
      <c r="F169" s="36">
        <f>SUMIFS(СВЦЭМ!$D$39:$D$782,СВЦЭМ!$A$39:$A$782,$A169,СВЦЭМ!$B$39:$B$782,F$155)+'СЕТ СН'!$I$14+СВЦЭМ!$D$10+'СЕТ СН'!$I$6-'СЕТ СН'!$I$26</f>
        <v>2605.0927290899999</v>
      </c>
      <c r="G169" s="36">
        <f>SUMIFS(СВЦЭМ!$D$39:$D$782,СВЦЭМ!$A$39:$A$782,$A169,СВЦЭМ!$B$39:$B$782,G$155)+'СЕТ СН'!$I$14+СВЦЭМ!$D$10+'СЕТ СН'!$I$6-'СЕТ СН'!$I$26</f>
        <v>2564.25504916</v>
      </c>
      <c r="H169" s="36">
        <f>SUMIFS(СВЦЭМ!$D$39:$D$782,СВЦЭМ!$A$39:$A$782,$A169,СВЦЭМ!$B$39:$B$782,H$155)+'СЕТ СН'!$I$14+СВЦЭМ!$D$10+'СЕТ СН'!$I$6-'СЕТ СН'!$I$26</f>
        <v>2474.75499799</v>
      </c>
      <c r="I169" s="36">
        <f>SUMIFS(СВЦЭМ!$D$39:$D$782,СВЦЭМ!$A$39:$A$782,$A169,СВЦЭМ!$B$39:$B$782,I$155)+'СЕТ СН'!$I$14+СВЦЭМ!$D$10+'СЕТ СН'!$I$6-'СЕТ СН'!$I$26</f>
        <v>2356.7082876100003</v>
      </c>
      <c r="J169" s="36">
        <f>SUMIFS(СВЦЭМ!$D$39:$D$782,СВЦЭМ!$A$39:$A$782,$A169,СВЦЭМ!$B$39:$B$782,J$155)+'СЕТ СН'!$I$14+СВЦЭМ!$D$10+'СЕТ СН'!$I$6-'СЕТ СН'!$I$26</f>
        <v>2267.20042672</v>
      </c>
      <c r="K169" s="36">
        <f>SUMIFS(СВЦЭМ!$D$39:$D$782,СВЦЭМ!$A$39:$A$782,$A169,СВЦЭМ!$B$39:$B$782,K$155)+'СЕТ СН'!$I$14+СВЦЭМ!$D$10+'СЕТ СН'!$I$6-'СЕТ СН'!$I$26</f>
        <v>2199.7731801600003</v>
      </c>
      <c r="L169" s="36">
        <f>SUMIFS(СВЦЭМ!$D$39:$D$782,СВЦЭМ!$A$39:$A$782,$A169,СВЦЭМ!$B$39:$B$782,L$155)+'СЕТ СН'!$I$14+СВЦЭМ!$D$10+'СЕТ СН'!$I$6-'СЕТ СН'!$I$26</f>
        <v>2186.7455948900001</v>
      </c>
      <c r="M169" s="36">
        <f>SUMIFS(СВЦЭМ!$D$39:$D$782,СВЦЭМ!$A$39:$A$782,$A169,СВЦЭМ!$B$39:$B$782,M$155)+'СЕТ СН'!$I$14+СВЦЭМ!$D$10+'СЕТ СН'!$I$6-'СЕТ СН'!$I$26</f>
        <v>2175.8692394999998</v>
      </c>
      <c r="N169" s="36">
        <f>SUMIFS(СВЦЭМ!$D$39:$D$782,СВЦЭМ!$A$39:$A$782,$A169,СВЦЭМ!$B$39:$B$782,N$155)+'СЕТ СН'!$I$14+СВЦЭМ!$D$10+'СЕТ СН'!$I$6-'СЕТ СН'!$I$26</f>
        <v>2188.9508342899999</v>
      </c>
      <c r="O169" s="36">
        <f>SUMIFS(СВЦЭМ!$D$39:$D$782,СВЦЭМ!$A$39:$A$782,$A169,СВЦЭМ!$B$39:$B$782,O$155)+'СЕТ СН'!$I$14+СВЦЭМ!$D$10+'СЕТ СН'!$I$6-'СЕТ СН'!$I$26</f>
        <v>2189.2393112</v>
      </c>
      <c r="P169" s="36">
        <f>SUMIFS(СВЦЭМ!$D$39:$D$782,СВЦЭМ!$A$39:$A$782,$A169,СВЦЭМ!$B$39:$B$782,P$155)+'СЕТ СН'!$I$14+СВЦЭМ!$D$10+'СЕТ СН'!$I$6-'СЕТ СН'!$I$26</f>
        <v>2186.3490307900001</v>
      </c>
      <c r="Q169" s="36">
        <f>SUMIFS(СВЦЭМ!$D$39:$D$782,СВЦЭМ!$A$39:$A$782,$A169,СВЦЭМ!$B$39:$B$782,Q$155)+'СЕТ СН'!$I$14+СВЦЭМ!$D$10+'СЕТ СН'!$I$6-'СЕТ СН'!$I$26</f>
        <v>2193.2203116300002</v>
      </c>
      <c r="R169" s="36">
        <f>SUMIFS(СВЦЭМ!$D$39:$D$782,СВЦЭМ!$A$39:$A$782,$A169,СВЦЭМ!$B$39:$B$782,R$155)+'СЕТ СН'!$I$14+СВЦЭМ!$D$10+'СЕТ СН'!$I$6-'СЕТ СН'!$I$26</f>
        <v>2216.9404075299999</v>
      </c>
      <c r="S169" s="36">
        <f>SUMIFS(СВЦЭМ!$D$39:$D$782,СВЦЭМ!$A$39:$A$782,$A169,СВЦЭМ!$B$39:$B$782,S$155)+'СЕТ СН'!$I$14+СВЦЭМ!$D$10+'СЕТ СН'!$I$6-'СЕТ СН'!$I$26</f>
        <v>2205.1766679800003</v>
      </c>
      <c r="T169" s="36">
        <f>SUMIFS(СВЦЭМ!$D$39:$D$782,СВЦЭМ!$A$39:$A$782,$A169,СВЦЭМ!$B$39:$B$782,T$155)+'СЕТ СН'!$I$14+СВЦЭМ!$D$10+'СЕТ СН'!$I$6-'СЕТ СН'!$I$26</f>
        <v>2195.2271252800001</v>
      </c>
      <c r="U169" s="36">
        <f>SUMIFS(СВЦЭМ!$D$39:$D$782,СВЦЭМ!$A$39:$A$782,$A169,СВЦЭМ!$B$39:$B$782,U$155)+'СЕТ СН'!$I$14+СВЦЭМ!$D$10+'СЕТ СН'!$I$6-'СЕТ СН'!$I$26</f>
        <v>2178.051911</v>
      </c>
      <c r="V169" s="36">
        <f>SUMIFS(СВЦЭМ!$D$39:$D$782,СВЦЭМ!$A$39:$A$782,$A169,СВЦЭМ!$B$39:$B$782,V$155)+'СЕТ СН'!$I$14+СВЦЭМ!$D$10+'СЕТ СН'!$I$6-'СЕТ СН'!$I$26</f>
        <v>2150.7673393</v>
      </c>
      <c r="W169" s="36">
        <f>SUMIFS(СВЦЭМ!$D$39:$D$782,СВЦЭМ!$A$39:$A$782,$A169,СВЦЭМ!$B$39:$B$782,W$155)+'СЕТ СН'!$I$14+СВЦЭМ!$D$10+'СЕТ СН'!$I$6-'СЕТ СН'!$I$26</f>
        <v>2167.9566905700003</v>
      </c>
      <c r="X169" s="36">
        <f>SUMIFS(СВЦЭМ!$D$39:$D$782,СВЦЭМ!$A$39:$A$782,$A169,СВЦЭМ!$B$39:$B$782,X$155)+'СЕТ СН'!$I$14+СВЦЭМ!$D$10+'СЕТ СН'!$I$6-'СЕТ СН'!$I$26</f>
        <v>2258.4112836700001</v>
      </c>
      <c r="Y169" s="36">
        <f>SUMIFS(СВЦЭМ!$D$39:$D$782,СВЦЭМ!$A$39:$A$782,$A169,СВЦЭМ!$B$39:$B$782,Y$155)+'СЕТ СН'!$I$14+СВЦЭМ!$D$10+'СЕТ СН'!$I$6-'СЕТ СН'!$I$26</f>
        <v>2367.6645895299998</v>
      </c>
    </row>
    <row r="170" spans="1:25" ht="15.75" x14ac:dyDescent="0.2">
      <c r="A170" s="35">
        <f t="shared" si="4"/>
        <v>45184</v>
      </c>
      <c r="B170" s="36">
        <f>SUMIFS(СВЦЭМ!$D$39:$D$782,СВЦЭМ!$A$39:$A$782,$A170,СВЦЭМ!$B$39:$B$782,B$155)+'СЕТ СН'!$I$14+СВЦЭМ!$D$10+'СЕТ СН'!$I$6-'СЕТ СН'!$I$26</f>
        <v>2332.56456807</v>
      </c>
      <c r="C170" s="36">
        <f>SUMIFS(СВЦЭМ!$D$39:$D$782,СВЦЭМ!$A$39:$A$782,$A170,СВЦЭМ!$B$39:$B$782,C$155)+'СЕТ СН'!$I$14+СВЦЭМ!$D$10+'СЕТ СН'!$I$6-'СЕТ СН'!$I$26</f>
        <v>2415.2183738100002</v>
      </c>
      <c r="D170" s="36">
        <f>SUMIFS(СВЦЭМ!$D$39:$D$782,СВЦЭМ!$A$39:$A$782,$A170,СВЦЭМ!$B$39:$B$782,D$155)+'СЕТ СН'!$I$14+СВЦЭМ!$D$10+'СЕТ СН'!$I$6-'СЕТ СН'!$I$26</f>
        <v>2416.9060591100001</v>
      </c>
      <c r="E170" s="36">
        <f>SUMIFS(СВЦЭМ!$D$39:$D$782,СВЦЭМ!$A$39:$A$782,$A170,СВЦЭМ!$B$39:$B$782,E$155)+'СЕТ СН'!$I$14+СВЦЭМ!$D$10+'СЕТ СН'!$I$6-'СЕТ СН'!$I$26</f>
        <v>2451.9584449200001</v>
      </c>
      <c r="F170" s="36">
        <f>SUMIFS(СВЦЭМ!$D$39:$D$782,СВЦЭМ!$A$39:$A$782,$A170,СВЦЭМ!$B$39:$B$782,F$155)+'СЕТ СН'!$I$14+СВЦЭМ!$D$10+'СЕТ СН'!$I$6-'СЕТ СН'!$I$26</f>
        <v>2491.9989674799999</v>
      </c>
      <c r="G170" s="36">
        <f>SUMIFS(СВЦЭМ!$D$39:$D$782,СВЦЭМ!$A$39:$A$782,$A170,СВЦЭМ!$B$39:$B$782,G$155)+'СЕТ СН'!$I$14+СВЦЭМ!$D$10+'СЕТ СН'!$I$6-'СЕТ СН'!$I$26</f>
        <v>2470.1723168600001</v>
      </c>
      <c r="H170" s="36">
        <f>SUMIFS(СВЦЭМ!$D$39:$D$782,СВЦЭМ!$A$39:$A$782,$A170,СВЦЭМ!$B$39:$B$782,H$155)+'СЕТ СН'!$I$14+СВЦЭМ!$D$10+'СЕТ СН'!$I$6-'СЕТ СН'!$I$26</f>
        <v>2344.1974159199999</v>
      </c>
      <c r="I170" s="36">
        <f>SUMIFS(СВЦЭМ!$D$39:$D$782,СВЦЭМ!$A$39:$A$782,$A170,СВЦЭМ!$B$39:$B$782,I$155)+'СЕТ СН'!$I$14+СВЦЭМ!$D$10+'СЕТ СН'!$I$6-'СЕТ СН'!$I$26</f>
        <v>2207.41325065</v>
      </c>
      <c r="J170" s="36">
        <f>SUMIFS(СВЦЭМ!$D$39:$D$782,СВЦЭМ!$A$39:$A$782,$A170,СВЦЭМ!$B$39:$B$782,J$155)+'СЕТ СН'!$I$14+СВЦЭМ!$D$10+'СЕТ СН'!$I$6-'СЕТ СН'!$I$26</f>
        <v>2143.9684770000003</v>
      </c>
      <c r="K170" s="36">
        <f>SUMIFS(СВЦЭМ!$D$39:$D$782,СВЦЭМ!$A$39:$A$782,$A170,СВЦЭМ!$B$39:$B$782,K$155)+'СЕТ СН'!$I$14+СВЦЭМ!$D$10+'СЕТ СН'!$I$6-'СЕТ СН'!$I$26</f>
        <v>2093.3551969099999</v>
      </c>
      <c r="L170" s="36">
        <f>SUMIFS(СВЦЭМ!$D$39:$D$782,СВЦЭМ!$A$39:$A$782,$A170,СВЦЭМ!$B$39:$B$782,L$155)+'СЕТ СН'!$I$14+СВЦЭМ!$D$10+'СЕТ СН'!$I$6-'СЕТ СН'!$I$26</f>
        <v>2083.1861799600001</v>
      </c>
      <c r="M170" s="36">
        <f>SUMIFS(СВЦЭМ!$D$39:$D$782,СВЦЭМ!$A$39:$A$782,$A170,СВЦЭМ!$B$39:$B$782,M$155)+'СЕТ СН'!$I$14+СВЦЭМ!$D$10+'СЕТ СН'!$I$6-'СЕТ СН'!$I$26</f>
        <v>2061.3936373400002</v>
      </c>
      <c r="N170" s="36">
        <f>SUMIFS(СВЦЭМ!$D$39:$D$782,СВЦЭМ!$A$39:$A$782,$A170,СВЦЭМ!$B$39:$B$782,N$155)+'СЕТ СН'!$I$14+СВЦЭМ!$D$10+'СЕТ СН'!$I$6-'СЕТ СН'!$I$26</f>
        <v>2063.60103854</v>
      </c>
      <c r="O170" s="36">
        <f>SUMIFS(СВЦЭМ!$D$39:$D$782,СВЦЭМ!$A$39:$A$782,$A170,СВЦЭМ!$B$39:$B$782,O$155)+'СЕТ СН'!$I$14+СВЦЭМ!$D$10+'СЕТ СН'!$I$6-'СЕТ СН'!$I$26</f>
        <v>2035.18657697</v>
      </c>
      <c r="P170" s="36">
        <f>SUMIFS(СВЦЭМ!$D$39:$D$782,СВЦЭМ!$A$39:$A$782,$A170,СВЦЭМ!$B$39:$B$782,P$155)+'СЕТ СН'!$I$14+СВЦЭМ!$D$10+'СЕТ СН'!$I$6-'СЕТ СН'!$I$26</f>
        <v>1997.64413814</v>
      </c>
      <c r="Q170" s="36">
        <f>SUMIFS(СВЦЭМ!$D$39:$D$782,СВЦЭМ!$A$39:$A$782,$A170,СВЦЭМ!$B$39:$B$782,Q$155)+'СЕТ СН'!$I$14+СВЦЭМ!$D$10+'СЕТ СН'!$I$6-'СЕТ СН'!$I$26</f>
        <v>2009.76071398</v>
      </c>
      <c r="R170" s="36">
        <f>SUMIFS(СВЦЭМ!$D$39:$D$782,СВЦЭМ!$A$39:$A$782,$A170,СВЦЭМ!$B$39:$B$782,R$155)+'СЕТ СН'!$I$14+СВЦЭМ!$D$10+'СЕТ СН'!$I$6-'СЕТ СН'!$I$26</f>
        <v>2076.0072179099998</v>
      </c>
      <c r="S170" s="36">
        <f>SUMIFS(СВЦЭМ!$D$39:$D$782,СВЦЭМ!$A$39:$A$782,$A170,СВЦЭМ!$B$39:$B$782,S$155)+'СЕТ СН'!$I$14+СВЦЭМ!$D$10+'СЕТ СН'!$I$6-'СЕТ СН'!$I$26</f>
        <v>2056.8935422100003</v>
      </c>
      <c r="T170" s="36">
        <f>SUMIFS(СВЦЭМ!$D$39:$D$782,СВЦЭМ!$A$39:$A$782,$A170,СВЦЭМ!$B$39:$B$782,T$155)+'СЕТ СН'!$I$14+СВЦЭМ!$D$10+'СЕТ СН'!$I$6-'СЕТ СН'!$I$26</f>
        <v>2027.8480442700002</v>
      </c>
      <c r="U170" s="36">
        <f>SUMIFS(СВЦЭМ!$D$39:$D$782,СВЦЭМ!$A$39:$A$782,$A170,СВЦЭМ!$B$39:$B$782,U$155)+'СЕТ СН'!$I$14+СВЦЭМ!$D$10+'СЕТ СН'!$I$6-'СЕТ СН'!$I$26</f>
        <v>2000.1411919700001</v>
      </c>
      <c r="V170" s="36">
        <f>SUMIFS(СВЦЭМ!$D$39:$D$782,СВЦЭМ!$A$39:$A$782,$A170,СВЦЭМ!$B$39:$B$782,V$155)+'СЕТ СН'!$I$14+СВЦЭМ!$D$10+'СЕТ СН'!$I$6-'СЕТ СН'!$I$26</f>
        <v>1970.77339233</v>
      </c>
      <c r="W170" s="36">
        <f>SUMIFS(СВЦЭМ!$D$39:$D$782,СВЦЭМ!$A$39:$A$782,$A170,СВЦЭМ!$B$39:$B$782,W$155)+'СЕТ СН'!$I$14+СВЦЭМ!$D$10+'СЕТ СН'!$I$6-'СЕТ СН'!$I$26</f>
        <v>1968.58391426</v>
      </c>
      <c r="X170" s="36">
        <f>SUMIFS(СВЦЭМ!$D$39:$D$782,СВЦЭМ!$A$39:$A$782,$A170,СВЦЭМ!$B$39:$B$782,X$155)+'СЕТ СН'!$I$14+СВЦЭМ!$D$10+'СЕТ СН'!$I$6-'СЕТ СН'!$I$26</f>
        <v>1999.30300736</v>
      </c>
      <c r="Y170" s="36">
        <f>SUMIFS(СВЦЭМ!$D$39:$D$782,СВЦЭМ!$A$39:$A$782,$A170,СВЦЭМ!$B$39:$B$782,Y$155)+'СЕТ СН'!$I$14+СВЦЭМ!$D$10+'СЕТ СН'!$I$6-'СЕТ СН'!$I$26</f>
        <v>2120.84140299</v>
      </c>
    </row>
    <row r="171" spans="1:25" ht="15.75" x14ac:dyDescent="0.2">
      <c r="A171" s="35">
        <f t="shared" si="4"/>
        <v>45185</v>
      </c>
      <c r="B171" s="36">
        <f>SUMIFS(СВЦЭМ!$D$39:$D$782,СВЦЭМ!$A$39:$A$782,$A171,СВЦЭМ!$B$39:$B$782,B$155)+'СЕТ СН'!$I$14+СВЦЭМ!$D$10+'СЕТ СН'!$I$6-'СЕТ СН'!$I$26</f>
        <v>2203.9608798999998</v>
      </c>
      <c r="C171" s="36">
        <f>SUMIFS(СВЦЭМ!$D$39:$D$782,СВЦЭМ!$A$39:$A$782,$A171,СВЦЭМ!$B$39:$B$782,C$155)+'СЕТ СН'!$I$14+СВЦЭМ!$D$10+'СЕТ СН'!$I$6-'СЕТ СН'!$I$26</f>
        <v>2230.0070872300003</v>
      </c>
      <c r="D171" s="36">
        <f>SUMIFS(СВЦЭМ!$D$39:$D$782,СВЦЭМ!$A$39:$A$782,$A171,СВЦЭМ!$B$39:$B$782,D$155)+'СЕТ СН'!$I$14+СВЦЭМ!$D$10+'СЕТ СН'!$I$6-'СЕТ СН'!$I$26</f>
        <v>2237.0468207200001</v>
      </c>
      <c r="E171" s="36">
        <f>SUMIFS(СВЦЭМ!$D$39:$D$782,СВЦЭМ!$A$39:$A$782,$A171,СВЦЭМ!$B$39:$B$782,E$155)+'СЕТ СН'!$I$14+СВЦЭМ!$D$10+'СЕТ СН'!$I$6-'СЕТ СН'!$I$26</f>
        <v>2274.4205463200001</v>
      </c>
      <c r="F171" s="36">
        <f>SUMIFS(СВЦЭМ!$D$39:$D$782,СВЦЭМ!$A$39:$A$782,$A171,СВЦЭМ!$B$39:$B$782,F$155)+'СЕТ СН'!$I$14+СВЦЭМ!$D$10+'СЕТ СН'!$I$6-'СЕТ СН'!$I$26</f>
        <v>2298.4787868499998</v>
      </c>
      <c r="G171" s="36">
        <f>SUMIFS(СВЦЭМ!$D$39:$D$782,СВЦЭМ!$A$39:$A$782,$A171,СВЦЭМ!$B$39:$B$782,G$155)+'СЕТ СН'!$I$14+СВЦЭМ!$D$10+'СЕТ СН'!$I$6-'СЕТ СН'!$I$26</f>
        <v>2274.90065882</v>
      </c>
      <c r="H171" s="36">
        <f>SUMIFS(СВЦЭМ!$D$39:$D$782,СВЦЭМ!$A$39:$A$782,$A171,СВЦЭМ!$B$39:$B$782,H$155)+'СЕТ СН'!$I$14+СВЦЭМ!$D$10+'СЕТ СН'!$I$6-'СЕТ СН'!$I$26</f>
        <v>2245.2394386000001</v>
      </c>
      <c r="I171" s="36">
        <f>SUMIFS(СВЦЭМ!$D$39:$D$782,СВЦЭМ!$A$39:$A$782,$A171,СВЦЭМ!$B$39:$B$782,I$155)+'СЕТ СН'!$I$14+СВЦЭМ!$D$10+'СЕТ СН'!$I$6-'СЕТ СН'!$I$26</f>
        <v>2209.4173941500003</v>
      </c>
      <c r="J171" s="36">
        <f>SUMIFS(СВЦЭМ!$D$39:$D$782,СВЦЭМ!$A$39:$A$782,$A171,СВЦЭМ!$B$39:$B$782,J$155)+'СЕТ СН'!$I$14+СВЦЭМ!$D$10+'СЕТ СН'!$I$6-'СЕТ СН'!$I$26</f>
        <v>2113.83311211</v>
      </c>
      <c r="K171" s="36">
        <f>SUMIFS(СВЦЭМ!$D$39:$D$782,СВЦЭМ!$A$39:$A$782,$A171,СВЦЭМ!$B$39:$B$782,K$155)+'СЕТ СН'!$I$14+СВЦЭМ!$D$10+'СЕТ СН'!$I$6-'СЕТ СН'!$I$26</f>
        <v>2048.6542916100002</v>
      </c>
      <c r="L171" s="36">
        <f>SUMIFS(СВЦЭМ!$D$39:$D$782,СВЦЭМ!$A$39:$A$782,$A171,СВЦЭМ!$B$39:$B$782,L$155)+'СЕТ СН'!$I$14+СВЦЭМ!$D$10+'СЕТ СН'!$I$6-'СЕТ СН'!$I$26</f>
        <v>2010.4789301400001</v>
      </c>
      <c r="M171" s="36">
        <f>SUMIFS(СВЦЭМ!$D$39:$D$782,СВЦЭМ!$A$39:$A$782,$A171,СВЦЭМ!$B$39:$B$782,M$155)+'СЕТ СН'!$I$14+СВЦЭМ!$D$10+'СЕТ СН'!$I$6-'СЕТ СН'!$I$26</f>
        <v>2007.36084422</v>
      </c>
      <c r="N171" s="36">
        <f>SUMIFS(СВЦЭМ!$D$39:$D$782,СВЦЭМ!$A$39:$A$782,$A171,СВЦЭМ!$B$39:$B$782,N$155)+'СЕТ СН'!$I$14+СВЦЭМ!$D$10+'СЕТ СН'!$I$6-'СЕТ СН'!$I$26</f>
        <v>2013.5280123900002</v>
      </c>
      <c r="O171" s="36">
        <f>SUMIFS(СВЦЭМ!$D$39:$D$782,СВЦЭМ!$A$39:$A$782,$A171,СВЦЭМ!$B$39:$B$782,O$155)+'СЕТ СН'!$I$14+СВЦЭМ!$D$10+'СЕТ СН'!$I$6-'СЕТ СН'!$I$26</f>
        <v>2029.5248965600001</v>
      </c>
      <c r="P171" s="36">
        <f>SUMIFS(СВЦЭМ!$D$39:$D$782,СВЦЭМ!$A$39:$A$782,$A171,СВЦЭМ!$B$39:$B$782,P$155)+'СЕТ СН'!$I$14+СВЦЭМ!$D$10+'СЕТ СН'!$I$6-'СЕТ СН'!$I$26</f>
        <v>2010.860443</v>
      </c>
      <c r="Q171" s="36">
        <f>SUMIFS(СВЦЭМ!$D$39:$D$782,СВЦЭМ!$A$39:$A$782,$A171,СВЦЭМ!$B$39:$B$782,Q$155)+'СЕТ СН'!$I$14+СВЦЭМ!$D$10+'СЕТ СН'!$I$6-'СЕТ СН'!$I$26</f>
        <v>2010.1008128800001</v>
      </c>
      <c r="R171" s="36">
        <f>SUMIFS(СВЦЭМ!$D$39:$D$782,СВЦЭМ!$A$39:$A$782,$A171,СВЦЭМ!$B$39:$B$782,R$155)+'СЕТ СН'!$I$14+СВЦЭМ!$D$10+'СЕТ СН'!$I$6-'СЕТ СН'!$I$26</f>
        <v>2037.1039466100001</v>
      </c>
      <c r="S171" s="36">
        <f>SUMIFS(СВЦЭМ!$D$39:$D$782,СВЦЭМ!$A$39:$A$782,$A171,СВЦЭМ!$B$39:$B$782,S$155)+'СЕТ СН'!$I$14+СВЦЭМ!$D$10+'СЕТ СН'!$I$6-'СЕТ СН'!$I$26</f>
        <v>2025.1556085500001</v>
      </c>
      <c r="T171" s="36">
        <f>SUMIFS(СВЦЭМ!$D$39:$D$782,СВЦЭМ!$A$39:$A$782,$A171,СВЦЭМ!$B$39:$B$782,T$155)+'СЕТ СН'!$I$14+СВЦЭМ!$D$10+'СЕТ СН'!$I$6-'СЕТ СН'!$I$26</f>
        <v>2004.3454491300001</v>
      </c>
      <c r="U171" s="36">
        <f>SUMIFS(СВЦЭМ!$D$39:$D$782,СВЦЭМ!$A$39:$A$782,$A171,СВЦЭМ!$B$39:$B$782,U$155)+'СЕТ СН'!$I$14+СВЦЭМ!$D$10+'СЕТ СН'!$I$6-'СЕТ СН'!$I$26</f>
        <v>1985.9963103100001</v>
      </c>
      <c r="V171" s="36">
        <f>SUMIFS(СВЦЭМ!$D$39:$D$782,СВЦЭМ!$A$39:$A$782,$A171,СВЦЭМ!$B$39:$B$782,V$155)+'СЕТ СН'!$I$14+СВЦЭМ!$D$10+'СЕТ СН'!$I$6-'СЕТ СН'!$I$26</f>
        <v>1953.4497227000002</v>
      </c>
      <c r="W171" s="36">
        <f>SUMIFS(СВЦЭМ!$D$39:$D$782,СВЦЭМ!$A$39:$A$782,$A171,СВЦЭМ!$B$39:$B$782,W$155)+'СЕТ СН'!$I$14+СВЦЭМ!$D$10+'СЕТ СН'!$I$6-'СЕТ СН'!$I$26</f>
        <v>1961.9077316600001</v>
      </c>
      <c r="X171" s="36">
        <f>SUMIFS(СВЦЭМ!$D$39:$D$782,СВЦЭМ!$A$39:$A$782,$A171,СВЦЭМ!$B$39:$B$782,X$155)+'СЕТ СН'!$I$14+СВЦЭМ!$D$10+'СЕТ СН'!$I$6-'СЕТ СН'!$I$26</f>
        <v>2026.9750543800001</v>
      </c>
      <c r="Y171" s="36">
        <f>SUMIFS(СВЦЭМ!$D$39:$D$782,СВЦЭМ!$A$39:$A$782,$A171,СВЦЭМ!$B$39:$B$782,Y$155)+'СЕТ СН'!$I$14+СВЦЭМ!$D$10+'СЕТ СН'!$I$6-'СЕТ СН'!$I$26</f>
        <v>2101.6959670900001</v>
      </c>
    </row>
    <row r="172" spans="1:25" ht="15.75" x14ac:dyDescent="0.2">
      <c r="A172" s="35">
        <f t="shared" si="4"/>
        <v>45186</v>
      </c>
      <c r="B172" s="36">
        <f>SUMIFS(СВЦЭМ!$D$39:$D$782,СВЦЭМ!$A$39:$A$782,$A172,СВЦЭМ!$B$39:$B$782,B$155)+'СЕТ СН'!$I$14+СВЦЭМ!$D$10+'СЕТ СН'!$I$6-'СЕТ СН'!$I$26</f>
        <v>2079.2029584100001</v>
      </c>
      <c r="C172" s="36">
        <f>SUMIFS(СВЦЭМ!$D$39:$D$782,СВЦЭМ!$A$39:$A$782,$A172,СВЦЭМ!$B$39:$B$782,C$155)+'СЕТ СН'!$I$14+СВЦЭМ!$D$10+'СЕТ СН'!$I$6-'СЕТ СН'!$I$26</f>
        <v>2154.3800708400004</v>
      </c>
      <c r="D172" s="36">
        <f>SUMIFS(СВЦЭМ!$D$39:$D$782,СВЦЭМ!$A$39:$A$782,$A172,СВЦЭМ!$B$39:$B$782,D$155)+'СЕТ СН'!$I$14+СВЦЭМ!$D$10+'СЕТ СН'!$I$6-'СЕТ СН'!$I$26</f>
        <v>2171.3797611600003</v>
      </c>
      <c r="E172" s="36">
        <f>SUMIFS(СВЦЭМ!$D$39:$D$782,СВЦЭМ!$A$39:$A$782,$A172,СВЦЭМ!$B$39:$B$782,E$155)+'СЕТ СН'!$I$14+СВЦЭМ!$D$10+'СЕТ СН'!$I$6-'СЕТ СН'!$I$26</f>
        <v>2188.97445333</v>
      </c>
      <c r="F172" s="36">
        <f>SUMIFS(СВЦЭМ!$D$39:$D$782,СВЦЭМ!$A$39:$A$782,$A172,СВЦЭМ!$B$39:$B$782,F$155)+'СЕТ СН'!$I$14+СВЦЭМ!$D$10+'СЕТ СН'!$I$6-'СЕТ СН'!$I$26</f>
        <v>2230.2419568599998</v>
      </c>
      <c r="G172" s="36">
        <f>SUMIFS(СВЦЭМ!$D$39:$D$782,СВЦЭМ!$A$39:$A$782,$A172,СВЦЭМ!$B$39:$B$782,G$155)+'СЕТ СН'!$I$14+СВЦЭМ!$D$10+'СЕТ СН'!$I$6-'СЕТ СН'!$I$26</f>
        <v>2208.2585415100002</v>
      </c>
      <c r="H172" s="36">
        <f>SUMIFS(СВЦЭМ!$D$39:$D$782,СВЦЭМ!$A$39:$A$782,$A172,СВЦЭМ!$B$39:$B$782,H$155)+'СЕТ СН'!$I$14+СВЦЭМ!$D$10+'СЕТ СН'!$I$6-'СЕТ СН'!$I$26</f>
        <v>2166.9343926299998</v>
      </c>
      <c r="I172" s="36">
        <f>SUMIFS(СВЦЭМ!$D$39:$D$782,СВЦЭМ!$A$39:$A$782,$A172,СВЦЭМ!$B$39:$B$782,I$155)+'СЕТ СН'!$I$14+СВЦЭМ!$D$10+'СЕТ СН'!$I$6-'СЕТ СН'!$I$26</f>
        <v>2115.12924699</v>
      </c>
      <c r="J172" s="36">
        <f>SUMIFS(СВЦЭМ!$D$39:$D$782,СВЦЭМ!$A$39:$A$782,$A172,СВЦЭМ!$B$39:$B$782,J$155)+'СЕТ СН'!$I$14+СВЦЭМ!$D$10+'СЕТ СН'!$I$6-'СЕТ СН'!$I$26</f>
        <v>1991.51749769</v>
      </c>
      <c r="K172" s="36">
        <f>SUMIFS(СВЦЭМ!$D$39:$D$782,СВЦЭМ!$A$39:$A$782,$A172,СВЦЭМ!$B$39:$B$782,K$155)+'СЕТ СН'!$I$14+СВЦЭМ!$D$10+'СЕТ СН'!$I$6-'СЕТ СН'!$I$26</f>
        <v>1912.0294969500001</v>
      </c>
      <c r="L172" s="36">
        <f>SUMIFS(СВЦЭМ!$D$39:$D$782,СВЦЭМ!$A$39:$A$782,$A172,СВЦЭМ!$B$39:$B$782,L$155)+'СЕТ СН'!$I$14+СВЦЭМ!$D$10+'СЕТ СН'!$I$6-'СЕТ СН'!$I$26</f>
        <v>1885.64964407</v>
      </c>
      <c r="M172" s="36">
        <f>SUMIFS(СВЦЭМ!$D$39:$D$782,СВЦЭМ!$A$39:$A$782,$A172,СВЦЭМ!$B$39:$B$782,M$155)+'СЕТ СН'!$I$14+СВЦЭМ!$D$10+'СЕТ СН'!$I$6-'СЕТ СН'!$I$26</f>
        <v>1885.71550828</v>
      </c>
      <c r="N172" s="36">
        <f>SUMIFS(СВЦЭМ!$D$39:$D$782,СВЦЭМ!$A$39:$A$782,$A172,СВЦЭМ!$B$39:$B$782,N$155)+'СЕТ СН'!$I$14+СВЦЭМ!$D$10+'СЕТ СН'!$I$6-'СЕТ СН'!$I$26</f>
        <v>1915.72888762</v>
      </c>
      <c r="O172" s="36">
        <f>SUMIFS(СВЦЭМ!$D$39:$D$782,СВЦЭМ!$A$39:$A$782,$A172,СВЦЭМ!$B$39:$B$782,O$155)+'СЕТ СН'!$I$14+СВЦЭМ!$D$10+'СЕТ СН'!$I$6-'СЕТ СН'!$I$26</f>
        <v>1959.7998730500001</v>
      </c>
      <c r="P172" s="36">
        <f>SUMIFS(СВЦЭМ!$D$39:$D$782,СВЦЭМ!$A$39:$A$782,$A172,СВЦЭМ!$B$39:$B$782,P$155)+'СЕТ СН'!$I$14+СВЦЭМ!$D$10+'СЕТ СН'!$I$6-'СЕТ СН'!$I$26</f>
        <v>1950.7577405300001</v>
      </c>
      <c r="Q172" s="36">
        <f>SUMIFS(СВЦЭМ!$D$39:$D$782,СВЦЭМ!$A$39:$A$782,$A172,СВЦЭМ!$B$39:$B$782,Q$155)+'СЕТ СН'!$I$14+СВЦЭМ!$D$10+'СЕТ СН'!$I$6-'СЕТ СН'!$I$26</f>
        <v>1954.6478430100001</v>
      </c>
      <c r="R172" s="36">
        <f>SUMIFS(СВЦЭМ!$D$39:$D$782,СВЦЭМ!$A$39:$A$782,$A172,СВЦЭМ!$B$39:$B$782,R$155)+'СЕТ СН'!$I$14+СВЦЭМ!$D$10+'СЕТ СН'!$I$6-'СЕТ СН'!$I$26</f>
        <v>1992.0797769000001</v>
      </c>
      <c r="S172" s="36">
        <f>SUMIFS(СВЦЭМ!$D$39:$D$782,СВЦЭМ!$A$39:$A$782,$A172,СВЦЭМ!$B$39:$B$782,S$155)+'СЕТ СН'!$I$14+СВЦЭМ!$D$10+'СЕТ СН'!$I$6-'СЕТ СН'!$I$26</f>
        <v>1994.2506141800002</v>
      </c>
      <c r="T172" s="36">
        <f>SUMIFS(СВЦЭМ!$D$39:$D$782,СВЦЭМ!$A$39:$A$782,$A172,СВЦЭМ!$B$39:$B$782,T$155)+'СЕТ СН'!$I$14+СВЦЭМ!$D$10+'СЕТ СН'!$I$6-'СЕТ СН'!$I$26</f>
        <v>1995.2419645800001</v>
      </c>
      <c r="U172" s="36">
        <f>SUMIFS(СВЦЭМ!$D$39:$D$782,СВЦЭМ!$A$39:$A$782,$A172,СВЦЭМ!$B$39:$B$782,U$155)+'СЕТ СН'!$I$14+СВЦЭМ!$D$10+'СЕТ СН'!$I$6-'СЕТ СН'!$I$26</f>
        <v>1982.0879103100001</v>
      </c>
      <c r="V172" s="36">
        <f>SUMIFS(СВЦЭМ!$D$39:$D$782,СВЦЭМ!$A$39:$A$782,$A172,СВЦЭМ!$B$39:$B$782,V$155)+'СЕТ СН'!$I$14+СВЦЭМ!$D$10+'СЕТ СН'!$I$6-'СЕТ СН'!$I$26</f>
        <v>1960.4456929200001</v>
      </c>
      <c r="W172" s="36">
        <f>SUMIFS(СВЦЭМ!$D$39:$D$782,СВЦЭМ!$A$39:$A$782,$A172,СВЦЭМ!$B$39:$B$782,W$155)+'СЕТ СН'!$I$14+СВЦЭМ!$D$10+'СЕТ СН'!$I$6-'СЕТ СН'!$I$26</f>
        <v>1976.6024207100002</v>
      </c>
      <c r="X172" s="36">
        <f>SUMIFS(СВЦЭМ!$D$39:$D$782,СВЦЭМ!$A$39:$A$782,$A172,СВЦЭМ!$B$39:$B$782,X$155)+'СЕТ СН'!$I$14+СВЦЭМ!$D$10+'СЕТ СН'!$I$6-'СЕТ СН'!$I$26</f>
        <v>2040.49930483</v>
      </c>
      <c r="Y172" s="36">
        <f>SUMIFS(СВЦЭМ!$D$39:$D$782,СВЦЭМ!$A$39:$A$782,$A172,СВЦЭМ!$B$39:$B$782,Y$155)+'СЕТ СН'!$I$14+СВЦЭМ!$D$10+'СЕТ СН'!$I$6-'СЕТ СН'!$I$26</f>
        <v>2104.2193338300003</v>
      </c>
    </row>
    <row r="173" spans="1:25" ht="15.75" x14ac:dyDescent="0.2">
      <c r="A173" s="35">
        <f t="shared" si="4"/>
        <v>45187</v>
      </c>
      <c r="B173" s="36">
        <f>SUMIFS(СВЦЭМ!$D$39:$D$782,СВЦЭМ!$A$39:$A$782,$A173,СВЦЭМ!$B$39:$B$782,B$155)+'СЕТ СН'!$I$14+СВЦЭМ!$D$10+'СЕТ СН'!$I$6-'СЕТ СН'!$I$26</f>
        <v>2199.3461819000004</v>
      </c>
      <c r="C173" s="36">
        <f>SUMIFS(СВЦЭМ!$D$39:$D$782,СВЦЭМ!$A$39:$A$782,$A173,СВЦЭМ!$B$39:$B$782,C$155)+'СЕТ СН'!$I$14+СВЦЭМ!$D$10+'СЕТ СН'!$I$6-'СЕТ СН'!$I$26</f>
        <v>2289.1121782999999</v>
      </c>
      <c r="D173" s="36">
        <f>SUMIFS(СВЦЭМ!$D$39:$D$782,СВЦЭМ!$A$39:$A$782,$A173,СВЦЭМ!$B$39:$B$782,D$155)+'СЕТ СН'!$I$14+СВЦЭМ!$D$10+'СЕТ СН'!$I$6-'СЕТ СН'!$I$26</f>
        <v>2329.5106329400001</v>
      </c>
      <c r="E173" s="36">
        <f>SUMIFS(СВЦЭМ!$D$39:$D$782,СВЦЭМ!$A$39:$A$782,$A173,СВЦЭМ!$B$39:$B$782,E$155)+'СЕТ СН'!$I$14+СВЦЭМ!$D$10+'СЕТ СН'!$I$6-'СЕТ СН'!$I$26</f>
        <v>2348.88141154</v>
      </c>
      <c r="F173" s="36">
        <f>SUMIFS(СВЦЭМ!$D$39:$D$782,СВЦЭМ!$A$39:$A$782,$A173,СВЦЭМ!$B$39:$B$782,F$155)+'СЕТ СН'!$I$14+СВЦЭМ!$D$10+'СЕТ СН'!$I$6-'СЕТ СН'!$I$26</f>
        <v>2354.3746428599998</v>
      </c>
      <c r="G173" s="36">
        <f>SUMIFS(СВЦЭМ!$D$39:$D$782,СВЦЭМ!$A$39:$A$782,$A173,СВЦЭМ!$B$39:$B$782,G$155)+'СЕТ СН'!$I$14+СВЦЭМ!$D$10+'СЕТ СН'!$I$6-'СЕТ СН'!$I$26</f>
        <v>2327.9278208400001</v>
      </c>
      <c r="H173" s="36">
        <f>SUMIFS(СВЦЭМ!$D$39:$D$782,СВЦЭМ!$A$39:$A$782,$A173,СВЦЭМ!$B$39:$B$782,H$155)+'СЕТ СН'!$I$14+СВЦЭМ!$D$10+'СЕТ СН'!$I$6-'СЕТ СН'!$I$26</f>
        <v>2223.62364037</v>
      </c>
      <c r="I173" s="36">
        <f>SUMIFS(СВЦЭМ!$D$39:$D$782,СВЦЭМ!$A$39:$A$782,$A173,СВЦЭМ!$B$39:$B$782,I$155)+'СЕТ СН'!$I$14+СВЦЭМ!$D$10+'СЕТ СН'!$I$6-'СЕТ СН'!$I$26</f>
        <v>2106.5718796199999</v>
      </c>
      <c r="J173" s="36">
        <f>SUMIFS(СВЦЭМ!$D$39:$D$782,СВЦЭМ!$A$39:$A$782,$A173,СВЦЭМ!$B$39:$B$782,J$155)+'СЕТ СН'!$I$14+СВЦЭМ!$D$10+'СЕТ СН'!$I$6-'СЕТ СН'!$I$26</f>
        <v>2055.5607946</v>
      </c>
      <c r="K173" s="36">
        <f>SUMIFS(СВЦЭМ!$D$39:$D$782,СВЦЭМ!$A$39:$A$782,$A173,СВЦЭМ!$B$39:$B$782,K$155)+'СЕТ СН'!$I$14+СВЦЭМ!$D$10+'СЕТ СН'!$I$6-'СЕТ СН'!$I$26</f>
        <v>1975.98825577</v>
      </c>
      <c r="L173" s="36">
        <f>SUMIFS(СВЦЭМ!$D$39:$D$782,СВЦЭМ!$A$39:$A$782,$A173,СВЦЭМ!$B$39:$B$782,L$155)+'СЕТ СН'!$I$14+СВЦЭМ!$D$10+'СЕТ СН'!$I$6-'СЕТ СН'!$I$26</f>
        <v>1916.5583319700002</v>
      </c>
      <c r="M173" s="36">
        <f>SUMIFS(СВЦЭМ!$D$39:$D$782,СВЦЭМ!$A$39:$A$782,$A173,СВЦЭМ!$B$39:$B$782,M$155)+'СЕТ СН'!$I$14+СВЦЭМ!$D$10+'СЕТ СН'!$I$6-'СЕТ СН'!$I$26</f>
        <v>1923.7267649100002</v>
      </c>
      <c r="N173" s="36">
        <f>SUMIFS(СВЦЭМ!$D$39:$D$782,СВЦЭМ!$A$39:$A$782,$A173,СВЦЭМ!$B$39:$B$782,N$155)+'СЕТ СН'!$I$14+СВЦЭМ!$D$10+'СЕТ СН'!$I$6-'СЕТ СН'!$I$26</f>
        <v>1940.66664113</v>
      </c>
      <c r="O173" s="36">
        <f>SUMIFS(СВЦЭМ!$D$39:$D$782,СВЦЭМ!$A$39:$A$782,$A173,СВЦЭМ!$B$39:$B$782,O$155)+'СЕТ СН'!$I$14+СВЦЭМ!$D$10+'СЕТ СН'!$I$6-'СЕТ СН'!$I$26</f>
        <v>1935.86859531</v>
      </c>
      <c r="P173" s="36">
        <f>SUMIFS(СВЦЭМ!$D$39:$D$782,СВЦЭМ!$A$39:$A$782,$A173,СВЦЭМ!$B$39:$B$782,P$155)+'СЕТ СН'!$I$14+СВЦЭМ!$D$10+'СЕТ СН'!$I$6-'СЕТ СН'!$I$26</f>
        <v>1939.60904237</v>
      </c>
      <c r="Q173" s="36">
        <f>SUMIFS(СВЦЭМ!$D$39:$D$782,СВЦЭМ!$A$39:$A$782,$A173,СВЦЭМ!$B$39:$B$782,Q$155)+'СЕТ СН'!$I$14+СВЦЭМ!$D$10+'СЕТ СН'!$I$6-'СЕТ СН'!$I$26</f>
        <v>1955.84635155</v>
      </c>
      <c r="R173" s="36">
        <f>SUMIFS(СВЦЭМ!$D$39:$D$782,СВЦЭМ!$A$39:$A$782,$A173,СВЦЭМ!$B$39:$B$782,R$155)+'СЕТ СН'!$I$14+СВЦЭМ!$D$10+'СЕТ СН'!$I$6-'СЕТ СН'!$I$26</f>
        <v>1993.9954702300001</v>
      </c>
      <c r="S173" s="36">
        <f>SUMIFS(СВЦЭМ!$D$39:$D$782,СВЦЭМ!$A$39:$A$782,$A173,СВЦЭМ!$B$39:$B$782,S$155)+'СЕТ СН'!$I$14+СВЦЭМ!$D$10+'СЕТ СН'!$I$6-'СЕТ СН'!$I$26</f>
        <v>1968.9887104700001</v>
      </c>
      <c r="T173" s="36">
        <f>SUMIFS(СВЦЭМ!$D$39:$D$782,СВЦЭМ!$A$39:$A$782,$A173,СВЦЭМ!$B$39:$B$782,T$155)+'СЕТ СН'!$I$14+СВЦЭМ!$D$10+'СЕТ СН'!$I$6-'СЕТ СН'!$I$26</f>
        <v>1941.8999948400001</v>
      </c>
      <c r="U173" s="36">
        <f>SUMIFS(СВЦЭМ!$D$39:$D$782,СВЦЭМ!$A$39:$A$782,$A173,СВЦЭМ!$B$39:$B$782,U$155)+'СЕТ СН'!$I$14+СВЦЭМ!$D$10+'СЕТ СН'!$I$6-'СЕТ СН'!$I$26</f>
        <v>1910.13964779</v>
      </c>
      <c r="V173" s="36">
        <f>SUMIFS(СВЦЭМ!$D$39:$D$782,СВЦЭМ!$A$39:$A$782,$A173,СВЦЭМ!$B$39:$B$782,V$155)+'СЕТ СН'!$I$14+СВЦЭМ!$D$10+'СЕТ СН'!$I$6-'СЕТ СН'!$I$26</f>
        <v>1894.20180351</v>
      </c>
      <c r="W173" s="36">
        <f>SUMIFS(СВЦЭМ!$D$39:$D$782,СВЦЭМ!$A$39:$A$782,$A173,СВЦЭМ!$B$39:$B$782,W$155)+'СЕТ СН'!$I$14+СВЦЭМ!$D$10+'СЕТ СН'!$I$6-'СЕТ СН'!$I$26</f>
        <v>1908.3275387800002</v>
      </c>
      <c r="X173" s="36">
        <f>SUMIFS(СВЦЭМ!$D$39:$D$782,СВЦЭМ!$A$39:$A$782,$A173,СВЦЭМ!$B$39:$B$782,X$155)+'СЕТ СН'!$I$14+СВЦЭМ!$D$10+'СЕТ СН'!$I$6-'СЕТ СН'!$I$26</f>
        <v>1964.2526241800001</v>
      </c>
      <c r="Y173" s="36">
        <f>SUMIFS(СВЦЭМ!$D$39:$D$782,СВЦЭМ!$A$39:$A$782,$A173,СВЦЭМ!$B$39:$B$782,Y$155)+'СЕТ СН'!$I$14+СВЦЭМ!$D$10+'СЕТ СН'!$I$6-'СЕТ СН'!$I$26</f>
        <v>2039.7318675200002</v>
      </c>
    </row>
    <row r="174" spans="1:25" ht="15.75" x14ac:dyDescent="0.2">
      <c r="A174" s="35">
        <f t="shared" si="4"/>
        <v>45188</v>
      </c>
      <c r="B174" s="36">
        <f>SUMIFS(СВЦЭМ!$D$39:$D$782,СВЦЭМ!$A$39:$A$782,$A174,СВЦЭМ!$B$39:$B$782,B$155)+'СЕТ СН'!$I$14+СВЦЭМ!$D$10+'СЕТ СН'!$I$6-'СЕТ СН'!$I$26</f>
        <v>2102.28860738</v>
      </c>
      <c r="C174" s="36">
        <f>SUMIFS(СВЦЭМ!$D$39:$D$782,СВЦЭМ!$A$39:$A$782,$A174,СВЦЭМ!$B$39:$B$782,C$155)+'СЕТ СН'!$I$14+СВЦЭМ!$D$10+'СЕТ СН'!$I$6-'СЕТ СН'!$I$26</f>
        <v>2169.64782745</v>
      </c>
      <c r="D174" s="36">
        <f>SUMIFS(СВЦЭМ!$D$39:$D$782,СВЦЭМ!$A$39:$A$782,$A174,СВЦЭМ!$B$39:$B$782,D$155)+'СЕТ СН'!$I$14+СВЦЭМ!$D$10+'СЕТ СН'!$I$6-'СЕТ СН'!$I$26</f>
        <v>2174.9673973099998</v>
      </c>
      <c r="E174" s="36">
        <f>SUMIFS(СВЦЭМ!$D$39:$D$782,СВЦЭМ!$A$39:$A$782,$A174,СВЦЭМ!$B$39:$B$782,E$155)+'СЕТ СН'!$I$14+СВЦЭМ!$D$10+'СЕТ СН'!$I$6-'СЕТ СН'!$I$26</f>
        <v>2185.82249477</v>
      </c>
      <c r="F174" s="36">
        <f>SUMIFS(СВЦЭМ!$D$39:$D$782,СВЦЭМ!$A$39:$A$782,$A174,СВЦЭМ!$B$39:$B$782,F$155)+'СЕТ СН'!$I$14+СВЦЭМ!$D$10+'СЕТ СН'!$I$6-'СЕТ СН'!$I$26</f>
        <v>2197.0299580299998</v>
      </c>
      <c r="G174" s="36">
        <f>SUMIFS(СВЦЭМ!$D$39:$D$782,СВЦЭМ!$A$39:$A$782,$A174,СВЦЭМ!$B$39:$B$782,G$155)+'СЕТ СН'!$I$14+СВЦЭМ!$D$10+'СЕТ СН'!$I$6-'СЕТ СН'!$I$26</f>
        <v>2158.0829531700001</v>
      </c>
      <c r="H174" s="36">
        <f>SUMIFS(СВЦЭМ!$D$39:$D$782,СВЦЭМ!$A$39:$A$782,$A174,СВЦЭМ!$B$39:$B$782,H$155)+'СЕТ СН'!$I$14+СВЦЭМ!$D$10+'СЕТ СН'!$I$6-'СЕТ СН'!$I$26</f>
        <v>2105.1137531100003</v>
      </c>
      <c r="I174" s="36">
        <f>SUMIFS(СВЦЭМ!$D$39:$D$782,СВЦЭМ!$A$39:$A$782,$A174,СВЦЭМ!$B$39:$B$782,I$155)+'СЕТ СН'!$I$14+СВЦЭМ!$D$10+'СЕТ СН'!$I$6-'СЕТ СН'!$I$26</f>
        <v>2036.0333109100002</v>
      </c>
      <c r="J174" s="36">
        <f>SUMIFS(СВЦЭМ!$D$39:$D$782,СВЦЭМ!$A$39:$A$782,$A174,СВЦЭМ!$B$39:$B$782,J$155)+'СЕТ СН'!$I$14+СВЦЭМ!$D$10+'СЕТ СН'!$I$6-'СЕТ СН'!$I$26</f>
        <v>1987.85898864</v>
      </c>
      <c r="K174" s="36">
        <f>SUMIFS(СВЦЭМ!$D$39:$D$782,СВЦЭМ!$A$39:$A$782,$A174,СВЦЭМ!$B$39:$B$782,K$155)+'СЕТ СН'!$I$14+СВЦЭМ!$D$10+'СЕТ СН'!$I$6-'СЕТ СН'!$I$26</f>
        <v>1957.8567105700001</v>
      </c>
      <c r="L174" s="36">
        <f>SUMIFS(СВЦЭМ!$D$39:$D$782,СВЦЭМ!$A$39:$A$782,$A174,СВЦЭМ!$B$39:$B$782,L$155)+'СЕТ СН'!$I$14+СВЦЭМ!$D$10+'СЕТ СН'!$I$6-'СЕТ СН'!$I$26</f>
        <v>1953.63615811</v>
      </c>
      <c r="M174" s="36">
        <f>SUMIFS(СВЦЭМ!$D$39:$D$782,СВЦЭМ!$A$39:$A$782,$A174,СВЦЭМ!$B$39:$B$782,M$155)+'СЕТ СН'!$I$14+СВЦЭМ!$D$10+'СЕТ СН'!$I$6-'СЕТ СН'!$I$26</f>
        <v>1980.4462075900001</v>
      </c>
      <c r="N174" s="36">
        <f>SUMIFS(СВЦЭМ!$D$39:$D$782,СВЦЭМ!$A$39:$A$782,$A174,СВЦЭМ!$B$39:$B$782,N$155)+'СЕТ СН'!$I$14+СВЦЭМ!$D$10+'СЕТ СН'!$I$6-'СЕТ СН'!$I$26</f>
        <v>1995.1097487300001</v>
      </c>
      <c r="O174" s="36">
        <f>SUMIFS(СВЦЭМ!$D$39:$D$782,СВЦЭМ!$A$39:$A$782,$A174,СВЦЭМ!$B$39:$B$782,O$155)+'СЕТ СН'!$I$14+СВЦЭМ!$D$10+'СЕТ СН'!$I$6-'СЕТ СН'!$I$26</f>
        <v>1998.6071083100001</v>
      </c>
      <c r="P174" s="36">
        <f>SUMIFS(СВЦЭМ!$D$39:$D$782,СВЦЭМ!$A$39:$A$782,$A174,СВЦЭМ!$B$39:$B$782,P$155)+'СЕТ СН'!$I$14+СВЦЭМ!$D$10+'СЕТ СН'!$I$6-'СЕТ СН'!$I$26</f>
        <v>1985.82445205</v>
      </c>
      <c r="Q174" s="36">
        <f>SUMIFS(СВЦЭМ!$D$39:$D$782,СВЦЭМ!$A$39:$A$782,$A174,СВЦЭМ!$B$39:$B$782,Q$155)+'СЕТ СН'!$I$14+СВЦЭМ!$D$10+'СЕТ СН'!$I$6-'СЕТ СН'!$I$26</f>
        <v>1994.4887100600001</v>
      </c>
      <c r="R174" s="36">
        <f>SUMIFS(СВЦЭМ!$D$39:$D$782,СВЦЭМ!$A$39:$A$782,$A174,СВЦЭМ!$B$39:$B$782,R$155)+'СЕТ СН'!$I$14+СВЦЭМ!$D$10+'СЕТ СН'!$I$6-'СЕТ СН'!$I$26</f>
        <v>2026.0248518200001</v>
      </c>
      <c r="S174" s="36">
        <f>SUMIFS(СВЦЭМ!$D$39:$D$782,СВЦЭМ!$A$39:$A$782,$A174,СВЦЭМ!$B$39:$B$782,S$155)+'СЕТ СН'!$I$14+СВЦЭМ!$D$10+'СЕТ СН'!$I$6-'СЕТ СН'!$I$26</f>
        <v>1981.8091490300001</v>
      </c>
      <c r="T174" s="36">
        <f>SUMIFS(СВЦЭМ!$D$39:$D$782,СВЦЭМ!$A$39:$A$782,$A174,СВЦЭМ!$B$39:$B$782,T$155)+'СЕТ СН'!$I$14+СВЦЭМ!$D$10+'СЕТ СН'!$I$6-'СЕТ СН'!$I$26</f>
        <v>1927.64733426</v>
      </c>
      <c r="U174" s="36">
        <f>SUMIFS(СВЦЭМ!$D$39:$D$782,СВЦЭМ!$A$39:$A$782,$A174,СВЦЭМ!$B$39:$B$782,U$155)+'СЕТ СН'!$I$14+СВЦЭМ!$D$10+'СЕТ СН'!$I$6-'СЕТ СН'!$I$26</f>
        <v>1890.44018944</v>
      </c>
      <c r="V174" s="36">
        <f>SUMIFS(СВЦЭМ!$D$39:$D$782,СВЦЭМ!$A$39:$A$782,$A174,СВЦЭМ!$B$39:$B$782,V$155)+'СЕТ СН'!$I$14+СВЦЭМ!$D$10+'СЕТ СН'!$I$6-'СЕТ СН'!$I$26</f>
        <v>1861.8774808300002</v>
      </c>
      <c r="W174" s="36">
        <f>SUMIFS(СВЦЭМ!$D$39:$D$782,СВЦЭМ!$A$39:$A$782,$A174,СВЦЭМ!$B$39:$B$782,W$155)+'СЕТ СН'!$I$14+СВЦЭМ!$D$10+'СЕТ СН'!$I$6-'СЕТ СН'!$I$26</f>
        <v>1851.5165791100001</v>
      </c>
      <c r="X174" s="36">
        <f>SUMIFS(СВЦЭМ!$D$39:$D$782,СВЦЭМ!$A$39:$A$782,$A174,СВЦЭМ!$B$39:$B$782,X$155)+'СЕТ СН'!$I$14+СВЦЭМ!$D$10+'СЕТ СН'!$I$6-'СЕТ СН'!$I$26</f>
        <v>1914.90287833</v>
      </c>
      <c r="Y174" s="36">
        <f>SUMIFS(СВЦЭМ!$D$39:$D$782,СВЦЭМ!$A$39:$A$782,$A174,СВЦЭМ!$B$39:$B$782,Y$155)+'СЕТ СН'!$I$14+СВЦЭМ!$D$10+'СЕТ СН'!$I$6-'СЕТ СН'!$I$26</f>
        <v>2002.0213142700002</v>
      </c>
    </row>
    <row r="175" spans="1:25" ht="15.75" x14ac:dyDescent="0.2">
      <c r="A175" s="35">
        <f t="shared" si="4"/>
        <v>45189</v>
      </c>
      <c r="B175" s="36">
        <f>SUMIFS(СВЦЭМ!$D$39:$D$782,СВЦЭМ!$A$39:$A$782,$A175,СВЦЭМ!$B$39:$B$782,B$155)+'СЕТ СН'!$I$14+СВЦЭМ!$D$10+'СЕТ СН'!$I$6-'СЕТ СН'!$I$26</f>
        <v>2095.4460318700003</v>
      </c>
      <c r="C175" s="36">
        <f>SUMIFS(СВЦЭМ!$D$39:$D$782,СВЦЭМ!$A$39:$A$782,$A175,СВЦЭМ!$B$39:$B$782,C$155)+'СЕТ СН'!$I$14+СВЦЭМ!$D$10+'СЕТ СН'!$I$6-'СЕТ СН'!$I$26</f>
        <v>2166.8170596</v>
      </c>
      <c r="D175" s="36">
        <f>SUMIFS(СВЦЭМ!$D$39:$D$782,СВЦЭМ!$A$39:$A$782,$A175,СВЦЭМ!$B$39:$B$782,D$155)+'СЕТ СН'!$I$14+СВЦЭМ!$D$10+'СЕТ СН'!$I$6-'СЕТ СН'!$I$26</f>
        <v>2191.1550058000003</v>
      </c>
      <c r="E175" s="36">
        <f>SUMIFS(СВЦЭМ!$D$39:$D$782,СВЦЭМ!$A$39:$A$782,$A175,СВЦЭМ!$B$39:$B$782,E$155)+'СЕТ СН'!$I$14+СВЦЭМ!$D$10+'СЕТ СН'!$I$6-'СЕТ СН'!$I$26</f>
        <v>2212.4141929500001</v>
      </c>
      <c r="F175" s="36">
        <f>SUMIFS(СВЦЭМ!$D$39:$D$782,СВЦЭМ!$A$39:$A$782,$A175,СВЦЭМ!$B$39:$B$782,F$155)+'СЕТ СН'!$I$14+СВЦЭМ!$D$10+'СЕТ СН'!$I$6-'СЕТ СН'!$I$26</f>
        <v>2223.9917276400001</v>
      </c>
      <c r="G175" s="36">
        <f>SUMIFS(СВЦЭМ!$D$39:$D$782,СВЦЭМ!$A$39:$A$782,$A175,СВЦЭМ!$B$39:$B$782,G$155)+'СЕТ СН'!$I$14+СВЦЭМ!$D$10+'СЕТ СН'!$I$6-'СЕТ СН'!$I$26</f>
        <v>2193.2696429799998</v>
      </c>
      <c r="H175" s="36">
        <f>SUMIFS(СВЦЭМ!$D$39:$D$782,СВЦЭМ!$A$39:$A$782,$A175,СВЦЭМ!$B$39:$B$782,H$155)+'СЕТ СН'!$I$14+СВЦЭМ!$D$10+'СЕТ СН'!$I$6-'СЕТ СН'!$I$26</f>
        <v>2114.35454514</v>
      </c>
      <c r="I175" s="36">
        <f>SUMIFS(СВЦЭМ!$D$39:$D$782,СВЦЭМ!$A$39:$A$782,$A175,СВЦЭМ!$B$39:$B$782,I$155)+'СЕТ СН'!$I$14+СВЦЭМ!$D$10+'СЕТ СН'!$I$6-'СЕТ СН'!$I$26</f>
        <v>2034.9414131400001</v>
      </c>
      <c r="J175" s="36">
        <f>SUMIFS(СВЦЭМ!$D$39:$D$782,СВЦЭМ!$A$39:$A$782,$A175,СВЦЭМ!$B$39:$B$782,J$155)+'СЕТ СН'!$I$14+СВЦЭМ!$D$10+'СЕТ СН'!$I$6-'СЕТ СН'!$I$26</f>
        <v>1985.9613759700001</v>
      </c>
      <c r="K175" s="36">
        <f>SUMIFS(СВЦЭМ!$D$39:$D$782,СВЦЭМ!$A$39:$A$782,$A175,СВЦЭМ!$B$39:$B$782,K$155)+'СЕТ СН'!$I$14+СВЦЭМ!$D$10+'СЕТ СН'!$I$6-'СЕТ СН'!$I$26</f>
        <v>1966.1870248100001</v>
      </c>
      <c r="L175" s="36">
        <f>SUMIFS(СВЦЭМ!$D$39:$D$782,СВЦЭМ!$A$39:$A$782,$A175,СВЦЭМ!$B$39:$B$782,L$155)+'СЕТ СН'!$I$14+СВЦЭМ!$D$10+'СЕТ СН'!$I$6-'СЕТ СН'!$I$26</f>
        <v>1963.3044157100001</v>
      </c>
      <c r="M175" s="36">
        <f>SUMIFS(СВЦЭМ!$D$39:$D$782,СВЦЭМ!$A$39:$A$782,$A175,СВЦЭМ!$B$39:$B$782,M$155)+'СЕТ СН'!$I$14+СВЦЭМ!$D$10+'СЕТ СН'!$I$6-'СЕТ СН'!$I$26</f>
        <v>1956.36801661</v>
      </c>
      <c r="N175" s="36">
        <f>SUMIFS(СВЦЭМ!$D$39:$D$782,СВЦЭМ!$A$39:$A$782,$A175,СВЦЭМ!$B$39:$B$782,N$155)+'СЕТ СН'!$I$14+СВЦЭМ!$D$10+'СЕТ СН'!$I$6-'СЕТ СН'!$I$26</f>
        <v>1958.9214146900001</v>
      </c>
      <c r="O175" s="36">
        <f>SUMIFS(СВЦЭМ!$D$39:$D$782,СВЦЭМ!$A$39:$A$782,$A175,СВЦЭМ!$B$39:$B$782,O$155)+'СЕТ СН'!$I$14+СВЦЭМ!$D$10+'СЕТ СН'!$I$6-'СЕТ СН'!$I$26</f>
        <v>1962.52859111</v>
      </c>
      <c r="P175" s="36">
        <f>SUMIFS(СВЦЭМ!$D$39:$D$782,СВЦЭМ!$A$39:$A$782,$A175,СВЦЭМ!$B$39:$B$782,P$155)+'СЕТ СН'!$I$14+СВЦЭМ!$D$10+'СЕТ СН'!$I$6-'СЕТ СН'!$I$26</f>
        <v>1976.6432892800001</v>
      </c>
      <c r="Q175" s="36">
        <f>SUMIFS(СВЦЭМ!$D$39:$D$782,СВЦЭМ!$A$39:$A$782,$A175,СВЦЭМ!$B$39:$B$782,Q$155)+'СЕТ СН'!$I$14+СВЦЭМ!$D$10+'СЕТ СН'!$I$6-'СЕТ СН'!$I$26</f>
        <v>1985.2355956000001</v>
      </c>
      <c r="R175" s="36">
        <f>SUMIFS(СВЦЭМ!$D$39:$D$782,СВЦЭМ!$A$39:$A$782,$A175,СВЦЭМ!$B$39:$B$782,R$155)+'СЕТ СН'!$I$14+СВЦЭМ!$D$10+'СЕТ СН'!$I$6-'СЕТ СН'!$I$26</f>
        <v>2011.81605511</v>
      </c>
      <c r="S175" s="36">
        <f>SUMIFS(СВЦЭМ!$D$39:$D$782,СВЦЭМ!$A$39:$A$782,$A175,СВЦЭМ!$B$39:$B$782,S$155)+'СЕТ СН'!$I$14+СВЦЭМ!$D$10+'СЕТ СН'!$I$6-'СЕТ СН'!$I$26</f>
        <v>1997.60074796</v>
      </c>
      <c r="T175" s="36">
        <f>SUMIFS(СВЦЭМ!$D$39:$D$782,СВЦЭМ!$A$39:$A$782,$A175,СВЦЭМ!$B$39:$B$782,T$155)+'СЕТ СН'!$I$14+СВЦЭМ!$D$10+'СЕТ СН'!$I$6-'СЕТ СН'!$I$26</f>
        <v>1962.1355690500002</v>
      </c>
      <c r="U175" s="36">
        <f>SUMIFS(СВЦЭМ!$D$39:$D$782,СВЦЭМ!$A$39:$A$782,$A175,СВЦЭМ!$B$39:$B$782,U$155)+'СЕТ СН'!$I$14+СВЦЭМ!$D$10+'СЕТ СН'!$I$6-'СЕТ СН'!$I$26</f>
        <v>1893.11896826</v>
      </c>
      <c r="V175" s="36">
        <f>SUMIFS(СВЦЭМ!$D$39:$D$782,СВЦЭМ!$A$39:$A$782,$A175,СВЦЭМ!$B$39:$B$782,V$155)+'СЕТ СН'!$I$14+СВЦЭМ!$D$10+'СЕТ СН'!$I$6-'СЕТ СН'!$I$26</f>
        <v>1870.9351841900002</v>
      </c>
      <c r="W175" s="36">
        <f>SUMIFS(СВЦЭМ!$D$39:$D$782,СВЦЭМ!$A$39:$A$782,$A175,СВЦЭМ!$B$39:$B$782,W$155)+'СЕТ СН'!$I$14+СВЦЭМ!$D$10+'СЕТ СН'!$I$6-'СЕТ СН'!$I$26</f>
        <v>1881.34049839</v>
      </c>
      <c r="X175" s="36">
        <f>SUMIFS(СВЦЭМ!$D$39:$D$782,СВЦЭМ!$A$39:$A$782,$A175,СВЦЭМ!$B$39:$B$782,X$155)+'СЕТ СН'!$I$14+СВЦЭМ!$D$10+'СЕТ СН'!$I$6-'СЕТ СН'!$I$26</f>
        <v>1925.2831022600001</v>
      </c>
      <c r="Y175" s="36">
        <f>SUMIFS(СВЦЭМ!$D$39:$D$782,СВЦЭМ!$A$39:$A$782,$A175,СВЦЭМ!$B$39:$B$782,Y$155)+'СЕТ СН'!$I$14+СВЦЭМ!$D$10+'СЕТ СН'!$I$6-'СЕТ СН'!$I$26</f>
        <v>2007.7224040000001</v>
      </c>
    </row>
    <row r="176" spans="1:25" ht="15.75" x14ac:dyDescent="0.2">
      <c r="A176" s="35">
        <f t="shared" si="4"/>
        <v>45190</v>
      </c>
      <c r="B176" s="36">
        <f>SUMIFS(СВЦЭМ!$D$39:$D$782,СВЦЭМ!$A$39:$A$782,$A176,СВЦЭМ!$B$39:$B$782,B$155)+'СЕТ СН'!$I$14+СВЦЭМ!$D$10+'СЕТ СН'!$I$6-'СЕТ СН'!$I$26</f>
        <v>2157.1870536200004</v>
      </c>
      <c r="C176" s="36">
        <f>SUMIFS(СВЦЭМ!$D$39:$D$782,СВЦЭМ!$A$39:$A$782,$A176,СВЦЭМ!$B$39:$B$782,C$155)+'СЕТ СН'!$I$14+СВЦЭМ!$D$10+'СЕТ СН'!$I$6-'СЕТ СН'!$I$26</f>
        <v>2248.4697607500002</v>
      </c>
      <c r="D176" s="36">
        <f>SUMIFS(СВЦЭМ!$D$39:$D$782,СВЦЭМ!$A$39:$A$782,$A176,СВЦЭМ!$B$39:$B$782,D$155)+'СЕТ СН'!$I$14+СВЦЭМ!$D$10+'СЕТ СН'!$I$6-'СЕТ СН'!$I$26</f>
        <v>2357.4840585100001</v>
      </c>
      <c r="E176" s="36">
        <f>SUMIFS(СВЦЭМ!$D$39:$D$782,СВЦЭМ!$A$39:$A$782,$A176,СВЦЭМ!$B$39:$B$782,E$155)+'СЕТ СН'!$I$14+СВЦЭМ!$D$10+'СЕТ СН'!$I$6-'СЕТ СН'!$I$26</f>
        <v>2420.8337253300001</v>
      </c>
      <c r="F176" s="36">
        <f>SUMIFS(СВЦЭМ!$D$39:$D$782,СВЦЭМ!$A$39:$A$782,$A176,СВЦЭМ!$B$39:$B$782,F$155)+'СЕТ СН'!$I$14+СВЦЭМ!$D$10+'СЕТ СН'!$I$6-'СЕТ СН'!$I$26</f>
        <v>2433.6237657800002</v>
      </c>
      <c r="G176" s="36">
        <f>SUMIFS(СВЦЭМ!$D$39:$D$782,СВЦЭМ!$A$39:$A$782,$A176,СВЦЭМ!$B$39:$B$782,G$155)+'СЕТ СН'!$I$14+СВЦЭМ!$D$10+'СЕТ СН'!$I$6-'СЕТ СН'!$I$26</f>
        <v>2408.6780804600003</v>
      </c>
      <c r="H176" s="36">
        <f>SUMIFS(СВЦЭМ!$D$39:$D$782,СВЦЭМ!$A$39:$A$782,$A176,СВЦЭМ!$B$39:$B$782,H$155)+'СЕТ СН'!$I$14+СВЦЭМ!$D$10+'СЕТ СН'!$I$6-'СЕТ СН'!$I$26</f>
        <v>2329.20751883</v>
      </c>
      <c r="I176" s="36">
        <f>SUMIFS(СВЦЭМ!$D$39:$D$782,СВЦЭМ!$A$39:$A$782,$A176,СВЦЭМ!$B$39:$B$782,I$155)+'СЕТ СН'!$I$14+СВЦЭМ!$D$10+'СЕТ СН'!$I$6-'СЕТ СН'!$I$26</f>
        <v>2233.02963224</v>
      </c>
      <c r="J176" s="36">
        <f>SUMIFS(СВЦЭМ!$D$39:$D$782,СВЦЭМ!$A$39:$A$782,$A176,СВЦЭМ!$B$39:$B$782,J$155)+'СЕТ СН'!$I$14+СВЦЭМ!$D$10+'СЕТ СН'!$I$6-'СЕТ СН'!$I$26</f>
        <v>2160.14850682</v>
      </c>
      <c r="K176" s="36">
        <f>SUMIFS(СВЦЭМ!$D$39:$D$782,СВЦЭМ!$A$39:$A$782,$A176,СВЦЭМ!$B$39:$B$782,K$155)+'СЕТ СН'!$I$14+СВЦЭМ!$D$10+'СЕТ СН'!$I$6-'СЕТ СН'!$I$26</f>
        <v>2126.49994801</v>
      </c>
      <c r="L176" s="36">
        <f>SUMIFS(СВЦЭМ!$D$39:$D$782,СВЦЭМ!$A$39:$A$782,$A176,СВЦЭМ!$B$39:$B$782,L$155)+'СЕТ СН'!$I$14+СВЦЭМ!$D$10+'СЕТ СН'!$I$6-'СЕТ СН'!$I$26</f>
        <v>2120.5730978500001</v>
      </c>
      <c r="M176" s="36">
        <f>SUMIFS(СВЦЭМ!$D$39:$D$782,СВЦЭМ!$A$39:$A$782,$A176,СВЦЭМ!$B$39:$B$782,M$155)+'СЕТ СН'!$I$14+СВЦЭМ!$D$10+'СЕТ СН'!$I$6-'СЕТ СН'!$I$26</f>
        <v>2118.4063587999999</v>
      </c>
      <c r="N176" s="36">
        <f>SUMIFS(СВЦЭМ!$D$39:$D$782,СВЦЭМ!$A$39:$A$782,$A176,СВЦЭМ!$B$39:$B$782,N$155)+'СЕТ СН'!$I$14+СВЦЭМ!$D$10+'СЕТ СН'!$I$6-'СЕТ СН'!$I$26</f>
        <v>2120.58260406</v>
      </c>
      <c r="O176" s="36">
        <f>SUMIFS(СВЦЭМ!$D$39:$D$782,СВЦЭМ!$A$39:$A$782,$A176,СВЦЭМ!$B$39:$B$782,O$155)+'СЕТ СН'!$I$14+СВЦЭМ!$D$10+'СЕТ СН'!$I$6-'СЕТ СН'!$I$26</f>
        <v>2151.2959978099998</v>
      </c>
      <c r="P176" s="36">
        <f>SUMIFS(СВЦЭМ!$D$39:$D$782,СВЦЭМ!$A$39:$A$782,$A176,СВЦЭМ!$B$39:$B$782,P$155)+'СЕТ СН'!$I$14+СВЦЭМ!$D$10+'СЕТ СН'!$I$6-'СЕТ СН'!$I$26</f>
        <v>2210.84132301</v>
      </c>
      <c r="Q176" s="36">
        <f>SUMIFS(СВЦЭМ!$D$39:$D$782,СВЦЭМ!$A$39:$A$782,$A176,СВЦЭМ!$B$39:$B$782,Q$155)+'СЕТ СН'!$I$14+СВЦЭМ!$D$10+'СЕТ СН'!$I$6-'СЕТ СН'!$I$26</f>
        <v>2205.7955340500002</v>
      </c>
      <c r="R176" s="36">
        <f>SUMIFS(СВЦЭМ!$D$39:$D$782,СВЦЭМ!$A$39:$A$782,$A176,СВЦЭМ!$B$39:$B$782,R$155)+'СЕТ СН'!$I$14+СВЦЭМ!$D$10+'СЕТ СН'!$I$6-'СЕТ СН'!$I$26</f>
        <v>2205.3555698700002</v>
      </c>
      <c r="S176" s="36">
        <f>SUMIFS(СВЦЭМ!$D$39:$D$782,СВЦЭМ!$A$39:$A$782,$A176,СВЦЭМ!$B$39:$B$782,S$155)+'СЕТ СН'!$I$14+СВЦЭМ!$D$10+'СЕТ СН'!$I$6-'СЕТ СН'!$I$26</f>
        <v>2219.1877152699999</v>
      </c>
      <c r="T176" s="36">
        <f>SUMIFS(СВЦЭМ!$D$39:$D$782,СВЦЭМ!$A$39:$A$782,$A176,СВЦЭМ!$B$39:$B$782,T$155)+'СЕТ СН'!$I$14+СВЦЭМ!$D$10+'СЕТ СН'!$I$6-'СЕТ СН'!$I$26</f>
        <v>2148.2870572800002</v>
      </c>
      <c r="U176" s="36">
        <f>SUMIFS(СВЦЭМ!$D$39:$D$782,СВЦЭМ!$A$39:$A$782,$A176,СВЦЭМ!$B$39:$B$782,U$155)+'СЕТ СН'!$I$14+СВЦЭМ!$D$10+'СЕТ СН'!$I$6-'СЕТ СН'!$I$26</f>
        <v>2101.29651504</v>
      </c>
      <c r="V176" s="36">
        <f>SUMIFS(СВЦЭМ!$D$39:$D$782,СВЦЭМ!$A$39:$A$782,$A176,СВЦЭМ!$B$39:$B$782,V$155)+'СЕТ СН'!$I$14+СВЦЭМ!$D$10+'СЕТ СН'!$I$6-'СЕТ СН'!$I$26</f>
        <v>2080.9233728700001</v>
      </c>
      <c r="W176" s="36">
        <f>SUMIFS(СВЦЭМ!$D$39:$D$782,СВЦЭМ!$A$39:$A$782,$A176,СВЦЭМ!$B$39:$B$782,W$155)+'СЕТ СН'!$I$14+СВЦЭМ!$D$10+'СЕТ СН'!$I$6-'СЕТ СН'!$I$26</f>
        <v>2093.2079003700001</v>
      </c>
      <c r="X176" s="36">
        <f>SUMIFS(СВЦЭМ!$D$39:$D$782,СВЦЭМ!$A$39:$A$782,$A176,СВЦЭМ!$B$39:$B$782,X$155)+'СЕТ СН'!$I$14+СВЦЭМ!$D$10+'СЕТ СН'!$I$6-'СЕТ СН'!$I$26</f>
        <v>2150.1852740900003</v>
      </c>
      <c r="Y176" s="36">
        <f>SUMIFS(СВЦЭМ!$D$39:$D$782,СВЦЭМ!$A$39:$A$782,$A176,СВЦЭМ!$B$39:$B$782,Y$155)+'СЕТ СН'!$I$14+СВЦЭМ!$D$10+'СЕТ СН'!$I$6-'СЕТ СН'!$I$26</f>
        <v>2232.9887581800003</v>
      </c>
    </row>
    <row r="177" spans="1:27" ht="15.75" x14ac:dyDescent="0.2">
      <c r="A177" s="35">
        <f t="shared" si="4"/>
        <v>45191</v>
      </c>
      <c r="B177" s="36">
        <f>SUMIFS(СВЦЭМ!$D$39:$D$782,СВЦЭМ!$A$39:$A$782,$A177,СВЦЭМ!$B$39:$B$782,B$155)+'СЕТ СН'!$I$14+СВЦЭМ!$D$10+'СЕТ СН'!$I$6-'СЕТ СН'!$I$26</f>
        <v>2267.9810549399999</v>
      </c>
      <c r="C177" s="36">
        <f>SUMIFS(СВЦЭМ!$D$39:$D$782,СВЦЭМ!$A$39:$A$782,$A177,СВЦЭМ!$B$39:$B$782,C$155)+'СЕТ СН'!$I$14+СВЦЭМ!$D$10+'СЕТ СН'!$I$6-'СЕТ СН'!$I$26</f>
        <v>2355.9750785599999</v>
      </c>
      <c r="D177" s="36">
        <f>SUMIFS(СВЦЭМ!$D$39:$D$782,СВЦЭМ!$A$39:$A$782,$A177,СВЦЭМ!$B$39:$B$782,D$155)+'СЕТ СН'!$I$14+СВЦЭМ!$D$10+'СЕТ СН'!$I$6-'СЕТ СН'!$I$26</f>
        <v>2445.1484302400004</v>
      </c>
      <c r="E177" s="36">
        <f>SUMIFS(СВЦЭМ!$D$39:$D$782,СВЦЭМ!$A$39:$A$782,$A177,СВЦЭМ!$B$39:$B$782,E$155)+'СЕТ СН'!$I$14+СВЦЭМ!$D$10+'СЕТ СН'!$I$6-'СЕТ СН'!$I$26</f>
        <v>2441.4785305699997</v>
      </c>
      <c r="F177" s="36">
        <f>SUMIFS(СВЦЭМ!$D$39:$D$782,СВЦЭМ!$A$39:$A$782,$A177,СВЦЭМ!$B$39:$B$782,F$155)+'СЕТ СН'!$I$14+СВЦЭМ!$D$10+'СЕТ СН'!$I$6-'СЕТ СН'!$I$26</f>
        <v>2414.99774884</v>
      </c>
      <c r="G177" s="36">
        <f>SUMIFS(СВЦЭМ!$D$39:$D$782,СВЦЭМ!$A$39:$A$782,$A177,СВЦЭМ!$B$39:$B$782,G$155)+'СЕТ СН'!$I$14+СВЦЭМ!$D$10+'СЕТ СН'!$I$6-'СЕТ СН'!$I$26</f>
        <v>2427.0751430300002</v>
      </c>
      <c r="H177" s="36">
        <f>SUMIFS(СВЦЭМ!$D$39:$D$782,СВЦЭМ!$A$39:$A$782,$A177,СВЦЭМ!$B$39:$B$782,H$155)+'СЕТ СН'!$I$14+СВЦЭМ!$D$10+'СЕТ СН'!$I$6-'СЕТ СН'!$I$26</f>
        <v>2334.95468665</v>
      </c>
      <c r="I177" s="36">
        <f>SUMIFS(СВЦЭМ!$D$39:$D$782,СВЦЭМ!$A$39:$A$782,$A177,СВЦЭМ!$B$39:$B$782,I$155)+'СЕТ СН'!$I$14+СВЦЭМ!$D$10+'СЕТ СН'!$I$6-'СЕТ СН'!$I$26</f>
        <v>2216.1501783000003</v>
      </c>
      <c r="J177" s="36">
        <f>SUMIFS(СВЦЭМ!$D$39:$D$782,СВЦЭМ!$A$39:$A$782,$A177,СВЦЭМ!$B$39:$B$782,J$155)+'СЕТ СН'!$I$14+СВЦЭМ!$D$10+'СЕТ СН'!$I$6-'СЕТ СН'!$I$26</f>
        <v>2131.25217574</v>
      </c>
      <c r="K177" s="36">
        <f>SUMIFS(СВЦЭМ!$D$39:$D$782,СВЦЭМ!$A$39:$A$782,$A177,СВЦЭМ!$B$39:$B$782,K$155)+'СЕТ СН'!$I$14+СВЦЭМ!$D$10+'СЕТ СН'!$I$6-'СЕТ СН'!$I$26</f>
        <v>2104.02280922</v>
      </c>
      <c r="L177" s="36">
        <f>SUMIFS(СВЦЭМ!$D$39:$D$782,СВЦЭМ!$A$39:$A$782,$A177,СВЦЭМ!$B$39:$B$782,L$155)+'СЕТ СН'!$I$14+СВЦЭМ!$D$10+'СЕТ СН'!$I$6-'СЕТ СН'!$I$26</f>
        <v>2094.5619002100002</v>
      </c>
      <c r="M177" s="36">
        <f>SUMIFS(СВЦЭМ!$D$39:$D$782,СВЦЭМ!$A$39:$A$782,$A177,СВЦЭМ!$B$39:$B$782,M$155)+'СЕТ СН'!$I$14+СВЦЭМ!$D$10+'СЕТ СН'!$I$6-'СЕТ СН'!$I$26</f>
        <v>2090.64456591</v>
      </c>
      <c r="N177" s="36">
        <f>SUMIFS(СВЦЭМ!$D$39:$D$782,СВЦЭМ!$A$39:$A$782,$A177,СВЦЭМ!$B$39:$B$782,N$155)+'СЕТ СН'!$I$14+СВЦЭМ!$D$10+'СЕТ СН'!$I$6-'СЕТ СН'!$I$26</f>
        <v>2084.0505203800003</v>
      </c>
      <c r="O177" s="36">
        <f>SUMIFS(СВЦЭМ!$D$39:$D$782,СВЦЭМ!$A$39:$A$782,$A177,СВЦЭМ!$B$39:$B$782,O$155)+'СЕТ СН'!$I$14+СВЦЭМ!$D$10+'СЕТ СН'!$I$6-'СЕТ СН'!$I$26</f>
        <v>2095.31588594</v>
      </c>
      <c r="P177" s="36">
        <f>SUMIFS(СВЦЭМ!$D$39:$D$782,СВЦЭМ!$A$39:$A$782,$A177,СВЦЭМ!$B$39:$B$782,P$155)+'СЕТ СН'!$I$14+СВЦЭМ!$D$10+'СЕТ СН'!$I$6-'СЕТ СН'!$I$26</f>
        <v>2136.1830608</v>
      </c>
      <c r="Q177" s="36">
        <f>SUMIFS(СВЦЭМ!$D$39:$D$782,СВЦЭМ!$A$39:$A$782,$A177,СВЦЭМ!$B$39:$B$782,Q$155)+'СЕТ СН'!$I$14+СВЦЭМ!$D$10+'СЕТ СН'!$I$6-'СЕТ СН'!$I$26</f>
        <v>2123.97988308</v>
      </c>
      <c r="R177" s="36">
        <f>SUMIFS(СВЦЭМ!$D$39:$D$782,СВЦЭМ!$A$39:$A$782,$A177,СВЦЭМ!$B$39:$B$782,R$155)+'СЕТ СН'!$I$14+СВЦЭМ!$D$10+'СЕТ СН'!$I$6-'СЕТ СН'!$I$26</f>
        <v>2143.18610317</v>
      </c>
      <c r="S177" s="36">
        <f>SUMIFS(СВЦЭМ!$D$39:$D$782,СВЦЭМ!$A$39:$A$782,$A177,СВЦЭМ!$B$39:$B$782,S$155)+'СЕТ СН'!$I$14+СВЦЭМ!$D$10+'СЕТ СН'!$I$6-'СЕТ СН'!$I$26</f>
        <v>2141.7410934099998</v>
      </c>
      <c r="T177" s="36">
        <f>SUMIFS(СВЦЭМ!$D$39:$D$782,СВЦЭМ!$A$39:$A$782,$A177,СВЦЭМ!$B$39:$B$782,T$155)+'СЕТ СН'!$I$14+СВЦЭМ!$D$10+'СЕТ СН'!$I$6-'СЕТ СН'!$I$26</f>
        <v>2104.2568963900003</v>
      </c>
      <c r="U177" s="36">
        <f>SUMIFS(СВЦЭМ!$D$39:$D$782,СВЦЭМ!$A$39:$A$782,$A177,СВЦЭМ!$B$39:$B$782,U$155)+'СЕТ СН'!$I$14+СВЦЭМ!$D$10+'СЕТ СН'!$I$6-'СЕТ СН'!$I$26</f>
        <v>2066.8446432700002</v>
      </c>
      <c r="V177" s="36">
        <f>SUMIFS(СВЦЭМ!$D$39:$D$782,СВЦЭМ!$A$39:$A$782,$A177,СВЦЭМ!$B$39:$B$782,V$155)+'СЕТ СН'!$I$14+СВЦЭМ!$D$10+'СЕТ СН'!$I$6-'СЕТ СН'!$I$26</f>
        <v>2074.757388</v>
      </c>
      <c r="W177" s="36">
        <f>SUMIFS(СВЦЭМ!$D$39:$D$782,СВЦЭМ!$A$39:$A$782,$A177,СВЦЭМ!$B$39:$B$782,W$155)+'СЕТ СН'!$I$14+СВЦЭМ!$D$10+'СЕТ СН'!$I$6-'СЕТ СН'!$I$26</f>
        <v>2113.6896918500001</v>
      </c>
      <c r="X177" s="36">
        <f>SUMIFS(СВЦЭМ!$D$39:$D$782,СВЦЭМ!$A$39:$A$782,$A177,СВЦЭМ!$B$39:$B$782,X$155)+'СЕТ СН'!$I$14+СВЦЭМ!$D$10+'СЕТ СН'!$I$6-'СЕТ СН'!$I$26</f>
        <v>2207.99362045</v>
      </c>
      <c r="Y177" s="36">
        <f>SUMIFS(СВЦЭМ!$D$39:$D$782,СВЦЭМ!$A$39:$A$782,$A177,СВЦЭМ!$B$39:$B$782,Y$155)+'СЕТ СН'!$I$14+СВЦЭМ!$D$10+'СЕТ СН'!$I$6-'СЕТ СН'!$I$26</f>
        <v>2311.1145556900001</v>
      </c>
    </row>
    <row r="178" spans="1:27" ht="15.75" x14ac:dyDescent="0.2">
      <c r="A178" s="35">
        <f t="shared" si="4"/>
        <v>45192</v>
      </c>
      <c r="B178" s="36">
        <f>SUMIFS(СВЦЭМ!$D$39:$D$782,СВЦЭМ!$A$39:$A$782,$A178,СВЦЭМ!$B$39:$B$782,B$155)+'СЕТ СН'!$I$14+СВЦЭМ!$D$10+'СЕТ СН'!$I$6-'СЕТ СН'!$I$26</f>
        <v>2215.0876328000004</v>
      </c>
      <c r="C178" s="36">
        <f>SUMIFS(СВЦЭМ!$D$39:$D$782,СВЦЭМ!$A$39:$A$782,$A178,СВЦЭМ!$B$39:$B$782,C$155)+'СЕТ СН'!$I$14+СВЦЭМ!$D$10+'СЕТ СН'!$I$6-'СЕТ СН'!$I$26</f>
        <v>2287.63167931</v>
      </c>
      <c r="D178" s="36">
        <f>SUMIFS(СВЦЭМ!$D$39:$D$782,СВЦЭМ!$A$39:$A$782,$A178,СВЦЭМ!$B$39:$B$782,D$155)+'СЕТ СН'!$I$14+СВЦЭМ!$D$10+'СЕТ СН'!$I$6-'СЕТ СН'!$I$26</f>
        <v>2274.6658720200003</v>
      </c>
      <c r="E178" s="36">
        <f>SUMIFS(СВЦЭМ!$D$39:$D$782,СВЦЭМ!$A$39:$A$782,$A178,СВЦЭМ!$B$39:$B$782,E$155)+'СЕТ СН'!$I$14+СВЦЭМ!$D$10+'СЕТ СН'!$I$6-'СЕТ СН'!$I$26</f>
        <v>2241.0929144500001</v>
      </c>
      <c r="F178" s="36">
        <f>SUMIFS(СВЦЭМ!$D$39:$D$782,СВЦЭМ!$A$39:$A$782,$A178,СВЦЭМ!$B$39:$B$782,F$155)+'СЕТ СН'!$I$14+СВЦЭМ!$D$10+'СЕТ СН'!$I$6-'СЕТ СН'!$I$26</f>
        <v>2221.4971109500002</v>
      </c>
      <c r="G178" s="36">
        <f>SUMIFS(СВЦЭМ!$D$39:$D$782,СВЦЭМ!$A$39:$A$782,$A178,СВЦЭМ!$B$39:$B$782,G$155)+'СЕТ СН'!$I$14+СВЦЭМ!$D$10+'СЕТ СН'!$I$6-'СЕТ СН'!$I$26</f>
        <v>2218.1432110100004</v>
      </c>
      <c r="H178" s="36">
        <f>SUMIFS(СВЦЭМ!$D$39:$D$782,СВЦЭМ!$A$39:$A$782,$A178,СВЦЭМ!$B$39:$B$782,H$155)+'СЕТ СН'!$I$14+СВЦЭМ!$D$10+'СЕТ СН'!$I$6-'СЕТ СН'!$I$26</f>
        <v>2179.9804404200004</v>
      </c>
      <c r="I178" s="36">
        <f>SUMIFS(СВЦЭМ!$D$39:$D$782,СВЦЭМ!$A$39:$A$782,$A178,СВЦЭМ!$B$39:$B$782,I$155)+'СЕТ СН'!$I$14+СВЦЭМ!$D$10+'СЕТ СН'!$I$6-'СЕТ СН'!$I$26</f>
        <v>2110.92924098</v>
      </c>
      <c r="J178" s="36">
        <f>SUMIFS(СВЦЭМ!$D$39:$D$782,СВЦЭМ!$A$39:$A$782,$A178,СВЦЭМ!$B$39:$B$782,J$155)+'СЕТ СН'!$I$14+СВЦЭМ!$D$10+'СЕТ СН'!$I$6-'СЕТ СН'!$I$26</f>
        <v>2009.5154063100001</v>
      </c>
      <c r="K178" s="36">
        <f>SUMIFS(СВЦЭМ!$D$39:$D$782,СВЦЭМ!$A$39:$A$782,$A178,СВЦЭМ!$B$39:$B$782,K$155)+'СЕТ СН'!$I$14+СВЦЭМ!$D$10+'СЕТ СН'!$I$6-'СЕТ СН'!$I$26</f>
        <v>1939.7598318800001</v>
      </c>
      <c r="L178" s="36">
        <f>SUMIFS(СВЦЭМ!$D$39:$D$782,СВЦЭМ!$A$39:$A$782,$A178,СВЦЭМ!$B$39:$B$782,L$155)+'СЕТ СН'!$I$14+СВЦЭМ!$D$10+'СЕТ СН'!$I$6-'СЕТ СН'!$I$26</f>
        <v>1924.1136609700002</v>
      </c>
      <c r="M178" s="36">
        <f>SUMIFS(СВЦЭМ!$D$39:$D$782,СВЦЭМ!$A$39:$A$782,$A178,СВЦЭМ!$B$39:$B$782,M$155)+'СЕТ СН'!$I$14+СВЦЭМ!$D$10+'СЕТ СН'!$I$6-'СЕТ СН'!$I$26</f>
        <v>1930.9310811100002</v>
      </c>
      <c r="N178" s="36">
        <f>SUMIFS(СВЦЭМ!$D$39:$D$782,СВЦЭМ!$A$39:$A$782,$A178,СВЦЭМ!$B$39:$B$782,N$155)+'СЕТ СН'!$I$14+СВЦЭМ!$D$10+'СЕТ СН'!$I$6-'СЕТ СН'!$I$26</f>
        <v>1908.9466191400002</v>
      </c>
      <c r="O178" s="36">
        <f>SUMIFS(СВЦЭМ!$D$39:$D$782,СВЦЭМ!$A$39:$A$782,$A178,СВЦЭМ!$B$39:$B$782,O$155)+'СЕТ СН'!$I$14+СВЦЭМ!$D$10+'СЕТ СН'!$I$6-'СЕТ СН'!$I$26</f>
        <v>1928.0908262200001</v>
      </c>
      <c r="P178" s="36">
        <f>SUMIFS(СВЦЭМ!$D$39:$D$782,СВЦЭМ!$A$39:$A$782,$A178,СВЦЭМ!$B$39:$B$782,P$155)+'СЕТ СН'!$I$14+СВЦЭМ!$D$10+'СЕТ СН'!$I$6-'СЕТ СН'!$I$26</f>
        <v>1975.7076650600002</v>
      </c>
      <c r="Q178" s="36">
        <f>SUMIFS(СВЦЭМ!$D$39:$D$782,СВЦЭМ!$A$39:$A$782,$A178,СВЦЭМ!$B$39:$B$782,Q$155)+'СЕТ СН'!$I$14+СВЦЭМ!$D$10+'СЕТ СН'!$I$6-'СЕТ СН'!$I$26</f>
        <v>1964.3806842400002</v>
      </c>
      <c r="R178" s="36">
        <f>SUMIFS(СВЦЭМ!$D$39:$D$782,СВЦЭМ!$A$39:$A$782,$A178,СВЦЭМ!$B$39:$B$782,R$155)+'СЕТ СН'!$I$14+СВЦЭМ!$D$10+'СЕТ СН'!$I$6-'СЕТ СН'!$I$26</f>
        <v>1978.8998157600001</v>
      </c>
      <c r="S178" s="36">
        <f>SUMIFS(СВЦЭМ!$D$39:$D$782,СВЦЭМ!$A$39:$A$782,$A178,СВЦЭМ!$B$39:$B$782,S$155)+'СЕТ СН'!$I$14+СВЦЭМ!$D$10+'СЕТ СН'!$I$6-'СЕТ СН'!$I$26</f>
        <v>1985.0435378500001</v>
      </c>
      <c r="T178" s="36">
        <f>SUMIFS(СВЦЭМ!$D$39:$D$782,СВЦЭМ!$A$39:$A$782,$A178,СВЦЭМ!$B$39:$B$782,T$155)+'СЕТ СН'!$I$14+СВЦЭМ!$D$10+'СЕТ СН'!$I$6-'СЕТ СН'!$I$26</f>
        <v>1958.14798449</v>
      </c>
      <c r="U178" s="36">
        <f>SUMIFS(СВЦЭМ!$D$39:$D$782,СВЦЭМ!$A$39:$A$782,$A178,СВЦЭМ!$B$39:$B$782,U$155)+'СЕТ СН'!$I$14+СВЦЭМ!$D$10+'СЕТ СН'!$I$6-'СЕТ СН'!$I$26</f>
        <v>1929.54906372</v>
      </c>
      <c r="V178" s="36">
        <f>SUMIFS(СВЦЭМ!$D$39:$D$782,СВЦЭМ!$A$39:$A$782,$A178,СВЦЭМ!$B$39:$B$782,V$155)+'СЕТ СН'!$I$14+СВЦЭМ!$D$10+'СЕТ СН'!$I$6-'СЕТ СН'!$I$26</f>
        <v>1906.0743800500002</v>
      </c>
      <c r="W178" s="36">
        <f>SUMIFS(СВЦЭМ!$D$39:$D$782,СВЦЭМ!$A$39:$A$782,$A178,СВЦЭМ!$B$39:$B$782,W$155)+'СЕТ СН'!$I$14+СВЦЭМ!$D$10+'СЕТ СН'!$I$6-'СЕТ СН'!$I$26</f>
        <v>1916.9557646100002</v>
      </c>
      <c r="X178" s="36">
        <f>SUMIFS(СВЦЭМ!$D$39:$D$782,СВЦЭМ!$A$39:$A$782,$A178,СВЦЭМ!$B$39:$B$782,X$155)+'СЕТ СН'!$I$14+СВЦЭМ!$D$10+'СЕТ СН'!$I$6-'СЕТ СН'!$I$26</f>
        <v>1975.9587052000002</v>
      </c>
      <c r="Y178" s="36">
        <f>SUMIFS(СВЦЭМ!$D$39:$D$782,СВЦЭМ!$A$39:$A$782,$A178,СВЦЭМ!$B$39:$B$782,Y$155)+'СЕТ СН'!$I$14+СВЦЭМ!$D$10+'СЕТ СН'!$I$6-'СЕТ СН'!$I$26</f>
        <v>2035.43568456</v>
      </c>
    </row>
    <row r="179" spans="1:27" ht="15.75" x14ac:dyDescent="0.2">
      <c r="A179" s="35">
        <f t="shared" si="4"/>
        <v>45193</v>
      </c>
      <c r="B179" s="36">
        <f>SUMIFS(СВЦЭМ!$D$39:$D$782,СВЦЭМ!$A$39:$A$782,$A179,СВЦЭМ!$B$39:$B$782,B$155)+'СЕТ СН'!$I$14+СВЦЭМ!$D$10+'СЕТ СН'!$I$6-'СЕТ СН'!$I$26</f>
        <v>2079.3607038300001</v>
      </c>
      <c r="C179" s="36">
        <f>SUMIFS(СВЦЭМ!$D$39:$D$782,СВЦЭМ!$A$39:$A$782,$A179,СВЦЭМ!$B$39:$B$782,C$155)+'СЕТ СН'!$I$14+СВЦЭМ!$D$10+'СЕТ СН'!$I$6-'СЕТ СН'!$I$26</f>
        <v>2150.0178596100004</v>
      </c>
      <c r="D179" s="36">
        <f>SUMIFS(СВЦЭМ!$D$39:$D$782,СВЦЭМ!$A$39:$A$782,$A179,СВЦЭМ!$B$39:$B$782,D$155)+'СЕТ СН'!$I$14+СВЦЭМ!$D$10+'СЕТ СН'!$I$6-'СЕТ СН'!$I$26</f>
        <v>2233.1302628000003</v>
      </c>
      <c r="E179" s="36">
        <f>SUMIFS(СВЦЭМ!$D$39:$D$782,СВЦЭМ!$A$39:$A$782,$A179,СВЦЭМ!$B$39:$B$782,E$155)+'СЕТ СН'!$I$14+СВЦЭМ!$D$10+'СЕТ СН'!$I$6-'СЕТ СН'!$I$26</f>
        <v>2236.6472079499999</v>
      </c>
      <c r="F179" s="36">
        <f>SUMIFS(СВЦЭМ!$D$39:$D$782,СВЦЭМ!$A$39:$A$782,$A179,СВЦЭМ!$B$39:$B$782,F$155)+'СЕТ СН'!$I$14+СВЦЭМ!$D$10+'СЕТ СН'!$I$6-'СЕТ СН'!$I$26</f>
        <v>2238.5006614000004</v>
      </c>
      <c r="G179" s="36">
        <f>SUMIFS(СВЦЭМ!$D$39:$D$782,СВЦЭМ!$A$39:$A$782,$A179,СВЦЭМ!$B$39:$B$782,G$155)+'СЕТ СН'!$I$14+СВЦЭМ!$D$10+'СЕТ СН'!$I$6-'СЕТ СН'!$I$26</f>
        <v>2239.17946416</v>
      </c>
      <c r="H179" s="36">
        <f>SUMIFS(СВЦЭМ!$D$39:$D$782,СВЦЭМ!$A$39:$A$782,$A179,СВЦЭМ!$B$39:$B$782,H$155)+'СЕТ СН'!$I$14+СВЦЭМ!$D$10+'СЕТ СН'!$I$6-'СЕТ СН'!$I$26</f>
        <v>2208.8457288500003</v>
      </c>
      <c r="I179" s="36">
        <f>SUMIFS(СВЦЭМ!$D$39:$D$782,СВЦЭМ!$A$39:$A$782,$A179,СВЦЭМ!$B$39:$B$782,I$155)+'СЕТ СН'!$I$14+СВЦЭМ!$D$10+'СЕТ СН'!$I$6-'СЕТ СН'!$I$26</f>
        <v>2204.7309878200003</v>
      </c>
      <c r="J179" s="36">
        <f>SUMIFS(СВЦЭМ!$D$39:$D$782,СВЦЭМ!$A$39:$A$782,$A179,СВЦЭМ!$B$39:$B$782,J$155)+'СЕТ СН'!$I$14+СВЦЭМ!$D$10+'СЕТ СН'!$I$6-'СЕТ СН'!$I$26</f>
        <v>2116.14307396</v>
      </c>
      <c r="K179" s="36">
        <f>SUMIFS(СВЦЭМ!$D$39:$D$782,СВЦЭМ!$A$39:$A$782,$A179,СВЦЭМ!$B$39:$B$782,K$155)+'СЕТ СН'!$I$14+СВЦЭМ!$D$10+'СЕТ СН'!$I$6-'СЕТ СН'!$I$26</f>
        <v>2029.8534566400001</v>
      </c>
      <c r="L179" s="36">
        <f>SUMIFS(СВЦЭМ!$D$39:$D$782,СВЦЭМ!$A$39:$A$782,$A179,СВЦЭМ!$B$39:$B$782,L$155)+'СЕТ СН'!$I$14+СВЦЭМ!$D$10+'СЕТ СН'!$I$6-'СЕТ СН'!$I$26</f>
        <v>1992.39777155</v>
      </c>
      <c r="M179" s="36">
        <f>SUMIFS(СВЦЭМ!$D$39:$D$782,СВЦЭМ!$A$39:$A$782,$A179,СВЦЭМ!$B$39:$B$782,M$155)+'СЕТ СН'!$I$14+СВЦЭМ!$D$10+'СЕТ СН'!$I$6-'СЕТ СН'!$I$26</f>
        <v>1997.14761178</v>
      </c>
      <c r="N179" s="36">
        <f>SUMIFS(СВЦЭМ!$D$39:$D$782,СВЦЭМ!$A$39:$A$782,$A179,СВЦЭМ!$B$39:$B$782,N$155)+'СЕТ СН'!$I$14+СВЦЭМ!$D$10+'СЕТ СН'!$I$6-'СЕТ СН'!$I$26</f>
        <v>1966.6488232500001</v>
      </c>
      <c r="O179" s="36">
        <f>SUMIFS(СВЦЭМ!$D$39:$D$782,СВЦЭМ!$A$39:$A$782,$A179,СВЦЭМ!$B$39:$B$782,O$155)+'СЕТ СН'!$I$14+СВЦЭМ!$D$10+'СЕТ СН'!$I$6-'СЕТ СН'!$I$26</f>
        <v>1991.8535554500002</v>
      </c>
      <c r="P179" s="36">
        <f>SUMIFS(СВЦЭМ!$D$39:$D$782,СВЦЭМ!$A$39:$A$782,$A179,СВЦЭМ!$B$39:$B$782,P$155)+'СЕТ СН'!$I$14+СВЦЭМ!$D$10+'СЕТ СН'!$I$6-'СЕТ СН'!$I$26</f>
        <v>2043.4714637500001</v>
      </c>
      <c r="Q179" s="36">
        <f>SUMIFS(СВЦЭМ!$D$39:$D$782,СВЦЭМ!$A$39:$A$782,$A179,СВЦЭМ!$B$39:$B$782,Q$155)+'СЕТ СН'!$I$14+СВЦЭМ!$D$10+'СЕТ СН'!$I$6-'СЕТ СН'!$I$26</f>
        <v>2026.35694788</v>
      </c>
      <c r="R179" s="36">
        <f>SUMIFS(СВЦЭМ!$D$39:$D$782,СВЦЭМ!$A$39:$A$782,$A179,СВЦЭМ!$B$39:$B$782,R$155)+'СЕТ СН'!$I$14+СВЦЭМ!$D$10+'СЕТ СН'!$I$6-'СЕТ СН'!$I$26</f>
        <v>2030.5791779900001</v>
      </c>
      <c r="S179" s="36">
        <f>SUMIFS(СВЦЭМ!$D$39:$D$782,СВЦЭМ!$A$39:$A$782,$A179,СВЦЭМ!$B$39:$B$782,S$155)+'СЕТ СН'!$I$14+СВЦЭМ!$D$10+'СЕТ СН'!$I$6-'СЕТ СН'!$I$26</f>
        <v>2037.6325169300001</v>
      </c>
      <c r="T179" s="36">
        <f>SUMIFS(СВЦЭМ!$D$39:$D$782,СВЦЭМ!$A$39:$A$782,$A179,СВЦЭМ!$B$39:$B$782,T$155)+'СЕТ СН'!$I$14+СВЦЭМ!$D$10+'СЕТ СН'!$I$6-'СЕТ СН'!$I$26</f>
        <v>2008.8067798900001</v>
      </c>
      <c r="U179" s="36">
        <f>SUMIFS(СВЦЭМ!$D$39:$D$782,СВЦЭМ!$A$39:$A$782,$A179,СВЦЭМ!$B$39:$B$782,U$155)+'СЕТ СН'!$I$14+СВЦЭМ!$D$10+'СЕТ СН'!$I$6-'СЕТ СН'!$I$26</f>
        <v>1959.42063783</v>
      </c>
      <c r="V179" s="36">
        <f>SUMIFS(СВЦЭМ!$D$39:$D$782,СВЦЭМ!$A$39:$A$782,$A179,СВЦЭМ!$B$39:$B$782,V$155)+'СЕТ СН'!$I$14+СВЦЭМ!$D$10+'СЕТ СН'!$I$6-'СЕТ СН'!$I$26</f>
        <v>1929.92303825</v>
      </c>
      <c r="W179" s="36">
        <f>SUMIFS(СВЦЭМ!$D$39:$D$782,СВЦЭМ!$A$39:$A$782,$A179,СВЦЭМ!$B$39:$B$782,W$155)+'СЕТ СН'!$I$14+СВЦЭМ!$D$10+'СЕТ СН'!$I$6-'СЕТ СН'!$I$26</f>
        <v>1940.2131195700001</v>
      </c>
      <c r="X179" s="36">
        <f>SUMIFS(СВЦЭМ!$D$39:$D$782,СВЦЭМ!$A$39:$A$782,$A179,СВЦЭМ!$B$39:$B$782,X$155)+'СЕТ СН'!$I$14+СВЦЭМ!$D$10+'СЕТ СН'!$I$6-'СЕТ СН'!$I$26</f>
        <v>2014.68208488</v>
      </c>
      <c r="Y179" s="36">
        <f>SUMIFS(СВЦЭМ!$D$39:$D$782,СВЦЭМ!$A$39:$A$782,$A179,СВЦЭМ!$B$39:$B$782,Y$155)+'СЕТ СН'!$I$14+СВЦЭМ!$D$10+'СЕТ СН'!$I$6-'СЕТ СН'!$I$26</f>
        <v>2084.9162391099999</v>
      </c>
    </row>
    <row r="180" spans="1:27" ht="15.75" x14ac:dyDescent="0.2">
      <c r="A180" s="35">
        <f t="shared" si="4"/>
        <v>45194</v>
      </c>
      <c r="B180" s="36">
        <f>SUMIFS(СВЦЭМ!$D$39:$D$782,СВЦЭМ!$A$39:$A$782,$A180,СВЦЭМ!$B$39:$B$782,B$155)+'СЕТ СН'!$I$14+СВЦЭМ!$D$10+'СЕТ СН'!$I$6-'СЕТ СН'!$I$26</f>
        <v>2141.6151513300001</v>
      </c>
      <c r="C180" s="36">
        <f>SUMIFS(СВЦЭМ!$D$39:$D$782,СВЦЭМ!$A$39:$A$782,$A180,СВЦЭМ!$B$39:$B$782,C$155)+'СЕТ СН'!$I$14+СВЦЭМ!$D$10+'СЕТ СН'!$I$6-'СЕТ СН'!$I$26</f>
        <v>2217.9759715700002</v>
      </c>
      <c r="D180" s="36">
        <f>SUMIFS(СВЦЭМ!$D$39:$D$782,СВЦЭМ!$A$39:$A$782,$A180,СВЦЭМ!$B$39:$B$782,D$155)+'СЕТ СН'!$I$14+СВЦЭМ!$D$10+'СЕТ СН'!$I$6-'СЕТ СН'!$I$26</f>
        <v>2303.4319061800002</v>
      </c>
      <c r="E180" s="36">
        <f>SUMIFS(СВЦЭМ!$D$39:$D$782,СВЦЭМ!$A$39:$A$782,$A180,СВЦЭМ!$B$39:$B$782,E$155)+'СЕТ СН'!$I$14+СВЦЭМ!$D$10+'СЕТ СН'!$I$6-'СЕТ СН'!$I$26</f>
        <v>2302.82625899</v>
      </c>
      <c r="F180" s="36">
        <f>SUMIFS(СВЦЭМ!$D$39:$D$782,СВЦЭМ!$A$39:$A$782,$A180,СВЦЭМ!$B$39:$B$782,F$155)+'СЕТ СН'!$I$14+СВЦЭМ!$D$10+'СЕТ СН'!$I$6-'СЕТ СН'!$I$26</f>
        <v>2299.6702797500002</v>
      </c>
      <c r="G180" s="36">
        <f>SUMIFS(СВЦЭМ!$D$39:$D$782,СВЦЭМ!$A$39:$A$782,$A180,СВЦЭМ!$B$39:$B$782,G$155)+'СЕТ СН'!$I$14+СВЦЭМ!$D$10+'СЕТ СН'!$I$6-'СЕТ СН'!$I$26</f>
        <v>2313.2330937200004</v>
      </c>
      <c r="H180" s="36">
        <f>SUMIFS(СВЦЭМ!$D$39:$D$782,СВЦЭМ!$A$39:$A$782,$A180,СВЦЭМ!$B$39:$B$782,H$155)+'СЕТ СН'!$I$14+СВЦЭМ!$D$10+'СЕТ СН'!$I$6-'СЕТ СН'!$I$26</f>
        <v>2251.1392744200002</v>
      </c>
      <c r="I180" s="36">
        <f>SUMIFS(СВЦЭМ!$D$39:$D$782,СВЦЭМ!$A$39:$A$782,$A180,СВЦЭМ!$B$39:$B$782,I$155)+'СЕТ СН'!$I$14+СВЦЭМ!$D$10+'СЕТ СН'!$I$6-'СЕТ СН'!$I$26</f>
        <v>2138.0887456</v>
      </c>
      <c r="J180" s="36">
        <f>SUMIFS(СВЦЭМ!$D$39:$D$782,СВЦЭМ!$A$39:$A$782,$A180,СВЦЭМ!$B$39:$B$782,J$155)+'СЕТ СН'!$I$14+СВЦЭМ!$D$10+'СЕТ СН'!$I$6-'СЕТ СН'!$I$26</f>
        <v>2090.19709521</v>
      </c>
      <c r="K180" s="36">
        <f>SUMIFS(СВЦЭМ!$D$39:$D$782,СВЦЭМ!$A$39:$A$782,$A180,СВЦЭМ!$B$39:$B$782,K$155)+'СЕТ СН'!$I$14+СВЦЭМ!$D$10+'СЕТ СН'!$I$6-'СЕТ СН'!$I$26</f>
        <v>2095.7190589500001</v>
      </c>
      <c r="L180" s="36">
        <f>SUMIFS(СВЦЭМ!$D$39:$D$782,СВЦЭМ!$A$39:$A$782,$A180,СВЦЭМ!$B$39:$B$782,L$155)+'СЕТ СН'!$I$14+СВЦЭМ!$D$10+'СЕТ СН'!$I$6-'СЕТ СН'!$I$26</f>
        <v>2074.24472169</v>
      </c>
      <c r="M180" s="36">
        <f>SUMIFS(СВЦЭМ!$D$39:$D$782,СВЦЭМ!$A$39:$A$782,$A180,СВЦЭМ!$B$39:$B$782,M$155)+'СЕТ СН'!$I$14+СВЦЭМ!$D$10+'СЕТ СН'!$I$6-'СЕТ СН'!$I$26</f>
        <v>2076.2077606600001</v>
      </c>
      <c r="N180" s="36">
        <f>SUMIFS(СВЦЭМ!$D$39:$D$782,СВЦЭМ!$A$39:$A$782,$A180,СВЦЭМ!$B$39:$B$782,N$155)+'СЕТ СН'!$I$14+СВЦЭМ!$D$10+'СЕТ СН'!$I$6-'СЕТ СН'!$I$26</f>
        <v>2057.6022714000001</v>
      </c>
      <c r="O180" s="36">
        <f>SUMIFS(СВЦЭМ!$D$39:$D$782,СВЦЭМ!$A$39:$A$782,$A180,СВЦЭМ!$B$39:$B$782,O$155)+'СЕТ СН'!$I$14+СВЦЭМ!$D$10+'СЕТ СН'!$I$6-'СЕТ СН'!$I$26</f>
        <v>2049.4290269600001</v>
      </c>
      <c r="P180" s="36">
        <f>SUMIFS(СВЦЭМ!$D$39:$D$782,СВЦЭМ!$A$39:$A$782,$A180,СВЦЭМ!$B$39:$B$782,P$155)+'СЕТ СН'!$I$14+СВЦЭМ!$D$10+'СЕТ СН'!$I$6-'СЕТ СН'!$I$26</f>
        <v>2105.3851459799998</v>
      </c>
      <c r="Q180" s="36">
        <f>SUMIFS(СВЦЭМ!$D$39:$D$782,СВЦЭМ!$A$39:$A$782,$A180,СВЦЭМ!$B$39:$B$782,Q$155)+'СЕТ СН'!$I$14+СВЦЭМ!$D$10+'СЕТ СН'!$I$6-'СЕТ СН'!$I$26</f>
        <v>2095.1786105600004</v>
      </c>
      <c r="R180" s="36">
        <f>SUMIFS(СВЦЭМ!$D$39:$D$782,СВЦЭМ!$A$39:$A$782,$A180,СВЦЭМ!$B$39:$B$782,R$155)+'СЕТ СН'!$I$14+СВЦЭМ!$D$10+'СЕТ СН'!$I$6-'СЕТ СН'!$I$26</f>
        <v>2109.8261396300004</v>
      </c>
      <c r="S180" s="36">
        <f>SUMIFS(СВЦЭМ!$D$39:$D$782,СВЦЭМ!$A$39:$A$782,$A180,СВЦЭМ!$B$39:$B$782,S$155)+'СЕТ СН'!$I$14+СВЦЭМ!$D$10+'СЕТ СН'!$I$6-'СЕТ СН'!$I$26</f>
        <v>2113.0637372299998</v>
      </c>
      <c r="T180" s="36">
        <f>SUMIFS(СВЦЭМ!$D$39:$D$782,СВЦЭМ!$A$39:$A$782,$A180,СВЦЭМ!$B$39:$B$782,T$155)+'СЕТ СН'!$I$14+СВЦЭМ!$D$10+'СЕТ СН'!$I$6-'СЕТ СН'!$I$26</f>
        <v>2084.3445321600002</v>
      </c>
      <c r="U180" s="36">
        <f>SUMIFS(СВЦЭМ!$D$39:$D$782,СВЦЭМ!$A$39:$A$782,$A180,СВЦЭМ!$B$39:$B$782,U$155)+'СЕТ СН'!$I$14+СВЦЭМ!$D$10+'СЕТ СН'!$I$6-'СЕТ СН'!$I$26</f>
        <v>2033.3002732700002</v>
      </c>
      <c r="V180" s="36">
        <f>SUMIFS(СВЦЭМ!$D$39:$D$782,СВЦЭМ!$A$39:$A$782,$A180,СВЦЭМ!$B$39:$B$782,V$155)+'СЕТ СН'!$I$14+СВЦЭМ!$D$10+'СЕТ СН'!$I$6-'СЕТ СН'!$I$26</f>
        <v>2001.2455130100002</v>
      </c>
      <c r="W180" s="36">
        <f>SUMIFS(СВЦЭМ!$D$39:$D$782,СВЦЭМ!$A$39:$A$782,$A180,СВЦЭМ!$B$39:$B$782,W$155)+'СЕТ СН'!$I$14+СВЦЭМ!$D$10+'СЕТ СН'!$I$6-'СЕТ СН'!$I$26</f>
        <v>2015.46719983</v>
      </c>
      <c r="X180" s="36">
        <f>SUMIFS(СВЦЭМ!$D$39:$D$782,СВЦЭМ!$A$39:$A$782,$A180,СВЦЭМ!$B$39:$B$782,X$155)+'СЕТ СН'!$I$14+СВЦЭМ!$D$10+'СЕТ СН'!$I$6-'СЕТ СН'!$I$26</f>
        <v>2054.28283573</v>
      </c>
      <c r="Y180" s="36">
        <f>SUMIFS(СВЦЭМ!$D$39:$D$782,СВЦЭМ!$A$39:$A$782,$A180,СВЦЭМ!$B$39:$B$782,Y$155)+'СЕТ СН'!$I$14+СВЦЭМ!$D$10+'СЕТ СН'!$I$6-'СЕТ СН'!$I$26</f>
        <v>2142.9301163</v>
      </c>
    </row>
    <row r="181" spans="1:27" ht="15.75" x14ac:dyDescent="0.2">
      <c r="A181" s="35">
        <f t="shared" si="4"/>
        <v>45195</v>
      </c>
      <c r="B181" s="36">
        <f>SUMIFS(СВЦЭМ!$D$39:$D$782,СВЦЭМ!$A$39:$A$782,$A181,СВЦЭМ!$B$39:$B$782,B$155)+'СЕТ СН'!$I$14+СВЦЭМ!$D$10+'СЕТ СН'!$I$6-'СЕТ СН'!$I$26</f>
        <v>2160.9512375700001</v>
      </c>
      <c r="C181" s="36">
        <f>SUMIFS(СВЦЭМ!$D$39:$D$782,СВЦЭМ!$A$39:$A$782,$A181,СВЦЭМ!$B$39:$B$782,C$155)+'СЕТ СН'!$I$14+СВЦЭМ!$D$10+'СЕТ СН'!$I$6-'СЕТ СН'!$I$26</f>
        <v>2232.66632325</v>
      </c>
      <c r="D181" s="36">
        <f>SUMIFS(СВЦЭМ!$D$39:$D$782,СВЦЭМ!$A$39:$A$782,$A181,СВЦЭМ!$B$39:$B$782,D$155)+'СЕТ СН'!$I$14+СВЦЭМ!$D$10+'СЕТ СН'!$I$6-'СЕТ СН'!$I$26</f>
        <v>2309.8748338400001</v>
      </c>
      <c r="E181" s="36">
        <f>SUMIFS(СВЦЭМ!$D$39:$D$782,СВЦЭМ!$A$39:$A$782,$A181,СВЦЭМ!$B$39:$B$782,E$155)+'СЕТ СН'!$I$14+СВЦЭМ!$D$10+'СЕТ СН'!$I$6-'СЕТ СН'!$I$26</f>
        <v>2304.5880893000003</v>
      </c>
      <c r="F181" s="36">
        <f>SUMIFS(СВЦЭМ!$D$39:$D$782,СВЦЭМ!$A$39:$A$782,$A181,СВЦЭМ!$B$39:$B$782,F$155)+'СЕТ СН'!$I$14+СВЦЭМ!$D$10+'СЕТ СН'!$I$6-'СЕТ СН'!$I$26</f>
        <v>2307.3061341900002</v>
      </c>
      <c r="G181" s="36">
        <f>SUMIFS(СВЦЭМ!$D$39:$D$782,СВЦЭМ!$A$39:$A$782,$A181,СВЦЭМ!$B$39:$B$782,G$155)+'СЕТ СН'!$I$14+СВЦЭМ!$D$10+'СЕТ СН'!$I$6-'СЕТ СН'!$I$26</f>
        <v>2296.6846009299998</v>
      </c>
      <c r="H181" s="36">
        <f>SUMIFS(СВЦЭМ!$D$39:$D$782,СВЦЭМ!$A$39:$A$782,$A181,СВЦЭМ!$B$39:$B$782,H$155)+'СЕТ СН'!$I$14+СВЦЭМ!$D$10+'СЕТ СН'!$I$6-'СЕТ СН'!$I$26</f>
        <v>2195.8931269200002</v>
      </c>
      <c r="I181" s="36">
        <f>SUMIFS(СВЦЭМ!$D$39:$D$782,СВЦЭМ!$A$39:$A$782,$A181,СВЦЭМ!$B$39:$B$782,I$155)+'СЕТ СН'!$I$14+СВЦЭМ!$D$10+'СЕТ СН'!$I$6-'СЕТ СН'!$I$26</f>
        <v>2087.00500143</v>
      </c>
      <c r="J181" s="36">
        <f>SUMIFS(СВЦЭМ!$D$39:$D$782,СВЦЭМ!$A$39:$A$782,$A181,СВЦЭМ!$B$39:$B$782,J$155)+'СЕТ СН'!$I$14+СВЦЭМ!$D$10+'СЕТ СН'!$I$6-'СЕТ СН'!$I$26</f>
        <v>2035.5092766100001</v>
      </c>
      <c r="K181" s="36">
        <f>SUMIFS(СВЦЭМ!$D$39:$D$782,СВЦЭМ!$A$39:$A$782,$A181,СВЦЭМ!$B$39:$B$782,K$155)+'СЕТ СН'!$I$14+СВЦЭМ!$D$10+'СЕТ СН'!$I$6-'СЕТ СН'!$I$26</f>
        <v>1995.3923072100001</v>
      </c>
      <c r="L181" s="36">
        <f>SUMIFS(СВЦЭМ!$D$39:$D$782,СВЦЭМ!$A$39:$A$782,$A181,СВЦЭМ!$B$39:$B$782,L$155)+'СЕТ СН'!$I$14+СВЦЭМ!$D$10+'СЕТ СН'!$I$6-'СЕТ СН'!$I$26</f>
        <v>1984.58716643</v>
      </c>
      <c r="M181" s="36">
        <f>SUMIFS(СВЦЭМ!$D$39:$D$782,СВЦЭМ!$A$39:$A$782,$A181,СВЦЭМ!$B$39:$B$782,M$155)+'СЕТ СН'!$I$14+СВЦЭМ!$D$10+'СЕТ СН'!$I$6-'СЕТ СН'!$I$26</f>
        <v>1986.01243271</v>
      </c>
      <c r="N181" s="36">
        <f>SUMIFS(СВЦЭМ!$D$39:$D$782,СВЦЭМ!$A$39:$A$782,$A181,СВЦЭМ!$B$39:$B$782,N$155)+'СЕТ СН'!$I$14+СВЦЭМ!$D$10+'СЕТ СН'!$I$6-'СЕТ СН'!$I$26</f>
        <v>1957.6302720900001</v>
      </c>
      <c r="O181" s="36">
        <f>SUMIFS(СВЦЭМ!$D$39:$D$782,СВЦЭМ!$A$39:$A$782,$A181,СВЦЭМ!$B$39:$B$782,O$155)+'СЕТ СН'!$I$14+СВЦЭМ!$D$10+'СЕТ СН'!$I$6-'СЕТ СН'!$I$26</f>
        <v>1965.0035671300002</v>
      </c>
      <c r="P181" s="36">
        <f>SUMIFS(СВЦЭМ!$D$39:$D$782,СВЦЭМ!$A$39:$A$782,$A181,СВЦЭМ!$B$39:$B$782,P$155)+'СЕТ СН'!$I$14+СВЦЭМ!$D$10+'СЕТ СН'!$I$6-'СЕТ СН'!$I$26</f>
        <v>2001.3269615400002</v>
      </c>
      <c r="Q181" s="36">
        <f>SUMIFS(СВЦЭМ!$D$39:$D$782,СВЦЭМ!$A$39:$A$782,$A181,СВЦЭМ!$B$39:$B$782,Q$155)+'СЕТ СН'!$I$14+СВЦЭМ!$D$10+'СЕТ СН'!$I$6-'СЕТ СН'!$I$26</f>
        <v>1993.7545791300001</v>
      </c>
      <c r="R181" s="36">
        <f>SUMIFS(СВЦЭМ!$D$39:$D$782,СВЦЭМ!$A$39:$A$782,$A181,СВЦЭМ!$B$39:$B$782,R$155)+'СЕТ СН'!$I$14+СВЦЭМ!$D$10+'СЕТ СН'!$I$6-'СЕТ СН'!$I$26</f>
        <v>2012.4327128800001</v>
      </c>
      <c r="S181" s="36">
        <f>SUMIFS(СВЦЭМ!$D$39:$D$782,СВЦЭМ!$A$39:$A$782,$A181,СВЦЭМ!$B$39:$B$782,S$155)+'СЕТ СН'!$I$14+СВЦЭМ!$D$10+'СЕТ СН'!$I$6-'СЕТ СН'!$I$26</f>
        <v>2015.9442503800001</v>
      </c>
      <c r="T181" s="36">
        <f>SUMIFS(СВЦЭМ!$D$39:$D$782,СВЦЭМ!$A$39:$A$782,$A181,СВЦЭМ!$B$39:$B$782,T$155)+'СЕТ СН'!$I$14+СВЦЭМ!$D$10+'СЕТ СН'!$I$6-'СЕТ СН'!$I$26</f>
        <v>2025.8745623500001</v>
      </c>
      <c r="U181" s="36">
        <f>SUMIFS(СВЦЭМ!$D$39:$D$782,СВЦЭМ!$A$39:$A$782,$A181,СВЦЭМ!$B$39:$B$782,U$155)+'СЕТ СН'!$I$14+СВЦЭМ!$D$10+'СЕТ СН'!$I$6-'СЕТ СН'!$I$26</f>
        <v>1982.0068079800001</v>
      </c>
      <c r="V181" s="36">
        <f>SUMIFS(СВЦЭМ!$D$39:$D$782,СВЦЭМ!$A$39:$A$782,$A181,СВЦЭМ!$B$39:$B$782,V$155)+'СЕТ СН'!$I$14+СВЦЭМ!$D$10+'СЕТ СН'!$I$6-'СЕТ СН'!$I$26</f>
        <v>1956.8180456700002</v>
      </c>
      <c r="W181" s="36">
        <f>SUMIFS(СВЦЭМ!$D$39:$D$782,СВЦЭМ!$A$39:$A$782,$A181,СВЦЭМ!$B$39:$B$782,W$155)+'СЕТ СН'!$I$14+СВЦЭМ!$D$10+'СЕТ СН'!$I$6-'СЕТ СН'!$I$26</f>
        <v>1979.3414511800001</v>
      </c>
      <c r="X181" s="36">
        <f>SUMIFS(СВЦЭМ!$D$39:$D$782,СВЦЭМ!$A$39:$A$782,$A181,СВЦЭМ!$B$39:$B$782,X$155)+'СЕТ СН'!$I$14+СВЦЭМ!$D$10+'СЕТ СН'!$I$6-'СЕТ СН'!$I$26</f>
        <v>2003.15418849</v>
      </c>
      <c r="Y181" s="36">
        <f>SUMIFS(СВЦЭМ!$D$39:$D$782,СВЦЭМ!$A$39:$A$782,$A181,СВЦЭМ!$B$39:$B$782,Y$155)+'СЕТ СН'!$I$14+СВЦЭМ!$D$10+'СЕТ СН'!$I$6-'СЕТ СН'!$I$26</f>
        <v>2089.74160209</v>
      </c>
    </row>
    <row r="182" spans="1:27" ht="15.75" x14ac:dyDescent="0.2">
      <c r="A182" s="35">
        <f t="shared" si="4"/>
        <v>45196</v>
      </c>
      <c r="B182" s="36">
        <f>SUMIFS(СВЦЭМ!$D$39:$D$782,СВЦЭМ!$A$39:$A$782,$A182,СВЦЭМ!$B$39:$B$782,B$155)+'СЕТ СН'!$I$14+СВЦЭМ!$D$10+'СЕТ СН'!$I$6-'СЕТ СН'!$I$26</f>
        <v>2092.8792446900002</v>
      </c>
      <c r="C182" s="36">
        <f>SUMIFS(СВЦЭМ!$D$39:$D$782,СВЦЭМ!$A$39:$A$782,$A182,СВЦЭМ!$B$39:$B$782,C$155)+'СЕТ СН'!$I$14+СВЦЭМ!$D$10+'СЕТ СН'!$I$6-'СЕТ СН'!$I$26</f>
        <v>2156.8734578100002</v>
      </c>
      <c r="D182" s="36">
        <f>SUMIFS(СВЦЭМ!$D$39:$D$782,СВЦЭМ!$A$39:$A$782,$A182,СВЦЭМ!$B$39:$B$782,D$155)+'СЕТ СН'!$I$14+СВЦЭМ!$D$10+'СЕТ СН'!$I$6-'СЕТ СН'!$I$26</f>
        <v>2253.4470219900004</v>
      </c>
      <c r="E182" s="36">
        <f>SUMIFS(СВЦЭМ!$D$39:$D$782,СВЦЭМ!$A$39:$A$782,$A182,СВЦЭМ!$B$39:$B$782,E$155)+'СЕТ СН'!$I$14+СВЦЭМ!$D$10+'СЕТ СН'!$I$6-'СЕТ СН'!$I$26</f>
        <v>2278.7082871500002</v>
      </c>
      <c r="F182" s="36">
        <f>SUMIFS(СВЦЭМ!$D$39:$D$782,СВЦЭМ!$A$39:$A$782,$A182,СВЦЭМ!$B$39:$B$782,F$155)+'СЕТ СН'!$I$14+СВЦЭМ!$D$10+'СЕТ СН'!$I$6-'СЕТ СН'!$I$26</f>
        <v>2272.0801487500003</v>
      </c>
      <c r="G182" s="36">
        <f>SUMIFS(СВЦЭМ!$D$39:$D$782,СВЦЭМ!$A$39:$A$782,$A182,СВЦЭМ!$B$39:$B$782,G$155)+'СЕТ СН'!$I$14+СВЦЭМ!$D$10+'СЕТ СН'!$I$6-'СЕТ СН'!$I$26</f>
        <v>2237.03540643</v>
      </c>
      <c r="H182" s="36">
        <f>SUMIFS(СВЦЭМ!$D$39:$D$782,СВЦЭМ!$A$39:$A$782,$A182,СВЦЭМ!$B$39:$B$782,H$155)+'СЕТ СН'!$I$14+СВЦЭМ!$D$10+'СЕТ СН'!$I$6-'СЕТ СН'!$I$26</f>
        <v>2145.6702693000002</v>
      </c>
      <c r="I182" s="36">
        <f>SUMIFS(СВЦЭМ!$D$39:$D$782,СВЦЭМ!$A$39:$A$782,$A182,СВЦЭМ!$B$39:$B$782,I$155)+'СЕТ СН'!$I$14+СВЦЭМ!$D$10+'СЕТ СН'!$I$6-'СЕТ СН'!$I$26</f>
        <v>2066.5606370100004</v>
      </c>
      <c r="J182" s="36">
        <f>SUMIFS(СВЦЭМ!$D$39:$D$782,СВЦЭМ!$A$39:$A$782,$A182,СВЦЭМ!$B$39:$B$782,J$155)+'СЕТ СН'!$I$14+СВЦЭМ!$D$10+'СЕТ СН'!$I$6-'СЕТ СН'!$I$26</f>
        <v>2047.6171744200001</v>
      </c>
      <c r="K182" s="36">
        <f>SUMIFS(СВЦЭМ!$D$39:$D$782,СВЦЭМ!$A$39:$A$782,$A182,СВЦЭМ!$B$39:$B$782,K$155)+'СЕТ СН'!$I$14+СВЦЭМ!$D$10+'СЕТ СН'!$I$6-'СЕТ СН'!$I$26</f>
        <v>2010.4351750000001</v>
      </c>
      <c r="L182" s="36">
        <f>SUMIFS(СВЦЭМ!$D$39:$D$782,СВЦЭМ!$A$39:$A$782,$A182,СВЦЭМ!$B$39:$B$782,L$155)+'СЕТ СН'!$I$14+СВЦЭМ!$D$10+'СЕТ СН'!$I$6-'СЕТ СН'!$I$26</f>
        <v>2001.6983106</v>
      </c>
      <c r="M182" s="36">
        <f>SUMIFS(СВЦЭМ!$D$39:$D$782,СВЦЭМ!$A$39:$A$782,$A182,СВЦЭМ!$B$39:$B$782,M$155)+'СЕТ СН'!$I$14+СВЦЭМ!$D$10+'СЕТ СН'!$I$6-'СЕТ СН'!$I$26</f>
        <v>1997.00534788</v>
      </c>
      <c r="N182" s="36">
        <f>SUMIFS(СВЦЭМ!$D$39:$D$782,СВЦЭМ!$A$39:$A$782,$A182,СВЦЭМ!$B$39:$B$782,N$155)+'СЕТ СН'!$I$14+СВЦЭМ!$D$10+'СЕТ СН'!$I$6-'СЕТ СН'!$I$26</f>
        <v>1986.1820273800001</v>
      </c>
      <c r="O182" s="36">
        <f>SUMIFS(СВЦЭМ!$D$39:$D$782,СВЦЭМ!$A$39:$A$782,$A182,СВЦЭМ!$B$39:$B$782,O$155)+'СЕТ СН'!$I$14+СВЦЭМ!$D$10+'СЕТ СН'!$I$6-'СЕТ СН'!$I$26</f>
        <v>1980.08146958</v>
      </c>
      <c r="P182" s="36">
        <f>SUMIFS(СВЦЭМ!$D$39:$D$782,СВЦЭМ!$A$39:$A$782,$A182,СВЦЭМ!$B$39:$B$782,P$155)+'СЕТ СН'!$I$14+СВЦЭМ!$D$10+'СЕТ СН'!$I$6-'СЕТ СН'!$I$26</f>
        <v>2038.6775537000001</v>
      </c>
      <c r="Q182" s="36">
        <f>SUMIFS(СВЦЭМ!$D$39:$D$782,СВЦЭМ!$A$39:$A$782,$A182,СВЦЭМ!$B$39:$B$782,Q$155)+'СЕТ СН'!$I$14+СВЦЭМ!$D$10+'СЕТ СН'!$I$6-'СЕТ СН'!$I$26</f>
        <v>2063.8116184400001</v>
      </c>
      <c r="R182" s="36">
        <f>SUMIFS(СВЦЭМ!$D$39:$D$782,СВЦЭМ!$A$39:$A$782,$A182,СВЦЭМ!$B$39:$B$782,R$155)+'СЕТ СН'!$I$14+СВЦЭМ!$D$10+'СЕТ СН'!$I$6-'СЕТ СН'!$I$26</f>
        <v>2066.5328512000001</v>
      </c>
      <c r="S182" s="36">
        <f>SUMIFS(СВЦЭМ!$D$39:$D$782,СВЦЭМ!$A$39:$A$782,$A182,СВЦЭМ!$B$39:$B$782,S$155)+'СЕТ СН'!$I$14+СВЦЭМ!$D$10+'СЕТ СН'!$I$6-'СЕТ СН'!$I$26</f>
        <v>2071.6013649400002</v>
      </c>
      <c r="T182" s="36">
        <f>SUMIFS(СВЦЭМ!$D$39:$D$782,СВЦЭМ!$A$39:$A$782,$A182,СВЦЭМ!$B$39:$B$782,T$155)+'СЕТ СН'!$I$14+СВЦЭМ!$D$10+'СЕТ СН'!$I$6-'СЕТ СН'!$I$26</f>
        <v>2046.54123744</v>
      </c>
      <c r="U182" s="36">
        <f>SUMIFS(СВЦЭМ!$D$39:$D$782,СВЦЭМ!$A$39:$A$782,$A182,СВЦЭМ!$B$39:$B$782,U$155)+'СЕТ СН'!$I$14+СВЦЭМ!$D$10+'СЕТ СН'!$I$6-'СЕТ СН'!$I$26</f>
        <v>1980.00426866</v>
      </c>
      <c r="V182" s="36">
        <f>SUMIFS(СВЦЭМ!$D$39:$D$782,СВЦЭМ!$A$39:$A$782,$A182,СВЦЭМ!$B$39:$B$782,V$155)+'СЕТ СН'!$I$14+СВЦЭМ!$D$10+'СЕТ СН'!$I$6-'СЕТ СН'!$I$26</f>
        <v>1962.4317064700001</v>
      </c>
      <c r="W182" s="36">
        <f>SUMIFS(СВЦЭМ!$D$39:$D$782,СВЦЭМ!$A$39:$A$782,$A182,СВЦЭМ!$B$39:$B$782,W$155)+'СЕТ СН'!$I$14+СВЦЭМ!$D$10+'СЕТ СН'!$I$6-'СЕТ СН'!$I$26</f>
        <v>1976.41129383</v>
      </c>
      <c r="X182" s="36">
        <f>SUMIFS(СВЦЭМ!$D$39:$D$782,СВЦЭМ!$A$39:$A$782,$A182,СВЦЭМ!$B$39:$B$782,X$155)+'СЕТ СН'!$I$14+СВЦЭМ!$D$10+'СЕТ СН'!$I$6-'СЕТ СН'!$I$26</f>
        <v>2038.4560742200001</v>
      </c>
      <c r="Y182" s="36">
        <f>SUMIFS(СВЦЭМ!$D$39:$D$782,СВЦЭМ!$A$39:$A$782,$A182,СВЦЭМ!$B$39:$B$782,Y$155)+'СЕТ СН'!$I$14+СВЦЭМ!$D$10+'СЕТ СН'!$I$6-'СЕТ СН'!$I$26</f>
        <v>2126.1222318800001</v>
      </c>
    </row>
    <row r="183" spans="1:27" ht="15.75" x14ac:dyDescent="0.2">
      <c r="A183" s="35">
        <f t="shared" si="4"/>
        <v>45197</v>
      </c>
      <c r="B183" s="36">
        <f>SUMIFS(СВЦЭМ!$D$39:$D$782,СВЦЭМ!$A$39:$A$782,$A183,СВЦЭМ!$B$39:$B$782,B$155)+'СЕТ СН'!$I$14+СВЦЭМ!$D$10+'СЕТ СН'!$I$6-'СЕТ СН'!$I$26</f>
        <v>2242.69287807</v>
      </c>
      <c r="C183" s="36">
        <f>SUMIFS(СВЦЭМ!$D$39:$D$782,СВЦЭМ!$A$39:$A$782,$A183,СВЦЭМ!$B$39:$B$782,C$155)+'СЕТ СН'!$I$14+СВЦЭМ!$D$10+'СЕТ СН'!$I$6-'СЕТ СН'!$I$26</f>
        <v>2274.3358889700003</v>
      </c>
      <c r="D183" s="36">
        <f>SUMIFS(СВЦЭМ!$D$39:$D$782,СВЦЭМ!$A$39:$A$782,$A183,СВЦЭМ!$B$39:$B$782,D$155)+'СЕТ СН'!$I$14+СВЦЭМ!$D$10+'СЕТ СН'!$I$6-'СЕТ СН'!$I$26</f>
        <v>2373.77974537</v>
      </c>
      <c r="E183" s="36">
        <f>SUMIFS(СВЦЭМ!$D$39:$D$782,СВЦЭМ!$A$39:$A$782,$A183,СВЦЭМ!$B$39:$B$782,E$155)+'СЕТ СН'!$I$14+СВЦЭМ!$D$10+'СЕТ СН'!$I$6-'СЕТ СН'!$I$26</f>
        <v>2367.3792340199998</v>
      </c>
      <c r="F183" s="36">
        <f>SUMIFS(СВЦЭМ!$D$39:$D$782,СВЦЭМ!$A$39:$A$782,$A183,СВЦЭМ!$B$39:$B$782,F$155)+'СЕТ СН'!$I$14+СВЦЭМ!$D$10+'СЕТ СН'!$I$6-'СЕТ СН'!$I$26</f>
        <v>2366.1149607500001</v>
      </c>
      <c r="G183" s="36">
        <f>SUMIFS(СВЦЭМ!$D$39:$D$782,СВЦЭМ!$A$39:$A$782,$A183,СВЦЭМ!$B$39:$B$782,G$155)+'СЕТ СН'!$I$14+СВЦЭМ!$D$10+'СЕТ СН'!$I$6-'СЕТ СН'!$I$26</f>
        <v>2353.2587948999999</v>
      </c>
      <c r="H183" s="36">
        <f>SUMIFS(СВЦЭМ!$D$39:$D$782,СВЦЭМ!$A$39:$A$782,$A183,СВЦЭМ!$B$39:$B$782,H$155)+'СЕТ СН'!$I$14+СВЦЭМ!$D$10+'СЕТ СН'!$I$6-'СЕТ СН'!$I$26</f>
        <v>2271.7682045299998</v>
      </c>
      <c r="I183" s="36">
        <f>SUMIFS(СВЦЭМ!$D$39:$D$782,СВЦЭМ!$A$39:$A$782,$A183,СВЦЭМ!$B$39:$B$782,I$155)+'СЕТ СН'!$I$14+СВЦЭМ!$D$10+'СЕТ СН'!$I$6-'СЕТ СН'!$I$26</f>
        <v>2174.3993099600002</v>
      </c>
      <c r="J183" s="36">
        <f>SUMIFS(СВЦЭМ!$D$39:$D$782,СВЦЭМ!$A$39:$A$782,$A183,СВЦЭМ!$B$39:$B$782,J$155)+'СЕТ СН'!$I$14+СВЦЭМ!$D$10+'СЕТ СН'!$I$6-'СЕТ СН'!$I$26</f>
        <v>2136.4076815500002</v>
      </c>
      <c r="K183" s="36">
        <f>SUMIFS(СВЦЭМ!$D$39:$D$782,СВЦЭМ!$A$39:$A$782,$A183,СВЦЭМ!$B$39:$B$782,K$155)+'СЕТ СН'!$I$14+СВЦЭМ!$D$10+'СЕТ СН'!$I$6-'СЕТ СН'!$I$26</f>
        <v>2082.2766498199999</v>
      </c>
      <c r="L183" s="36">
        <f>SUMIFS(СВЦЭМ!$D$39:$D$782,СВЦЭМ!$A$39:$A$782,$A183,СВЦЭМ!$B$39:$B$782,L$155)+'СЕТ СН'!$I$14+СВЦЭМ!$D$10+'СЕТ СН'!$I$6-'СЕТ СН'!$I$26</f>
        <v>2079.3605800800001</v>
      </c>
      <c r="M183" s="36">
        <f>SUMIFS(СВЦЭМ!$D$39:$D$782,СВЦЭМ!$A$39:$A$782,$A183,СВЦЭМ!$B$39:$B$782,M$155)+'СЕТ СН'!$I$14+СВЦЭМ!$D$10+'СЕТ СН'!$I$6-'СЕТ СН'!$I$26</f>
        <v>2084.1332236799999</v>
      </c>
      <c r="N183" s="36">
        <f>SUMIFS(СВЦЭМ!$D$39:$D$782,СВЦЭМ!$A$39:$A$782,$A183,СВЦЭМ!$B$39:$B$782,N$155)+'СЕТ СН'!$I$14+СВЦЭМ!$D$10+'СЕТ СН'!$I$6-'СЕТ СН'!$I$26</f>
        <v>2070.1332349499999</v>
      </c>
      <c r="O183" s="36">
        <f>SUMIFS(СВЦЭМ!$D$39:$D$782,СВЦЭМ!$A$39:$A$782,$A183,СВЦЭМ!$B$39:$B$782,O$155)+'СЕТ СН'!$I$14+СВЦЭМ!$D$10+'СЕТ СН'!$I$6-'СЕТ СН'!$I$26</f>
        <v>2097.1514777299999</v>
      </c>
      <c r="P183" s="36">
        <f>SUMIFS(СВЦЭМ!$D$39:$D$782,СВЦЭМ!$A$39:$A$782,$A183,СВЦЭМ!$B$39:$B$782,P$155)+'СЕТ СН'!$I$14+СВЦЭМ!$D$10+'СЕТ СН'!$I$6-'СЕТ СН'!$I$26</f>
        <v>2133.7798432600002</v>
      </c>
      <c r="Q183" s="36">
        <f>SUMIFS(СВЦЭМ!$D$39:$D$782,СВЦЭМ!$A$39:$A$782,$A183,СВЦЭМ!$B$39:$B$782,Q$155)+'СЕТ СН'!$I$14+СВЦЭМ!$D$10+'СЕТ СН'!$I$6-'СЕТ СН'!$I$26</f>
        <v>2130.8700132600002</v>
      </c>
      <c r="R183" s="36">
        <f>SUMIFS(СВЦЭМ!$D$39:$D$782,СВЦЭМ!$A$39:$A$782,$A183,СВЦЭМ!$B$39:$B$782,R$155)+'СЕТ СН'!$I$14+СВЦЭМ!$D$10+'СЕТ СН'!$I$6-'СЕТ СН'!$I$26</f>
        <v>2127.6952846300001</v>
      </c>
      <c r="S183" s="36">
        <f>SUMIFS(СВЦЭМ!$D$39:$D$782,СВЦЭМ!$A$39:$A$782,$A183,СВЦЭМ!$B$39:$B$782,S$155)+'СЕТ СН'!$I$14+СВЦЭМ!$D$10+'СЕТ СН'!$I$6-'СЕТ СН'!$I$26</f>
        <v>2130.1615220100002</v>
      </c>
      <c r="T183" s="36">
        <f>SUMIFS(СВЦЭМ!$D$39:$D$782,СВЦЭМ!$A$39:$A$782,$A183,СВЦЭМ!$B$39:$B$782,T$155)+'СЕТ СН'!$I$14+СВЦЭМ!$D$10+'СЕТ СН'!$I$6-'СЕТ СН'!$I$26</f>
        <v>2104.8341953600002</v>
      </c>
      <c r="U183" s="36">
        <f>SUMIFS(СВЦЭМ!$D$39:$D$782,СВЦЭМ!$A$39:$A$782,$A183,СВЦЭМ!$B$39:$B$782,U$155)+'СЕТ СН'!$I$14+СВЦЭМ!$D$10+'СЕТ СН'!$I$6-'СЕТ СН'!$I$26</f>
        <v>2046.9265899200002</v>
      </c>
      <c r="V183" s="36">
        <f>SUMIFS(СВЦЭМ!$D$39:$D$782,СВЦЭМ!$A$39:$A$782,$A183,СВЦЭМ!$B$39:$B$782,V$155)+'СЕТ СН'!$I$14+СВЦЭМ!$D$10+'СЕТ СН'!$I$6-'СЕТ СН'!$I$26</f>
        <v>2033.7881874300001</v>
      </c>
      <c r="W183" s="36">
        <f>SUMIFS(СВЦЭМ!$D$39:$D$782,СВЦЭМ!$A$39:$A$782,$A183,СВЦЭМ!$B$39:$B$782,W$155)+'СЕТ СН'!$I$14+СВЦЭМ!$D$10+'СЕТ СН'!$I$6-'СЕТ СН'!$I$26</f>
        <v>2046.58497416</v>
      </c>
      <c r="X183" s="36">
        <f>SUMIFS(СВЦЭМ!$D$39:$D$782,СВЦЭМ!$A$39:$A$782,$A183,СВЦЭМ!$B$39:$B$782,X$155)+'СЕТ СН'!$I$14+СВЦЭМ!$D$10+'СЕТ СН'!$I$6-'СЕТ СН'!$I$26</f>
        <v>2110.1318892300001</v>
      </c>
      <c r="Y183" s="36">
        <f>SUMIFS(СВЦЭМ!$D$39:$D$782,СВЦЭМ!$A$39:$A$782,$A183,СВЦЭМ!$B$39:$B$782,Y$155)+'СЕТ СН'!$I$14+СВЦЭМ!$D$10+'СЕТ СН'!$I$6-'СЕТ СН'!$I$26</f>
        <v>2203.6030792900001</v>
      </c>
    </row>
    <row r="184" spans="1:27" ht="15.75" x14ac:dyDescent="0.2">
      <c r="A184" s="35">
        <f t="shared" si="4"/>
        <v>45198</v>
      </c>
      <c r="B184" s="36">
        <f>SUMIFS(СВЦЭМ!$D$39:$D$782,СВЦЭМ!$A$39:$A$782,$A184,СВЦЭМ!$B$39:$B$782,B$155)+'СЕТ СН'!$I$14+СВЦЭМ!$D$10+'СЕТ СН'!$I$6-'СЕТ СН'!$I$26</f>
        <v>2237.3087675000002</v>
      </c>
      <c r="C184" s="36">
        <f>SUMIFS(СВЦЭМ!$D$39:$D$782,СВЦЭМ!$A$39:$A$782,$A184,СВЦЭМ!$B$39:$B$782,C$155)+'СЕТ СН'!$I$14+СВЦЭМ!$D$10+'СЕТ СН'!$I$6-'СЕТ СН'!$I$26</f>
        <v>2310.7189157399998</v>
      </c>
      <c r="D184" s="36">
        <f>SUMIFS(СВЦЭМ!$D$39:$D$782,СВЦЭМ!$A$39:$A$782,$A184,СВЦЭМ!$B$39:$B$782,D$155)+'СЕТ СН'!$I$14+СВЦЭМ!$D$10+'СЕТ СН'!$I$6-'СЕТ СН'!$I$26</f>
        <v>2408.0954139699998</v>
      </c>
      <c r="E184" s="36">
        <f>SUMIFS(СВЦЭМ!$D$39:$D$782,СВЦЭМ!$A$39:$A$782,$A184,СВЦЭМ!$B$39:$B$782,E$155)+'СЕТ СН'!$I$14+СВЦЭМ!$D$10+'СЕТ СН'!$I$6-'СЕТ СН'!$I$26</f>
        <v>2412.41517226</v>
      </c>
      <c r="F184" s="36">
        <f>SUMIFS(СВЦЭМ!$D$39:$D$782,СВЦЭМ!$A$39:$A$782,$A184,СВЦЭМ!$B$39:$B$782,F$155)+'СЕТ СН'!$I$14+СВЦЭМ!$D$10+'СЕТ СН'!$I$6-'СЕТ СН'!$I$26</f>
        <v>2413.05978701</v>
      </c>
      <c r="G184" s="36">
        <f>SUMIFS(СВЦЭМ!$D$39:$D$782,СВЦЭМ!$A$39:$A$782,$A184,СВЦЭМ!$B$39:$B$782,G$155)+'СЕТ СН'!$I$14+СВЦЭМ!$D$10+'СЕТ СН'!$I$6-'СЕТ СН'!$I$26</f>
        <v>2400.9403186300001</v>
      </c>
      <c r="H184" s="36">
        <f>SUMIFS(СВЦЭМ!$D$39:$D$782,СВЦЭМ!$A$39:$A$782,$A184,СВЦЭМ!$B$39:$B$782,H$155)+'СЕТ СН'!$I$14+СВЦЭМ!$D$10+'СЕТ СН'!$I$6-'СЕТ СН'!$I$26</f>
        <v>2323.0111392500003</v>
      </c>
      <c r="I184" s="36">
        <f>SUMIFS(СВЦЭМ!$D$39:$D$782,СВЦЭМ!$A$39:$A$782,$A184,СВЦЭМ!$B$39:$B$782,I$155)+'СЕТ СН'!$I$14+СВЦЭМ!$D$10+'СЕТ СН'!$I$6-'СЕТ СН'!$I$26</f>
        <v>2201.6290888499998</v>
      </c>
      <c r="J184" s="36">
        <f>SUMIFS(СВЦЭМ!$D$39:$D$782,СВЦЭМ!$A$39:$A$782,$A184,СВЦЭМ!$B$39:$B$782,J$155)+'СЕТ СН'!$I$14+СВЦЭМ!$D$10+'СЕТ СН'!$I$6-'СЕТ СН'!$I$26</f>
        <v>2153.1702036699999</v>
      </c>
      <c r="K184" s="36">
        <f>SUMIFS(СВЦЭМ!$D$39:$D$782,СВЦЭМ!$A$39:$A$782,$A184,СВЦЭМ!$B$39:$B$782,K$155)+'СЕТ СН'!$I$14+СВЦЭМ!$D$10+'СЕТ СН'!$I$6-'СЕТ СН'!$I$26</f>
        <v>2104.5540157100004</v>
      </c>
      <c r="L184" s="36">
        <f>SUMIFS(СВЦЭМ!$D$39:$D$782,СВЦЭМ!$A$39:$A$782,$A184,СВЦЭМ!$B$39:$B$782,L$155)+'СЕТ СН'!$I$14+СВЦЭМ!$D$10+'СЕТ СН'!$I$6-'СЕТ СН'!$I$26</f>
        <v>2101.4447895499998</v>
      </c>
      <c r="M184" s="36">
        <f>SUMIFS(СВЦЭМ!$D$39:$D$782,СВЦЭМ!$A$39:$A$782,$A184,СВЦЭМ!$B$39:$B$782,M$155)+'СЕТ СН'!$I$14+СВЦЭМ!$D$10+'СЕТ СН'!$I$6-'СЕТ СН'!$I$26</f>
        <v>2106.00781628</v>
      </c>
      <c r="N184" s="36">
        <f>SUMIFS(СВЦЭМ!$D$39:$D$782,СВЦЭМ!$A$39:$A$782,$A184,СВЦЭМ!$B$39:$B$782,N$155)+'СЕТ СН'!$I$14+СВЦЭМ!$D$10+'СЕТ СН'!$I$6-'СЕТ СН'!$I$26</f>
        <v>2119.4338120299999</v>
      </c>
      <c r="O184" s="36">
        <f>SUMIFS(СВЦЭМ!$D$39:$D$782,СВЦЭМ!$A$39:$A$782,$A184,СВЦЭМ!$B$39:$B$782,O$155)+'СЕТ СН'!$I$14+СВЦЭМ!$D$10+'СЕТ СН'!$I$6-'СЕТ СН'!$I$26</f>
        <v>2102.8935948799999</v>
      </c>
      <c r="P184" s="36">
        <f>SUMIFS(СВЦЭМ!$D$39:$D$782,СВЦЭМ!$A$39:$A$782,$A184,СВЦЭМ!$B$39:$B$782,P$155)+'СЕТ СН'!$I$14+СВЦЭМ!$D$10+'СЕТ СН'!$I$6-'СЕТ СН'!$I$26</f>
        <v>2169.1121087500001</v>
      </c>
      <c r="Q184" s="36">
        <f>SUMIFS(СВЦЭМ!$D$39:$D$782,СВЦЭМ!$A$39:$A$782,$A184,СВЦЭМ!$B$39:$B$782,Q$155)+'СЕТ СН'!$I$14+СВЦЭМ!$D$10+'СЕТ СН'!$I$6-'СЕТ СН'!$I$26</f>
        <v>2144.67645498</v>
      </c>
      <c r="R184" s="36">
        <f>SUMIFS(СВЦЭМ!$D$39:$D$782,СВЦЭМ!$A$39:$A$782,$A184,СВЦЭМ!$B$39:$B$782,R$155)+'СЕТ СН'!$I$14+СВЦЭМ!$D$10+'СЕТ СН'!$I$6-'СЕТ СН'!$I$26</f>
        <v>2155.1451781400001</v>
      </c>
      <c r="S184" s="36">
        <f>SUMIFS(СВЦЭМ!$D$39:$D$782,СВЦЭМ!$A$39:$A$782,$A184,СВЦЭМ!$B$39:$B$782,S$155)+'СЕТ СН'!$I$14+СВЦЭМ!$D$10+'СЕТ СН'!$I$6-'СЕТ СН'!$I$26</f>
        <v>2160.8549244800001</v>
      </c>
      <c r="T184" s="36">
        <f>SUMIFS(СВЦЭМ!$D$39:$D$782,СВЦЭМ!$A$39:$A$782,$A184,СВЦЭМ!$B$39:$B$782,T$155)+'СЕТ СН'!$I$14+СВЦЭМ!$D$10+'СЕТ СН'!$I$6-'СЕТ СН'!$I$26</f>
        <v>2124.2697357500001</v>
      </c>
      <c r="U184" s="36">
        <f>SUMIFS(СВЦЭМ!$D$39:$D$782,СВЦЭМ!$A$39:$A$782,$A184,СВЦЭМ!$B$39:$B$782,U$155)+'СЕТ СН'!$I$14+СВЦЭМ!$D$10+'СЕТ СН'!$I$6-'СЕТ СН'!$I$26</f>
        <v>2080.1178885400004</v>
      </c>
      <c r="V184" s="36">
        <f>SUMIFS(СВЦЭМ!$D$39:$D$782,СВЦЭМ!$A$39:$A$782,$A184,СВЦЭМ!$B$39:$B$782,V$155)+'СЕТ СН'!$I$14+СВЦЭМ!$D$10+'СЕТ СН'!$I$6-'СЕТ СН'!$I$26</f>
        <v>2066.4377172300001</v>
      </c>
      <c r="W184" s="36">
        <f>SUMIFS(СВЦЭМ!$D$39:$D$782,СВЦЭМ!$A$39:$A$782,$A184,СВЦЭМ!$B$39:$B$782,W$155)+'СЕТ СН'!$I$14+СВЦЭМ!$D$10+'СЕТ СН'!$I$6-'СЕТ СН'!$I$26</f>
        <v>2082.6439979200004</v>
      </c>
      <c r="X184" s="36">
        <f>SUMIFS(СВЦЭМ!$D$39:$D$782,СВЦЭМ!$A$39:$A$782,$A184,СВЦЭМ!$B$39:$B$782,X$155)+'СЕТ СН'!$I$14+СВЦЭМ!$D$10+'СЕТ СН'!$I$6-'СЕТ СН'!$I$26</f>
        <v>2144.0785342600002</v>
      </c>
      <c r="Y184" s="36">
        <f>SUMIFS(СВЦЭМ!$D$39:$D$782,СВЦЭМ!$A$39:$A$782,$A184,СВЦЭМ!$B$39:$B$782,Y$155)+'СЕТ СН'!$I$14+СВЦЭМ!$D$10+'СЕТ СН'!$I$6-'СЕТ СН'!$I$26</f>
        <v>2303.6819376100002</v>
      </c>
    </row>
    <row r="185" spans="1:27" ht="15.75" x14ac:dyDescent="0.2">
      <c r="A185" s="35">
        <f t="shared" si="4"/>
        <v>45199</v>
      </c>
      <c r="B185" s="36">
        <f>SUMIFS(СВЦЭМ!$D$39:$D$782,СВЦЭМ!$A$39:$A$782,$A185,СВЦЭМ!$B$39:$B$782,B$155)+'СЕТ СН'!$I$14+СВЦЭМ!$D$10+'СЕТ СН'!$I$6-'СЕТ СН'!$I$26</f>
        <v>2248.6650166500003</v>
      </c>
      <c r="C185" s="36">
        <f>SUMIFS(СВЦЭМ!$D$39:$D$782,СВЦЭМ!$A$39:$A$782,$A185,СВЦЭМ!$B$39:$B$782,C$155)+'СЕТ СН'!$I$14+СВЦЭМ!$D$10+'СЕТ СН'!$I$6-'СЕТ СН'!$I$26</f>
        <v>2241.35558365</v>
      </c>
      <c r="D185" s="36">
        <f>SUMIFS(СВЦЭМ!$D$39:$D$782,СВЦЭМ!$A$39:$A$782,$A185,СВЦЭМ!$B$39:$B$782,D$155)+'СЕТ СН'!$I$14+СВЦЭМ!$D$10+'СЕТ СН'!$I$6-'СЕТ СН'!$I$26</f>
        <v>2313.0369536600001</v>
      </c>
      <c r="E185" s="36">
        <f>SUMIFS(СВЦЭМ!$D$39:$D$782,СВЦЭМ!$A$39:$A$782,$A185,СВЦЭМ!$B$39:$B$782,E$155)+'СЕТ СН'!$I$14+СВЦЭМ!$D$10+'СЕТ СН'!$I$6-'СЕТ СН'!$I$26</f>
        <v>2325.99504299</v>
      </c>
      <c r="F185" s="36">
        <f>SUMIFS(СВЦЭМ!$D$39:$D$782,СВЦЭМ!$A$39:$A$782,$A185,СВЦЭМ!$B$39:$B$782,F$155)+'СЕТ СН'!$I$14+СВЦЭМ!$D$10+'СЕТ СН'!$I$6-'СЕТ СН'!$I$26</f>
        <v>2318.8847099499999</v>
      </c>
      <c r="G185" s="36">
        <f>SUMIFS(СВЦЭМ!$D$39:$D$782,СВЦЭМ!$A$39:$A$782,$A185,СВЦЭМ!$B$39:$B$782,G$155)+'СЕТ СН'!$I$14+СВЦЭМ!$D$10+'СЕТ СН'!$I$6-'СЕТ СН'!$I$26</f>
        <v>2308.9582091399998</v>
      </c>
      <c r="H185" s="36">
        <f>SUMIFS(СВЦЭМ!$D$39:$D$782,СВЦЭМ!$A$39:$A$782,$A185,СВЦЭМ!$B$39:$B$782,H$155)+'СЕТ СН'!$I$14+СВЦЭМ!$D$10+'СЕТ СН'!$I$6-'СЕТ СН'!$I$26</f>
        <v>2274.6472975000001</v>
      </c>
      <c r="I185" s="36">
        <f>SUMIFS(СВЦЭМ!$D$39:$D$782,СВЦЭМ!$A$39:$A$782,$A185,СВЦЭМ!$B$39:$B$782,I$155)+'СЕТ СН'!$I$14+СВЦЭМ!$D$10+'СЕТ СН'!$I$6-'СЕТ СН'!$I$26</f>
        <v>2221.4204216500002</v>
      </c>
      <c r="J185" s="36">
        <f>SUMIFS(СВЦЭМ!$D$39:$D$782,СВЦЭМ!$A$39:$A$782,$A185,СВЦЭМ!$B$39:$B$782,J$155)+'СЕТ СН'!$I$14+СВЦЭМ!$D$10+'СЕТ СН'!$I$6-'СЕТ СН'!$I$26</f>
        <v>2136.6827101400004</v>
      </c>
      <c r="K185" s="36">
        <f>SUMIFS(СВЦЭМ!$D$39:$D$782,СВЦЭМ!$A$39:$A$782,$A185,СВЦЭМ!$B$39:$B$782,K$155)+'СЕТ СН'!$I$14+СВЦЭМ!$D$10+'СЕТ СН'!$I$6-'СЕТ СН'!$I$26</f>
        <v>2053.1210875799998</v>
      </c>
      <c r="L185" s="36">
        <f>SUMIFS(СВЦЭМ!$D$39:$D$782,СВЦЭМ!$A$39:$A$782,$A185,СВЦЭМ!$B$39:$B$782,L$155)+'СЕТ СН'!$I$14+СВЦЭМ!$D$10+'СЕТ СН'!$I$6-'СЕТ СН'!$I$26</f>
        <v>2030.87154779</v>
      </c>
      <c r="M185" s="36">
        <f>SUMIFS(СВЦЭМ!$D$39:$D$782,СВЦЭМ!$A$39:$A$782,$A185,СВЦЭМ!$B$39:$B$782,M$155)+'СЕТ СН'!$I$14+СВЦЭМ!$D$10+'СЕТ СН'!$I$6-'СЕТ СН'!$I$26</f>
        <v>2033.5573282500002</v>
      </c>
      <c r="N185" s="36">
        <f>SUMIFS(СВЦЭМ!$D$39:$D$782,СВЦЭМ!$A$39:$A$782,$A185,СВЦЭМ!$B$39:$B$782,N$155)+'СЕТ СН'!$I$14+СВЦЭМ!$D$10+'СЕТ СН'!$I$6-'СЕТ СН'!$I$26</f>
        <v>2008.2116061700001</v>
      </c>
      <c r="O185" s="36">
        <f>SUMIFS(СВЦЭМ!$D$39:$D$782,СВЦЭМ!$A$39:$A$782,$A185,СВЦЭМ!$B$39:$B$782,O$155)+'СЕТ СН'!$I$14+СВЦЭМ!$D$10+'СЕТ СН'!$I$6-'СЕТ СН'!$I$26</f>
        <v>2025.5980520100002</v>
      </c>
      <c r="P185" s="36">
        <f>SUMIFS(СВЦЭМ!$D$39:$D$782,СВЦЭМ!$A$39:$A$782,$A185,СВЦЭМ!$B$39:$B$782,P$155)+'СЕТ СН'!$I$14+СВЦЭМ!$D$10+'СЕТ СН'!$I$6-'СЕТ СН'!$I$26</f>
        <v>2067.1258603000001</v>
      </c>
      <c r="Q185" s="36">
        <f>SUMIFS(СВЦЭМ!$D$39:$D$782,СВЦЭМ!$A$39:$A$782,$A185,СВЦЭМ!$B$39:$B$782,Q$155)+'СЕТ СН'!$I$14+СВЦЭМ!$D$10+'СЕТ СН'!$I$6-'СЕТ СН'!$I$26</f>
        <v>2061.4636649900003</v>
      </c>
      <c r="R185" s="36">
        <f>SUMIFS(СВЦЭМ!$D$39:$D$782,СВЦЭМ!$A$39:$A$782,$A185,СВЦЭМ!$B$39:$B$782,R$155)+'СЕТ СН'!$I$14+СВЦЭМ!$D$10+'СЕТ СН'!$I$6-'СЕТ СН'!$I$26</f>
        <v>2061.7244785700004</v>
      </c>
      <c r="S185" s="36">
        <f>SUMIFS(СВЦЭМ!$D$39:$D$782,СВЦЭМ!$A$39:$A$782,$A185,СВЦЭМ!$B$39:$B$782,S$155)+'СЕТ СН'!$I$14+СВЦЭМ!$D$10+'СЕТ СН'!$I$6-'СЕТ СН'!$I$26</f>
        <v>2078.7745381300001</v>
      </c>
      <c r="T185" s="36">
        <f>SUMIFS(СВЦЭМ!$D$39:$D$782,СВЦЭМ!$A$39:$A$782,$A185,СВЦЭМ!$B$39:$B$782,T$155)+'СЕТ СН'!$I$14+СВЦЭМ!$D$10+'СЕТ СН'!$I$6-'СЕТ СН'!$I$26</f>
        <v>2059.3809565400002</v>
      </c>
      <c r="U185" s="36">
        <f>SUMIFS(СВЦЭМ!$D$39:$D$782,СВЦЭМ!$A$39:$A$782,$A185,СВЦЭМ!$B$39:$B$782,U$155)+'СЕТ СН'!$I$14+СВЦЭМ!$D$10+'СЕТ СН'!$I$6-'СЕТ СН'!$I$26</f>
        <v>2045.7366329500001</v>
      </c>
      <c r="V185" s="36">
        <f>SUMIFS(СВЦЭМ!$D$39:$D$782,СВЦЭМ!$A$39:$A$782,$A185,СВЦЭМ!$B$39:$B$782,V$155)+'СЕТ СН'!$I$14+СВЦЭМ!$D$10+'СЕТ СН'!$I$6-'СЕТ СН'!$I$26</f>
        <v>2026.2258291200001</v>
      </c>
      <c r="W185" s="36">
        <f>SUMIFS(СВЦЭМ!$D$39:$D$782,СВЦЭМ!$A$39:$A$782,$A185,СВЦЭМ!$B$39:$B$782,W$155)+'СЕТ СН'!$I$14+СВЦЭМ!$D$10+'СЕТ СН'!$I$6-'СЕТ СН'!$I$26</f>
        <v>2044.8963381000001</v>
      </c>
      <c r="X185" s="36">
        <f>SUMIFS(СВЦЭМ!$D$39:$D$782,СВЦЭМ!$A$39:$A$782,$A185,СВЦЭМ!$B$39:$B$782,X$155)+'СЕТ СН'!$I$14+СВЦЭМ!$D$10+'СЕТ СН'!$I$6-'СЕТ СН'!$I$26</f>
        <v>2096.5445537800001</v>
      </c>
      <c r="Y185" s="36">
        <f>SUMIFS(СВЦЭМ!$D$39:$D$782,СВЦЭМ!$A$39:$A$782,$A185,СВЦЭМ!$B$39:$B$782,Y$155)+'СЕТ СН'!$I$14+СВЦЭМ!$D$10+'СЕТ СН'!$I$6-'СЕТ СН'!$I$26</f>
        <v>2157.8713541699999</v>
      </c>
    </row>
    <row r="186" spans="1:27" ht="15.75" x14ac:dyDescent="0.2">
      <c r="A186" s="35"/>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row>
    <row r="188" spans="1:27" ht="15.75" x14ac:dyDescent="0.2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row>
    <row r="189" spans="1:27" ht="12.75" customHeight="1" x14ac:dyDescent="0.2">
      <c r="A189" s="137" t="s">
        <v>7</v>
      </c>
      <c r="B189" s="131" t="s">
        <v>148</v>
      </c>
      <c r="C189" s="132"/>
      <c r="D189" s="132"/>
      <c r="E189" s="132"/>
      <c r="F189" s="132"/>
      <c r="G189" s="132"/>
      <c r="H189" s="132"/>
      <c r="I189" s="132"/>
      <c r="J189" s="132"/>
      <c r="K189" s="132"/>
      <c r="L189" s="132"/>
      <c r="M189" s="132"/>
      <c r="N189" s="132"/>
      <c r="O189" s="132"/>
      <c r="P189" s="132"/>
      <c r="Q189" s="132"/>
      <c r="R189" s="132"/>
      <c r="S189" s="132"/>
      <c r="T189" s="132"/>
      <c r="U189" s="132"/>
      <c r="V189" s="132"/>
      <c r="W189" s="132"/>
      <c r="X189" s="132"/>
      <c r="Y189" s="133"/>
    </row>
    <row r="190" spans="1:27" ht="12.75" customHeight="1" x14ac:dyDescent="0.2">
      <c r="A190" s="138"/>
      <c r="B190" s="134"/>
      <c r="C190" s="135"/>
      <c r="D190" s="135"/>
      <c r="E190" s="135"/>
      <c r="F190" s="135"/>
      <c r="G190" s="135"/>
      <c r="H190" s="135"/>
      <c r="I190" s="135"/>
      <c r="J190" s="135"/>
      <c r="K190" s="135"/>
      <c r="L190" s="135"/>
      <c r="M190" s="135"/>
      <c r="N190" s="135"/>
      <c r="O190" s="135"/>
      <c r="P190" s="135"/>
      <c r="Q190" s="135"/>
      <c r="R190" s="135"/>
      <c r="S190" s="135"/>
      <c r="T190" s="135"/>
      <c r="U190" s="135"/>
      <c r="V190" s="135"/>
      <c r="W190" s="135"/>
      <c r="X190" s="135"/>
      <c r="Y190" s="136"/>
    </row>
    <row r="191" spans="1:27" s="46" customFormat="1" ht="12.75" customHeight="1" x14ac:dyDescent="0.2">
      <c r="A191" s="139"/>
      <c r="B191" s="34">
        <v>1</v>
      </c>
      <c r="C191" s="34">
        <v>2</v>
      </c>
      <c r="D191" s="34">
        <v>3</v>
      </c>
      <c r="E191" s="34">
        <v>4</v>
      </c>
      <c r="F191" s="34">
        <v>5</v>
      </c>
      <c r="G191" s="34">
        <v>6</v>
      </c>
      <c r="H191" s="34">
        <v>7</v>
      </c>
      <c r="I191" s="34">
        <v>8</v>
      </c>
      <c r="J191" s="34">
        <v>9</v>
      </c>
      <c r="K191" s="34">
        <v>10</v>
      </c>
      <c r="L191" s="34">
        <v>11</v>
      </c>
      <c r="M191" s="34">
        <v>12</v>
      </c>
      <c r="N191" s="34">
        <v>13</v>
      </c>
      <c r="O191" s="34">
        <v>14</v>
      </c>
      <c r="P191" s="34">
        <v>15</v>
      </c>
      <c r="Q191" s="34">
        <v>16</v>
      </c>
      <c r="R191" s="34">
        <v>17</v>
      </c>
      <c r="S191" s="34">
        <v>18</v>
      </c>
      <c r="T191" s="34">
        <v>19</v>
      </c>
      <c r="U191" s="34">
        <v>20</v>
      </c>
      <c r="V191" s="34">
        <v>21</v>
      </c>
      <c r="W191" s="34">
        <v>22</v>
      </c>
      <c r="X191" s="34">
        <v>23</v>
      </c>
      <c r="Y191" s="34">
        <v>24</v>
      </c>
    </row>
    <row r="192" spans="1:27" ht="15.75" customHeight="1" x14ac:dyDescent="0.2">
      <c r="A192" s="35" t="str">
        <f>A156</f>
        <v>01.09.2023</v>
      </c>
      <c r="B192" s="36">
        <f>SUMIFS(СВЦЭМ!$E$39:$E$782,СВЦЭМ!$A$39:$A$782,$A192,СВЦЭМ!$B$39:$B$782,B$191)+'СЕТ СН'!$F$15</f>
        <v>154.80759291000001</v>
      </c>
      <c r="C192" s="36">
        <f>SUMIFS(СВЦЭМ!$E$39:$E$782,СВЦЭМ!$A$39:$A$782,$A192,СВЦЭМ!$B$39:$B$782,C$191)+'СЕТ СН'!$F$15</f>
        <v>160.17976589</v>
      </c>
      <c r="D192" s="36">
        <f>SUMIFS(СВЦЭМ!$E$39:$E$782,СВЦЭМ!$A$39:$A$782,$A192,СВЦЭМ!$B$39:$B$782,D$191)+'СЕТ СН'!$F$15</f>
        <v>161.07511656</v>
      </c>
      <c r="E192" s="36">
        <f>SUMIFS(СВЦЭМ!$E$39:$E$782,СВЦЭМ!$A$39:$A$782,$A192,СВЦЭМ!$B$39:$B$782,E$191)+'СЕТ СН'!$F$15</f>
        <v>163.04353664999999</v>
      </c>
      <c r="F192" s="36">
        <f>SUMIFS(СВЦЭМ!$E$39:$E$782,СВЦЭМ!$A$39:$A$782,$A192,СВЦЭМ!$B$39:$B$782,F$191)+'СЕТ СН'!$F$15</f>
        <v>168.22575652</v>
      </c>
      <c r="G192" s="36">
        <f>SUMIFS(СВЦЭМ!$E$39:$E$782,СВЦЭМ!$A$39:$A$782,$A192,СВЦЭМ!$B$39:$B$782,G$191)+'СЕТ СН'!$F$15</f>
        <v>168.65736164</v>
      </c>
      <c r="H192" s="36">
        <f>SUMIFS(СВЦЭМ!$E$39:$E$782,СВЦЭМ!$A$39:$A$782,$A192,СВЦЭМ!$B$39:$B$782,H$191)+'СЕТ СН'!$F$15</f>
        <v>159.39393777999999</v>
      </c>
      <c r="I192" s="36">
        <f>SUMIFS(СВЦЭМ!$E$39:$E$782,СВЦЭМ!$A$39:$A$782,$A192,СВЦЭМ!$B$39:$B$782,I$191)+'СЕТ СН'!$F$15</f>
        <v>153.15447245999999</v>
      </c>
      <c r="J192" s="36">
        <f>SUMIFS(СВЦЭМ!$E$39:$E$782,СВЦЭМ!$A$39:$A$782,$A192,СВЦЭМ!$B$39:$B$782,J$191)+'СЕТ СН'!$F$15</f>
        <v>145.17865639999999</v>
      </c>
      <c r="K192" s="36">
        <f>SUMIFS(СВЦЭМ!$E$39:$E$782,СВЦЭМ!$A$39:$A$782,$A192,СВЦЭМ!$B$39:$B$782,K$191)+'СЕТ СН'!$F$15</f>
        <v>140.02775058</v>
      </c>
      <c r="L192" s="36">
        <f>SUMIFS(СВЦЭМ!$E$39:$E$782,СВЦЭМ!$A$39:$A$782,$A192,СВЦЭМ!$B$39:$B$782,L$191)+'СЕТ СН'!$F$15</f>
        <v>138.12224097000001</v>
      </c>
      <c r="M192" s="36">
        <f>SUMIFS(СВЦЭМ!$E$39:$E$782,СВЦЭМ!$A$39:$A$782,$A192,СВЦЭМ!$B$39:$B$782,M$191)+'СЕТ СН'!$F$15</f>
        <v>137.76684051999999</v>
      </c>
      <c r="N192" s="36">
        <f>SUMIFS(СВЦЭМ!$E$39:$E$782,СВЦЭМ!$A$39:$A$782,$A192,СВЦЭМ!$B$39:$B$782,N$191)+'СЕТ СН'!$F$15</f>
        <v>137.54807026</v>
      </c>
      <c r="O192" s="36">
        <f>SUMIFS(СВЦЭМ!$E$39:$E$782,СВЦЭМ!$A$39:$A$782,$A192,СВЦЭМ!$B$39:$B$782,O$191)+'СЕТ СН'!$F$15</f>
        <v>138.59331186</v>
      </c>
      <c r="P192" s="36">
        <f>SUMIFS(СВЦЭМ!$E$39:$E$782,СВЦЭМ!$A$39:$A$782,$A192,СВЦЭМ!$B$39:$B$782,P$191)+'СЕТ СН'!$F$15</f>
        <v>137.25473448</v>
      </c>
      <c r="Q192" s="36">
        <f>SUMIFS(СВЦЭМ!$E$39:$E$782,СВЦЭМ!$A$39:$A$782,$A192,СВЦЭМ!$B$39:$B$782,Q$191)+'СЕТ СН'!$F$15</f>
        <v>136.83735533000001</v>
      </c>
      <c r="R192" s="36">
        <f>SUMIFS(СВЦЭМ!$E$39:$E$782,СВЦЭМ!$A$39:$A$782,$A192,СВЦЭМ!$B$39:$B$782,R$191)+'СЕТ СН'!$F$15</f>
        <v>140.24650245999999</v>
      </c>
      <c r="S192" s="36">
        <f>SUMIFS(СВЦЭМ!$E$39:$E$782,СВЦЭМ!$A$39:$A$782,$A192,СВЦЭМ!$B$39:$B$782,S$191)+'СЕТ СН'!$F$15</f>
        <v>139.16867518000001</v>
      </c>
      <c r="T192" s="36">
        <f>SUMIFS(СВЦЭМ!$E$39:$E$782,СВЦЭМ!$A$39:$A$782,$A192,СВЦЭМ!$B$39:$B$782,T$191)+'СЕТ СН'!$F$15</f>
        <v>138.52424916000001</v>
      </c>
      <c r="U192" s="36">
        <f>SUMIFS(СВЦЭМ!$E$39:$E$782,СВЦЭМ!$A$39:$A$782,$A192,СВЦЭМ!$B$39:$B$782,U$191)+'СЕТ СН'!$F$15</f>
        <v>137.33100334</v>
      </c>
      <c r="V192" s="36">
        <f>SUMIFS(СВЦЭМ!$E$39:$E$782,СВЦЭМ!$A$39:$A$782,$A192,СВЦЭМ!$B$39:$B$782,V$191)+'СЕТ СН'!$F$15</f>
        <v>135.17863191999999</v>
      </c>
      <c r="W192" s="36">
        <f>SUMIFS(СВЦЭМ!$E$39:$E$782,СВЦЭМ!$A$39:$A$782,$A192,СВЦЭМ!$B$39:$B$782,W$191)+'СЕТ СН'!$F$15</f>
        <v>135.55351139000001</v>
      </c>
      <c r="X192" s="36">
        <f>SUMIFS(СВЦЭМ!$E$39:$E$782,СВЦЭМ!$A$39:$A$782,$A192,СВЦЭМ!$B$39:$B$782,X$191)+'СЕТ СН'!$F$15</f>
        <v>141.7449714</v>
      </c>
      <c r="Y192" s="36">
        <f>SUMIFS(СВЦЭМ!$E$39:$E$782,СВЦЭМ!$A$39:$A$782,$A192,СВЦЭМ!$B$39:$B$782,Y$191)+'СЕТ СН'!$F$15</f>
        <v>147.97774039999999</v>
      </c>
      <c r="AA192" s="45"/>
    </row>
    <row r="193" spans="1:25" ht="15.75" x14ac:dyDescent="0.2">
      <c r="A193" s="35">
        <f>A192+1</f>
        <v>45171</v>
      </c>
      <c r="B193" s="36">
        <f>SUMIFS(СВЦЭМ!$E$39:$E$782,СВЦЭМ!$A$39:$A$782,$A193,СВЦЭМ!$B$39:$B$782,B$191)+'СЕТ СН'!$F$15</f>
        <v>155.09701845999999</v>
      </c>
      <c r="C193" s="36">
        <f>SUMIFS(СВЦЭМ!$E$39:$E$782,СВЦЭМ!$A$39:$A$782,$A193,СВЦЭМ!$B$39:$B$782,C$191)+'СЕТ СН'!$F$15</f>
        <v>160.82058069000001</v>
      </c>
      <c r="D193" s="36">
        <f>SUMIFS(СВЦЭМ!$E$39:$E$782,СВЦЭМ!$A$39:$A$782,$A193,СВЦЭМ!$B$39:$B$782,D$191)+'СЕТ СН'!$F$15</f>
        <v>160.73631674000001</v>
      </c>
      <c r="E193" s="36">
        <f>SUMIFS(СВЦЭМ!$E$39:$E$782,СВЦЭМ!$A$39:$A$782,$A193,СВЦЭМ!$B$39:$B$782,E$191)+'СЕТ СН'!$F$15</f>
        <v>163.48334222</v>
      </c>
      <c r="F193" s="36">
        <f>SUMIFS(СВЦЭМ!$E$39:$E$782,СВЦЭМ!$A$39:$A$782,$A193,СВЦЭМ!$B$39:$B$782,F$191)+'СЕТ СН'!$F$15</f>
        <v>166.12808003999999</v>
      </c>
      <c r="G193" s="36">
        <f>SUMIFS(СВЦЭМ!$E$39:$E$782,СВЦЭМ!$A$39:$A$782,$A193,СВЦЭМ!$B$39:$B$782,G$191)+'СЕТ СН'!$F$15</f>
        <v>165.63097716999999</v>
      </c>
      <c r="H193" s="36">
        <f>SUMIFS(СВЦЭМ!$E$39:$E$782,СВЦЭМ!$A$39:$A$782,$A193,СВЦЭМ!$B$39:$B$782,H$191)+'СЕТ СН'!$F$15</f>
        <v>164.94702820000001</v>
      </c>
      <c r="I193" s="36">
        <f>SUMIFS(СВЦЭМ!$E$39:$E$782,СВЦЭМ!$A$39:$A$782,$A193,СВЦЭМ!$B$39:$B$782,I$191)+'СЕТ СН'!$F$15</f>
        <v>159.17459839</v>
      </c>
      <c r="J193" s="36">
        <f>SUMIFS(СВЦЭМ!$E$39:$E$782,СВЦЭМ!$A$39:$A$782,$A193,СВЦЭМ!$B$39:$B$782,J$191)+'СЕТ СН'!$F$15</f>
        <v>148.41078793</v>
      </c>
      <c r="K193" s="36">
        <f>SUMIFS(СВЦЭМ!$E$39:$E$782,СВЦЭМ!$A$39:$A$782,$A193,СВЦЭМ!$B$39:$B$782,K$191)+'СЕТ СН'!$F$15</f>
        <v>137.65527359999999</v>
      </c>
      <c r="L193" s="36">
        <f>SUMIFS(СВЦЭМ!$E$39:$E$782,СВЦЭМ!$A$39:$A$782,$A193,СВЦЭМ!$B$39:$B$782,L$191)+'СЕТ СН'!$F$15</f>
        <v>133.81498934000001</v>
      </c>
      <c r="M193" s="36">
        <f>SUMIFS(СВЦЭМ!$E$39:$E$782,СВЦЭМ!$A$39:$A$782,$A193,СВЦЭМ!$B$39:$B$782,M$191)+'СЕТ СН'!$F$15</f>
        <v>132.26811308000001</v>
      </c>
      <c r="N193" s="36">
        <f>SUMIFS(СВЦЭМ!$E$39:$E$782,СВЦЭМ!$A$39:$A$782,$A193,СВЦЭМ!$B$39:$B$782,N$191)+'СЕТ СН'!$F$15</f>
        <v>132.17864469</v>
      </c>
      <c r="O193" s="36">
        <f>SUMIFS(СВЦЭМ!$E$39:$E$782,СВЦЭМ!$A$39:$A$782,$A193,СВЦЭМ!$B$39:$B$782,O$191)+'СЕТ СН'!$F$15</f>
        <v>134.12104178999999</v>
      </c>
      <c r="P193" s="36">
        <f>SUMIFS(СВЦЭМ!$E$39:$E$782,СВЦЭМ!$A$39:$A$782,$A193,СВЦЭМ!$B$39:$B$782,P$191)+'СЕТ СН'!$F$15</f>
        <v>131.21531490999999</v>
      </c>
      <c r="Q193" s="36">
        <f>SUMIFS(СВЦЭМ!$E$39:$E$782,СВЦЭМ!$A$39:$A$782,$A193,СВЦЭМ!$B$39:$B$782,Q$191)+'СЕТ СН'!$F$15</f>
        <v>131.3542764</v>
      </c>
      <c r="R193" s="36">
        <f>SUMIFS(СВЦЭМ!$E$39:$E$782,СВЦЭМ!$A$39:$A$782,$A193,СВЦЭМ!$B$39:$B$782,R$191)+'СЕТ СН'!$F$15</f>
        <v>134.94916601</v>
      </c>
      <c r="S193" s="36">
        <f>SUMIFS(СВЦЭМ!$E$39:$E$782,СВЦЭМ!$A$39:$A$782,$A193,СВЦЭМ!$B$39:$B$782,S$191)+'СЕТ СН'!$F$15</f>
        <v>134.31375068</v>
      </c>
      <c r="T193" s="36">
        <f>SUMIFS(СВЦЭМ!$E$39:$E$782,СВЦЭМ!$A$39:$A$782,$A193,СВЦЭМ!$B$39:$B$782,T$191)+'СЕТ СН'!$F$15</f>
        <v>134.81069373</v>
      </c>
      <c r="U193" s="36">
        <f>SUMIFS(СВЦЭМ!$E$39:$E$782,СВЦЭМ!$A$39:$A$782,$A193,СВЦЭМ!$B$39:$B$782,U$191)+'СЕТ СН'!$F$15</f>
        <v>135.56889899999999</v>
      </c>
      <c r="V193" s="36">
        <f>SUMIFS(СВЦЭМ!$E$39:$E$782,СВЦЭМ!$A$39:$A$782,$A193,СВЦЭМ!$B$39:$B$782,V$191)+'СЕТ СН'!$F$15</f>
        <v>133.8166282</v>
      </c>
      <c r="W193" s="36">
        <f>SUMIFS(СВЦЭМ!$E$39:$E$782,СВЦЭМ!$A$39:$A$782,$A193,СВЦЭМ!$B$39:$B$782,W$191)+'СЕТ СН'!$F$15</f>
        <v>132.48075403000001</v>
      </c>
      <c r="X193" s="36">
        <f>SUMIFS(СВЦЭМ!$E$39:$E$782,СВЦЭМ!$A$39:$A$782,$A193,СВЦЭМ!$B$39:$B$782,X$191)+'СЕТ СН'!$F$15</f>
        <v>138.90018054999999</v>
      </c>
      <c r="Y193" s="36">
        <f>SUMIFS(СВЦЭМ!$E$39:$E$782,СВЦЭМ!$A$39:$A$782,$A193,СВЦЭМ!$B$39:$B$782,Y$191)+'СЕТ СН'!$F$15</f>
        <v>147.09268115</v>
      </c>
    </row>
    <row r="194" spans="1:25" ht="15.75" x14ac:dyDescent="0.2">
      <c r="A194" s="35">
        <f t="shared" ref="A194:A221" si="5">A193+1</f>
        <v>45172</v>
      </c>
      <c r="B194" s="36">
        <f>SUMIFS(СВЦЭМ!$E$39:$E$782,СВЦЭМ!$A$39:$A$782,$A194,СВЦЭМ!$B$39:$B$782,B$191)+'СЕТ СН'!$F$15</f>
        <v>149.81271583</v>
      </c>
      <c r="C194" s="36">
        <f>SUMIFS(СВЦЭМ!$E$39:$E$782,СВЦЭМ!$A$39:$A$782,$A194,СВЦЭМ!$B$39:$B$782,C$191)+'СЕТ СН'!$F$15</f>
        <v>156.6121225</v>
      </c>
      <c r="D194" s="36">
        <f>SUMIFS(СВЦЭМ!$E$39:$E$782,СВЦЭМ!$A$39:$A$782,$A194,СВЦЭМ!$B$39:$B$782,D$191)+'СЕТ СН'!$F$15</f>
        <v>162.57014766</v>
      </c>
      <c r="E194" s="36">
        <f>SUMIFS(СВЦЭМ!$E$39:$E$782,СВЦЭМ!$A$39:$A$782,$A194,СВЦЭМ!$B$39:$B$782,E$191)+'СЕТ СН'!$F$15</f>
        <v>174.09910023</v>
      </c>
      <c r="F194" s="36">
        <f>SUMIFS(СВЦЭМ!$E$39:$E$782,СВЦЭМ!$A$39:$A$782,$A194,СВЦЭМ!$B$39:$B$782,F$191)+'СЕТ СН'!$F$15</f>
        <v>171.94064642000001</v>
      </c>
      <c r="G194" s="36">
        <f>SUMIFS(СВЦЭМ!$E$39:$E$782,СВЦЭМ!$A$39:$A$782,$A194,СВЦЭМ!$B$39:$B$782,G$191)+'СЕТ СН'!$F$15</f>
        <v>169.88243499999999</v>
      </c>
      <c r="H194" s="36">
        <f>SUMIFS(СВЦЭМ!$E$39:$E$782,СВЦЭМ!$A$39:$A$782,$A194,СВЦЭМ!$B$39:$B$782,H$191)+'СЕТ СН'!$F$15</f>
        <v>170.58099050999999</v>
      </c>
      <c r="I194" s="36">
        <f>SUMIFS(СВЦЭМ!$E$39:$E$782,СВЦЭМ!$A$39:$A$782,$A194,СВЦЭМ!$B$39:$B$782,I$191)+'СЕТ СН'!$F$15</f>
        <v>165.86036397000001</v>
      </c>
      <c r="J194" s="36">
        <f>SUMIFS(СВЦЭМ!$E$39:$E$782,СВЦЭМ!$A$39:$A$782,$A194,СВЦЭМ!$B$39:$B$782,J$191)+'СЕТ СН'!$F$15</f>
        <v>156.34308078999999</v>
      </c>
      <c r="K194" s="36">
        <f>SUMIFS(СВЦЭМ!$E$39:$E$782,СВЦЭМ!$A$39:$A$782,$A194,СВЦЭМ!$B$39:$B$782,K$191)+'СЕТ СН'!$F$15</f>
        <v>147.06621827000001</v>
      </c>
      <c r="L194" s="36">
        <f>SUMIFS(СВЦЭМ!$E$39:$E$782,СВЦЭМ!$A$39:$A$782,$A194,СВЦЭМ!$B$39:$B$782,L$191)+'СЕТ СН'!$F$15</f>
        <v>140.95088756000001</v>
      </c>
      <c r="M194" s="36">
        <f>SUMIFS(СВЦЭМ!$E$39:$E$782,СВЦЭМ!$A$39:$A$782,$A194,СВЦЭМ!$B$39:$B$782,M$191)+'СЕТ СН'!$F$15</f>
        <v>138.88217280999999</v>
      </c>
      <c r="N194" s="36">
        <f>SUMIFS(СВЦЭМ!$E$39:$E$782,СВЦЭМ!$A$39:$A$782,$A194,СВЦЭМ!$B$39:$B$782,N$191)+'СЕТ СН'!$F$15</f>
        <v>138.32726431</v>
      </c>
      <c r="O194" s="36">
        <f>SUMIFS(СВЦЭМ!$E$39:$E$782,СВЦЭМ!$A$39:$A$782,$A194,СВЦЭМ!$B$39:$B$782,O$191)+'СЕТ СН'!$F$15</f>
        <v>139.26843461000001</v>
      </c>
      <c r="P194" s="36">
        <f>SUMIFS(СВЦЭМ!$E$39:$E$782,СВЦЭМ!$A$39:$A$782,$A194,СВЦЭМ!$B$39:$B$782,P$191)+'СЕТ СН'!$F$15</f>
        <v>136.48641339</v>
      </c>
      <c r="Q194" s="36">
        <f>SUMIFS(СВЦЭМ!$E$39:$E$782,СВЦЭМ!$A$39:$A$782,$A194,СВЦЭМ!$B$39:$B$782,Q$191)+'СЕТ СН'!$F$15</f>
        <v>137.42427422</v>
      </c>
      <c r="R194" s="36">
        <f>SUMIFS(СВЦЭМ!$E$39:$E$782,СВЦЭМ!$A$39:$A$782,$A194,СВЦЭМ!$B$39:$B$782,R$191)+'СЕТ СН'!$F$15</f>
        <v>140.34749398</v>
      </c>
      <c r="S194" s="36">
        <f>SUMIFS(СВЦЭМ!$E$39:$E$782,СВЦЭМ!$A$39:$A$782,$A194,СВЦЭМ!$B$39:$B$782,S$191)+'СЕТ СН'!$F$15</f>
        <v>140.22608972</v>
      </c>
      <c r="T194" s="36">
        <f>SUMIFS(СВЦЭМ!$E$39:$E$782,СВЦЭМ!$A$39:$A$782,$A194,СВЦЭМ!$B$39:$B$782,T$191)+'СЕТ СН'!$F$15</f>
        <v>140.90164775</v>
      </c>
      <c r="U194" s="36">
        <f>SUMIFS(СВЦЭМ!$E$39:$E$782,СВЦЭМ!$A$39:$A$782,$A194,СВЦЭМ!$B$39:$B$782,U$191)+'СЕТ СН'!$F$15</f>
        <v>140.25177389999999</v>
      </c>
      <c r="V194" s="36">
        <f>SUMIFS(СВЦЭМ!$E$39:$E$782,СВЦЭМ!$A$39:$A$782,$A194,СВЦЭМ!$B$39:$B$782,V$191)+'СЕТ СН'!$F$15</f>
        <v>138.46957219999999</v>
      </c>
      <c r="W194" s="36">
        <f>SUMIFS(СВЦЭМ!$E$39:$E$782,СВЦЭМ!$A$39:$A$782,$A194,СВЦЭМ!$B$39:$B$782,W$191)+'СЕТ СН'!$F$15</f>
        <v>139.37842147000001</v>
      </c>
      <c r="X194" s="36">
        <f>SUMIFS(СВЦЭМ!$E$39:$E$782,СВЦЭМ!$A$39:$A$782,$A194,СВЦЭМ!$B$39:$B$782,X$191)+'СЕТ СН'!$F$15</f>
        <v>146.58987177</v>
      </c>
      <c r="Y194" s="36">
        <f>SUMIFS(СВЦЭМ!$E$39:$E$782,СВЦЭМ!$A$39:$A$782,$A194,СВЦЭМ!$B$39:$B$782,Y$191)+'СЕТ СН'!$F$15</f>
        <v>153.14018666000001</v>
      </c>
    </row>
    <row r="195" spans="1:25" ht="15.75" x14ac:dyDescent="0.2">
      <c r="A195" s="35">
        <f t="shared" si="5"/>
        <v>45173</v>
      </c>
      <c r="B195" s="36">
        <f>SUMIFS(СВЦЭМ!$E$39:$E$782,СВЦЭМ!$A$39:$A$782,$A195,СВЦЭМ!$B$39:$B$782,B$191)+'СЕТ СН'!$F$15</f>
        <v>162.53705058</v>
      </c>
      <c r="C195" s="36">
        <f>SUMIFS(СВЦЭМ!$E$39:$E$782,СВЦЭМ!$A$39:$A$782,$A195,СВЦЭМ!$B$39:$B$782,C$191)+'СЕТ СН'!$F$15</f>
        <v>169.64380754000001</v>
      </c>
      <c r="D195" s="36">
        <f>SUMIFS(СВЦЭМ!$E$39:$E$782,СВЦЭМ!$A$39:$A$782,$A195,СВЦЭМ!$B$39:$B$782,D$191)+'СЕТ СН'!$F$15</f>
        <v>170.40594166</v>
      </c>
      <c r="E195" s="36">
        <f>SUMIFS(СВЦЭМ!$E$39:$E$782,СВЦЭМ!$A$39:$A$782,$A195,СВЦЭМ!$B$39:$B$782,E$191)+'СЕТ СН'!$F$15</f>
        <v>173.39926229</v>
      </c>
      <c r="F195" s="36">
        <f>SUMIFS(СВЦЭМ!$E$39:$E$782,СВЦЭМ!$A$39:$A$782,$A195,СВЦЭМ!$B$39:$B$782,F$191)+'СЕТ СН'!$F$15</f>
        <v>178.21650219</v>
      </c>
      <c r="G195" s="36">
        <f>SUMIFS(СВЦЭМ!$E$39:$E$782,СВЦЭМ!$A$39:$A$782,$A195,СВЦЭМ!$B$39:$B$782,G$191)+'СЕТ СН'!$F$15</f>
        <v>178.00602122000001</v>
      </c>
      <c r="H195" s="36">
        <f>SUMIFS(СВЦЭМ!$E$39:$E$782,СВЦЭМ!$A$39:$A$782,$A195,СВЦЭМ!$B$39:$B$782,H$191)+'СЕТ СН'!$F$15</f>
        <v>179.82243819999999</v>
      </c>
      <c r="I195" s="36">
        <f>SUMIFS(СВЦЭМ!$E$39:$E$782,СВЦЭМ!$A$39:$A$782,$A195,СВЦЭМ!$B$39:$B$782,I$191)+'СЕТ СН'!$F$15</f>
        <v>165.35900461</v>
      </c>
      <c r="J195" s="36">
        <f>SUMIFS(СВЦЭМ!$E$39:$E$782,СВЦЭМ!$A$39:$A$782,$A195,СВЦЭМ!$B$39:$B$782,J$191)+'СЕТ СН'!$F$15</f>
        <v>154.64421818</v>
      </c>
      <c r="K195" s="36">
        <f>SUMIFS(СВЦЭМ!$E$39:$E$782,СВЦЭМ!$A$39:$A$782,$A195,СВЦЭМ!$B$39:$B$782,K$191)+'СЕТ СН'!$F$15</f>
        <v>149.00969624999999</v>
      </c>
      <c r="L195" s="36">
        <f>SUMIFS(СВЦЭМ!$E$39:$E$782,СВЦЭМ!$A$39:$A$782,$A195,СВЦЭМ!$B$39:$B$782,L$191)+'СЕТ СН'!$F$15</f>
        <v>148.27098787</v>
      </c>
      <c r="M195" s="36">
        <f>SUMIFS(СВЦЭМ!$E$39:$E$782,СВЦЭМ!$A$39:$A$782,$A195,СВЦЭМ!$B$39:$B$782,M$191)+'СЕТ СН'!$F$15</f>
        <v>147.27351730000001</v>
      </c>
      <c r="N195" s="36">
        <f>SUMIFS(СВЦЭМ!$E$39:$E$782,СВЦЭМ!$A$39:$A$782,$A195,СВЦЭМ!$B$39:$B$782,N$191)+'СЕТ СН'!$F$15</f>
        <v>149.4251865</v>
      </c>
      <c r="O195" s="36">
        <f>SUMIFS(СВЦЭМ!$E$39:$E$782,СВЦЭМ!$A$39:$A$782,$A195,СВЦЭМ!$B$39:$B$782,O$191)+'СЕТ СН'!$F$15</f>
        <v>147.670805</v>
      </c>
      <c r="P195" s="36">
        <f>SUMIFS(СВЦЭМ!$E$39:$E$782,СВЦЭМ!$A$39:$A$782,$A195,СВЦЭМ!$B$39:$B$782,P$191)+'СЕТ СН'!$F$15</f>
        <v>145.80649937999999</v>
      </c>
      <c r="Q195" s="36">
        <f>SUMIFS(СВЦЭМ!$E$39:$E$782,СВЦЭМ!$A$39:$A$782,$A195,СВЦЭМ!$B$39:$B$782,Q$191)+'СЕТ СН'!$F$15</f>
        <v>146.47481630999999</v>
      </c>
      <c r="R195" s="36">
        <f>SUMIFS(СВЦЭМ!$E$39:$E$782,СВЦЭМ!$A$39:$A$782,$A195,СВЦЭМ!$B$39:$B$782,R$191)+'СЕТ СН'!$F$15</f>
        <v>150.04143533999999</v>
      </c>
      <c r="S195" s="36">
        <f>SUMIFS(СВЦЭМ!$E$39:$E$782,СВЦЭМ!$A$39:$A$782,$A195,СВЦЭМ!$B$39:$B$782,S$191)+'СЕТ СН'!$F$15</f>
        <v>148.29121083999999</v>
      </c>
      <c r="T195" s="36">
        <f>SUMIFS(СВЦЭМ!$E$39:$E$782,СВЦЭМ!$A$39:$A$782,$A195,СВЦЭМ!$B$39:$B$782,T$191)+'СЕТ СН'!$F$15</f>
        <v>146.97882534999999</v>
      </c>
      <c r="U195" s="36">
        <f>SUMIFS(СВЦЭМ!$E$39:$E$782,СВЦЭМ!$A$39:$A$782,$A195,СВЦЭМ!$B$39:$B$782,U$191)+'СЕТ СН'!$F$15</f>
        <v>146.68672065000001</v>
      </c>
      <c r="V195" s="36">
        <f>SUMIFS(СВЦЭМ!$E$39:$E$782,СВЦЭМ!$A$39:$A$782,$A195,СВЦЭМ!$B$39:$B$782,V$191)+'СЕТ СН'!$F$15</f>
        <v>144.73012428999999</v>
      </c>
      <c r="W195" s="36">
        <f>SUMIFS(СВЦЭМ!$E$39:$E$782,СВЦЭМ!$A$39:$A$782,$A195,СВЦЭМ!$B$39:$B$782,W$191)+'СЕТ СН'!$F$15</f>
        <v>144.96363109999999</v>
      </c>
      <c r="X195" s="36">
        <f>SUMIFS(СВЦЭМ!$E$39:$E$782,СВЦЭМ!$A$39:$A$782,$A195,СВЦЭМ!$B$39:$B$782,X$191)+'СЕТ СН'!$F$15</f>
        <v>151.80830768000001</v>
      </c>
      <c r="Y195" s="36">
        <f>SUMIFS(СВЦЭМ!$E$39:$E$782,СВЦЭМ!$A$39:$A$782,$A195,СВЦЭМ!$B$39:$B$782,Y$191)+'СЕТ СН'!$F$15</f>
        <v>161.24000064000001</v>
      </c>
    </row>
    <row r="196" spans="1:25" ht="15.75" x14ac:dyDescent="0.2">
      <c r="A196" s="35">
        <f t="shared" si="5"/>
        <v>45174</v>
      </c>
      <c r="B196" s="36">
        <f>SUMIFS(СВЦЭМ!$E$39:$E$782,СВЦЭМ!$A$39:$A$782,$A196,СВЦЭМ!$B$39:$B$782,B$191)+'СЕТ СН'!$F$15</f>
        <v>173.02504038999999</v>
      </c>
      <c r="C196" s="36">
        <f>SUMIFS(СВЦЭМ!$E$39:$E$782,СВЦЭМ!$A$39:$A$782,$A196,СВЦЭМ!$B$39:$B$782,C$191)+'СЕТ СН'!$F$15</f>
        <v>181.81094848999999</v>
      </c>
      <c r="D196" s="36">
        <f>SUMIFS(СВЦЭМ!$E$39:$E$782,СВЦЭМ!$A$39:$A$782,$A196,СВЦЭМ!$B$39:$B$782,D$191)+'СЕТ СН'!$F$15</f>
        <v>183.14413514</v>
      </c>
      <c r="E196" s="36">
        <f>SUMIFS(СВЦЭМ!$E$39:$E$782,СВЦЭМ!$A$39:$A$782,$A196,СВЦЭМ!$B$39:$B$782,E$191)+'СЕТ СН'!$F$15</f>
        <v>183.47125184999999</v>
      </c>
      <c r="F196" s="36">
        <f>SUMIFS(СВЦЭМ!$E$39:$E$782,СВЦЭМ!$A$39:$A$782,$A196,СВЦЭМ!$B$39:$B$782,F$191)+'СЕТ СН'!$F$15</f>
        <v>183.76771108</v>
      </c>
      <c r="G196" s="36">
        <f>SUMIFS(СВЦЭМ!$E$39:$E$782,СВЦЭМ!$A$39:$A$782,$A196,СВЦЭМ!$B$39:$B$782,G$191)+'СЕТ СН'!$F$15</f>
        <v>181.19355257999999</v>
      </c>
      <c r="H196" s="36">
        <f>SUMIFS(СВЦЭМ!$E$39:$E$782,СВЦЭМ!$A$39:$A$782,$A196,СВЦЭМ!$B$39:$B$782,H$191)+'СЕТ СН'!$F$15</f>
        <v>176.34400364999999</v>
      </c>
      <c r="I196" s="36">
        <f>SUMIFS(СВЦЭМ!$E$39:$E$782,СВЦЭМ!$A$39:$A$782,$A196,СВЦЭМ!$B$39:$B$782,I$191)+'СЕТ СН'!$F$15</f>
        <v>160.45900792</v>
      </c>
      <c r="J196" s="36">
        <f>SUMIFS(СВЦЭМ!$E$39:$E$782,СВЦЭМ!$A$39:$A$782,$A196,СВЦЭМ!$B$39:$B$782,J$191)+'СЕТ СН'!$F$15</f>
        <v>150.74960125999999</v>
      </c>
      <c r="K196" s="36">
        <f>SUMIFS(СВЦЭМ!$E$39:$E$782,СВЦЭМ!$A$39:$A$782,$A196,СВЦЭМ!$B$39:$B$782,K$191)+'СЕТ СН'!$F$15</f>
        <v>143.97986058999999</v>
      </c>
      <c r="L196" s="36">
        <f>SUMIFS(СВЦЭМ!$E$39:$E$782,СВЦЭМ!$A$39:$A$782,$A196,СВЦЭМ!$B$39:$B$782,L$191)+'СЕТ СН'!$F$15</f>
        <v>140.93625526</v>
      </c>
      <c r="M196" s="36">
        <f>SUMIFS(СВЦЭМ!$E$39:$E$782,СВЦЭМ!$A$39:$A$782,$A196,СВЦЭМ!$B$39:$B$782,M$191)+'СЕТ СН'!$F$15</f>
        <v>139.83182776000001</v>
      </c>
      <c r="N196" s="36">
        <f>SUMIFS(СВЦЭМ!$E$39:$E$782,СВЦЭМ!$A$39:$A$782,$A196,СВЦЭМ!$B$39:$B$782,N$191)+'СЕТ СН'!$F$15</f>
        <v>140.06427235999999</v>
      </c>
      <c r="O196" s="36">
        <f>SUMIFS(СВЦЭМ!$E$39:$E$782,СВЦЭМ!$A$39:$A$782,$A196,СВЦЭМ!$B$39:$B$782,O$191)+'СЕТ СН'!$F$15</f>
        <v>139.54424725999999</v>
      </c>
      <c r="P196" s="36">
        <f>SUMIFS(СВЦЭМ!$E$39:$E$782,СВЦЭМ!$A$39:$A$782,$A196,СВЦЭМ!$B$39:$B$782,P$191)+'СЕТ СН'!$F$15</f>
        <v>137.32458406999999</v>
      </c>
      <c r="Q196" s="36">
        <f>SUMIFS(СВЦЭМ!$E$39:$E$782,СВЦЭМ!$A$39:$A$782,$A196,СВЦЭМ!$B$39:$B$782,Q$191)+'СЕТ СН'!$F$15</f>
        <v>137.84099699999999</v>
      </c>
      <c r="R196" s="36">
        <f>SUMIFS(СВЦЭМ!$E$39:$E$782,СВЦЭМ!$A$39:$A$782,$A196,СВЦЭМ!$B$39:$B$782,R$191)+'СЕТ СН'!$F$15</f>
        <v>140.68971375999999</v>
      </c>
      <c r="S196" s="36">
        <f>SUMIFS(СВЦЭМ!$E$39:$E$782,СВЦЭМ!$A$39:$A$782,$A196,СВЦЭМ!$B$39:$B$782,S$191)+'СЕТ СН'!$F$15</f>
        <v>141.43680087999999</v>
      </c>
      <c r="T196" s="36">
        <f>SUMIFS(СВЦЭМ!$E$39:$E$782,СВЦЭМ!$A$39:$A$782,$A196,СВЦЭМ!$B$39:$B$782,T$191)+'СЕТ СН'!$F$15</f>
        <v>140.06702781999999</v>
      </c>
      <c r="U196" s="36">
        <f>SUMIFS(СВЦЭМ!$E$39:$E$782,СВЦЭМ!$A$39:$A$782,$A196,СВЦЭМ!$B$39:$B$782,U$191)+'СЕТ СН'!$F$15</f>
        <v>138.68871254999999</v>
      </c>
      <c r="V196" s="36">
        <f>SUMIFS(СВЦЭМ!$E$39:$E$782,СВЦЭМ!$A$39:$A$782,$A196,СВЦЭМ!$B$39:$B$782,V$191)+'СЕТ СН'!$F$15</f>
        <v>136.41185367</v>
      </c>
      <c r="W196" s="36">
        <f>SUMIFS(СВЦЭМ!$E$39:$E$782,СВЦЭМ!$A$39:$A$782,$A196,СВЦЭМ!$B$39:$B$782,W$191)+'СЕТ СН'!$F$15</f>
        <v>137.90358946999999</v>
      </c>
      <c r="X196" s="36">
        <f>SUMIFS(СВЦЭМ!$E$39:$E$782,СВЦЭМ!$A$39:$A$782,$A196,СВЦЭМ!$B$39:$B$782,X$191)+'СЕТ СН'!$F$15</f>
        <v>144.54949303999999</v>
      </c>
      <c r="Y196" s="36">
        <f>SUMIFS(СВЦЭМ!$E$39:$E$782,СВЦЭМ!$A$39:$A$782,$A196,СВЦЭМ!$B$39:$B$782,Y$191)+'СЕТ СН'!$F$15</f>
        <v>158.20194688999999</v>
      </c>
    </row>
    <row r="197" spans="1:25" ht="15.75" x14ac:dyDescent="0.2">
      <c r="A197" s="35">
        <f t="shared" si="5"/>
        <v>45175</v>
      </c>
      <c r="B197" s="36">
        <f>SUMIFS(СВЦЭМ!$E$39:$E$782,СВЦЭМ!$A$39:$A$782,$A197,СВЦЭМ!$B$39:$B$782,B$191)+'СЕТ СН'!$F$15</f>
        <v>151.09175904</v>
      </c>
      <c r="C197" s="36">
        <f>SUMIFS(СВЦЭМ!$E$39:$E$782,СВЦЭМ!$A$39:$A$782,$A197,СВЦЭМ!$B$39:$B$782,C$191)+'СЕТ СН'!$F$15</f>
        <v>159.33369514</v>
      </c>
      <c r="D197" s="36">
        <f>SUMIFS(СВЦЭМ!$E$39:$E$782,СВЦЭМ!$A$39:$A$782,$A197,СВЦЭМ!$B$39:$B$782,D$191)+'СЕТ СН'!$F$15</f>
        <v>163.97657479</v>
      </c>
      <c r="E197" s="36">
        <f>SUMIFS(СВЦЭМ!$E$39:$E$782,СВЦЭМ!$A$39:$A$782,$A197,СВЦЭМ!$B$39:$B$782,E$191)+'СЕТ СН'!$F$15</f>
        <v>163.98489606999999</v>
      </c>
      <c r="F197" s="36">
        <f>SUMIFS(СВЦЭМ!$E$39:$E$782,СВЦЭМ!$A$39:$A$782,$A197,СВЦЭМ!$B$39:$B$782,F$191)+'СЕТ СН'!$F$15</f>
        <v>159.77762092</v>
      </c>
      <c r="G197" s="36">
        <f>SUMIFS(СВЦЭМ!$E$39:$E$782,СВЦЭМ!$A$39:$A$782,$A197,СВЦЭМ!$B$39:$B$782,G$191)+'СЕТ СН'!$F$15</f>
        <v>159.21080512</v>
      </c>
      <c r="H197" s="36">
        <f>SUMIFS(СВЦЭМ!$E$39:$E$782,СВЦЭМ!$A$39:$A$782,$A197,СВЦЭМ!$B$39:$B$782,H$191)+'СЕТ СН'!$F$15</f>
        <v>155.41964263</v>
      </c>
      <c r="I197" s="36">
        <f>SUMIFS(СВЦЭМ!$E$39:$E$782,СВЦЭМ!$A$39:$A$782,$A197,СВЦЭМ!$B$39:$B$782,I$191)+'СЕТ СН'!$F$15</f>
        <v>148.47200425</v>
      </c>
      <c r="J197" s="36">
        <f>SUMIFS(СВЦЭМ!$E$39:$E$782,СВЦЭМ!$A$39:$A$782,$A197,СВЦЭМ!$B$39:$B$782,J$191)+'СЕТ СН'!$F$15</f>
        <v>141.24405530999999</v>
      </c>
      <c r="K197" s="36">
        <f>SUMIFS(СВЦЭМ!$E$39:$E$782,СВЦЭМ!$A$39:$A$782,$A197,СВЦЭМ!$B$39:$B$782,K$191)+'СЕТ СН'!$F$15</f>
        <v>134.91121555999999</v>
      </c>
      <c r="L197" s="36">
        <f>SUMIFS(СВЦЭМ!$E$39:$E$782,СВЦЭМ!$A$39:$A$782,$A197,СВЦЭМ!$B$39:$B$782,L$191)+'СЕТ СН'!$F$15</f>
        <v>132.15539389</v>
      </c>
      <c r="M197" s="36">
        <f>SUMIFS(СВЦЭМ!$E$39:$E$782,СВЦЭМ!$A$39:$A$782,$A197,СВЦЭМ!$B$39:$B$782,M$191)+'СЕТ СН'!$F$15</f>
        <v>131.67255549999999</v>
      </c>
      <c r="N197" s="36">
        <f>SUMIFS(СВЦЭМ!$E$39:$E$782,СВЦЭМ!$A$39:$A$782,$A197,СВЦЭМ!$B$39:$B$782,N$191)+'СЕТ СН'!$F$15</f>
        <v>132.47995322</v>
      </c>
      <c r="O197" s="36">
        <f>SUMIFS(СВЦЭМ!$E$39:$E$782,СВЦЭМ!$A$39:$A$782,$A197,СВЦЭМ!$B$39:$B$782,O$191)+'СЕТ СН'!$F$15</f>
        <v>132.59134148999999</v>
      </c>
      <c r="P197" s="36">
        <f>SUMIFS(СВЦЭМ!$E$39:$E$782,СВЦЭМ!$A$39:$A$782,$A197,СВЦЭМ!$B$39:$B$782,P$191)+'СЕТ СН'!$F$15</f>
        <v>129.41192119999999</v>
      </c>
      <c r="Q197" s="36">
        <f>SUMIFS(СВЦЭМ!$E$39:$E$782,СВЦЭМ!$A$39:$A$782,$A197,СВЦЭМ!$B$39:$B$782,Q$191)+'СЕТ СН'!$F$15</f>
        <v>130.35888223000001</v>
      </c>
      <c r="R197" s="36">
        <f>SUMIFS(СВЦЭМ!$E$39:$E$782,СВЦЭМ!$A$39:$A$782,$A197,СВЦЭМ!$B$39:$B$782,R$191)+'СЕТ СН'!$F$15</f>
        <v>133.18603854</v>
      </c>
      <c r="S197" s="36">
        <f>SUMIFS(СВЦЭМ!$E$39:$E$782,СВЦЭМ!$A$39:$A$782,$A197,СВЦЭМ!$B$39:$B$782,S$191)+'СЕТ СН'!$F$15</f>
        <v>132.67983705</v>
      </c>
      <c r="T197" s="36">
        <f>SUMIFS(СВЦЭМ!$E$39:$E$782,СВЦЭМ!$A$39:$A$782,$A197,СВЦЭМ!$B$39:$B$782,T$191)+'СЕТ СН'!$F$15</f>
        <v>132.41979395000001</v>
      </c>
      <c r="U197" s="36">
        <f>SUMIFS(СВЦЭМ!$E$39:$E$782,СВЦЭМ!$A$39:$A$782,$A197,СВЦЭМ!$B$39:$B$782,U$191)+'СЕТ СН'!$F$15</f>
        <v>131.43248609</v>
      </c>
      <c r="V197" s="36">
        <f>SUMIFS(СВЦЭМ!$E$39:$E$782,СВЦЭМ!$A$39:$A$782,$A197,СВЦЭМ!$B$39:$B$782,V$191)+'СЕТ СН'!$F$15</f>
        <v>128.68934465000001</v>
      </c>
      <c r="W197" s="36">
        <f>SUMIFS(СВЦЭМ!$E$39:$E$782,СВЦЭМ!$A$39:$A$782,$A197,СВЦЭМ!$B$39:$B$782,W$191)+'СЕТ СН'!$F$15</f>
        <v>129.21959715</v>
      </c>
      <c r="X197" s="36">
        <f>SUMIFS(СВЦЭМ!$E$39:$E$782,СВЦЭМ!$A$39:$A$782,$A197,СВЦЭМ!$B$39:$B$782,X$191)+'СЕТ СН'!$F$15</f>
        <v>136.07623323000001</v>
      </c>
      <c r="Y197" s="36">
        <f>SUMIFS(СВЦЭМ!$E$39:$E$782,СВЦЭМ!$A$39:$A$782,$A197,СВЦЭМ!$B$39:$B$782,Y$191)+'СЕТ СН'!$F$15</f>
        <v>144.63974185000001</v>
      </c>
    </row>
    <row r="198" spans="1:25" ht="15.75" x14ac:dyDescent="0.2">
      <c r="A198" s="35">
        <f t="shared" si="5"/>
        <v>45176</v>
      </c>
      <c r="B198" s="36">
        <f>SUMIFS(СВЦЭМ!$E$39:$E$782,СВЦЭМ!$A$39:$A$782,$A198,СВЦЭМ!$B$39:$B$782,B$191)+'СЕТ СН'!$F$15</f>
        <v>155.87990121000001</v>
      </c>
      <c r="C198" s="36">
        <f>SUMIFS(СВЦЭМ!$E$39:$E$782,СВЦЭМ!$A$39:$A$782,$A198,СВЦЭМ!$B$39:$B$782,C$191)+'СЕТ СН'!$F$15</f>
        <v>159.91905782000001</v>
      </c>
      <c r="D198" s="36">
        <f>SUMIFS(СВЦЭМ!$E$39:$E$782,СВЦЭМ!$A$39:$A$782,$A198,СВЦЭМ!$B$39:$B$782,D$191)+'СЕТ СН'!$F$15</f>
        <v>160.4475003</v>
      </c>
      <c r="E198" s="36">
        <f>SUMIFS(СВЦЭМ!$E$39:$E$782,СВЦЭМ!$A$39:$A$782,$A198,СВЦЭМ!$B$39:$B$782,E$191)+'СЕТ СН'!$F$15</f>
        <v>161.40612228000001</v>
      </c>
      <c r="F198" s="36">
        <f>SUMIFS(СВЦЭМ!$E$39:$E$782,СВЦЭМ!$A$39:$A$782,$A198,СВЦЭМ!$B$39:$B$782,F$191)+'СЕТ СН'!$F$15</f>
        <v>166.45859225999999</v>
      </c>
      <c r="G198" s="36">
        <f>SUMIFS(СВЦЭМ!$E$39:$E$782,СВЦЭМ!$A$39:$A$782,$A198,СВЦЭМ!$B$39:$B$782,G$191)+'СЕТ СН'!$F$15</f>
        <v>164.30864513</v>
      </c>
      <c r="H198" s="36">
        <f>SUMIFS(СВЦЭМ!$E$39:$E$782,СВЦЭМ!$A$39:$A$782,$A198,СВЦЭМ!$B$39:$B$782,H$191)+'СЕТ СН'!$F$15</f>
        <v>156.30168523</v>
      </c>
      <c r="I198" s="36">
        <f>SUMIFS(СВЦЭМ!$E$39:$E$782,СВЦЭМ!$A$39:$A$782,$A198,СВЦЭМ!$B$39:$B$782,I$191)+'СЕТ СН'!$F$15</f>
        <v>149.63989156</v>
      </c>
      <c r="J198" s="36">
        <f>SUMIFS(СВЦЭМ!$E$39:$E$782,СВЦЭМ!$A$39:$A$782,$A198,СВЦЭМ!$B$39:$B$782,J$191)+'СЕТ СН'!$F$15</f>
        <v>143.38333972999999</v>
      </c>
      <c r="K198" s="36">
        <f>SUMIFS(СВЦЭМ!$E$39:$E$782,СВЦЭМ!$A$39:$A$782,$A198,СВЦЭМ!$B$39:$B$782,K$191)+'СЕТ СН'!$F$15</f>
        <v>140.82498018000001</v>
      </c>
      <c r="L198" s="36">
        <f>SUMIFS(СВЦЭМ!$E$39:$E$782,СВЦЭМ!$A$39:$A$782,$A198,СВЦЭМ!$B$39:$B$782,L$191)+'СЕТ СН'!$F$15</f>
        <v>141.81009247</v>
      </c>
      <c r="M198" s="36">
        <f>SUMIFS(СВЦЭМ!$E$39:$E$782,СВЦЭМ!$A$39:$A$782,$A198,СВЦЭМ!$B$39:$B$782,M$191)+'СЕТ СН'!$F$15</f>
        <v>141.08277426000001</v>
      </c>
      <c r="N198" s="36">
        <f>SUMIFS(СВЦЭМ!$E$39:$E$782,СВЦЭМ!$A$39:$A$782,$A198,СВЦЭМ!$B$39:$B$782,N$191)+'СЕТ СН'!$F$15</f>
        <v>141.38403891999999</v>
      </c>
      <c r="O198" s="36">
        <f>SUMIFS(СВЦЭМ!$E$39:$E$782,СВЦЭМ!$A$39:$A$782,$A198,СВЦЭМ!$B$39:$B$782,O$191)+'СЕТ СН'!$F$15</f>
        <v>141.76162170000001</v>
      </c>
      <c r="P198" s="36">
        <f>SUMIFS(СВЦЭМ!$E$39:$E$782,СВЦЭМ!$A$39:$A$782,$A198,СВЦЭМ!$B$39:$B$782,P$191)+'СЕТ СН'!$F$15</f>
        <v>139.07514986000001</v>
      </c>
      <c r="Q198" s="36">
        <f>SUMIFS(СВЦЭМ!$E$39:$E$782,СВЦЭМ!$A$39:$A$782,$A198,СВЦЭМ!$B$39:$B$782,Q$191)+'СЕТ СН'!$F$15</f>
        <v>139.99254017999999</v>
      </c>
      <c r="R198" s="36">
        <f>SUMIFS(СВЦЭМ!$E$39:$E$782,СВЦЭМ!$A$39:$A$782,$A198,СВЦЭМ!$B$39:$B$782,R$191)+'СЕТ СН'!$F$15</f>
        <v>142.10015756000001</v>
      </c>
      <c r="S198" s="36">
        <f>SUMIFS(СВЦЭМ!$E$39:$E$782,СВЦЭМ!$A$39:$A$782,$A198,СВЦЭМ!$B$39:$B$782,S$191)+'СЕТ СН'!$F$15</f>
        <v>138.10237296</v>
      </c>
      <c r="T198" s="36">
        <f>SUMIFS(СВЦЭМ!$E$39:$E$782,СВЦЭМ!$A$39:$A$782,$A198,СВЦЭМ!$B$39:$B$782,T$191)+'СЕТ СН'!$F$15</f>
        <v>138.22397942000001</v>
      </c>
      <c r="U198" s="36">
        <f>SUMIFS(СВЦЭМ!$E$39:$E$782,СВЦЭМ!$A$39:$A$782,$A198,СВЦЭМ!$B$39:$B$782,U$191)+'СЕТ СН'!$F$15</f>
        <v>136.82551787</v>
      </c>
      <c r="V198" s="36">
        <f>SUMIFS(СВЦЭМ!$E$39:$E$782,СВЦЭМ!$A$39:$A$782,$A198,СВЦЭМ!$B$39:$B$782,V$191)+'СЕТ СН'!$F$15</f>
        <v>134.02545762</v>
      </c>
      <c r="W198" s="36">
        <f>SUMIFS(СВЦЭМ!$E$39:$E$782,СВЦЭМ!$A$39:$A$782,$A198,СВЦЭМ!$B$39:$B$782,W$191)+'СЕТ СН'!$F$15</f>
        <v>135.55212483</v>
      </c>
      <c r="X198" s="36">
        <f>SUMIFS(СВЦЭМ!$E$39:$E$782,СВЦЭМ!$A$39:$A$782,$A198,СВЦЭМ!$B$39:$B$782,X$191)+'СЕТ СН'!$F$15</f>
        <v>142.14499441000001</v>
      </c>
      <c r="Y198" s="36">
        <f>SUMIFS(СВЦЭМ!$E$39:$E$782,СВЦЭМ!$A$39:$A$782,$A198,СВЦЭМ!$B$39:$B$782,Y$191)+'СЕТ СН'!$F$15</f>
        <v>149.84429066000001</v>
      </c>
    </row>
    <row r="199" spans="1:25" ht="15.75" x14ac:dyDescent="0.2">
      <c r="A199" s="35">
        <f t="shared" si="5"/>
        <v>45177</v>
      </c>
      <c r="B199" s="36">
        <f>SUMIFS(СВЦЭМ!$E$39:$E$782,СВЦЭМ!$A$39:$A$782,$A199,СВЦЭМ!$B$39:$B$782,B$191)+'СЕТ СН'!$F$15</f>
        <v>153.83561807999999</v>
      </c>
      <c r="C199" s="36">
        <f>SUMIFS(СВЦЭМ!$E$39:$E$782,СВЦЭМ!$A$39:$A$782,$A199,СВЦЭМ!$B$39:$B$782,C$191)+'СЕТ СН'!$F$15</f>
        <v>159.09241895</v>
      </c>
      <c r="D199" s="36">
        <f>SUMIFS(СВЦЭМ!$E$39:$E$782,СВЦЭМ!$A$39:$A$782,$A199,СВЦЭМ!$B$39:$B$782,D$191)+'СЕТ СН'!$F$15</f>
        <v>158.77007227999999</v>
      </c>
      <c r="E199" s="36">
        <f>SUMIFS(СВЦЭМ!$E$39:$E$782,СВЦЭМ!$A$39:$A$782,$A199,СВЦЭМ!$B$39:$B$782,E$191)+'СЕТ СН'!$F$15</f>
        <v>160.26889127000001</v>
      </c>
      <c r="F199" s="36">
        <f>SUMIFS(СВЦЭМ!$E$39:$E$782,СВЦЭМ!$A$39:$A$782,$A199,СВЦЭМ!$B$39:$B$782,F$191)+'СЕТ СН'!$F$15</f>
        <v>161.22101444</v>
      </c>
      <c r="G199" s="36">
        <f>SUMIFS(СВЦЭМ!$E$39:$E$782,СВЦЭМ!$A$39:$A$782,$A199,СВЦЭМ!$B$39:$B$782,G$191)+'СЕТ СН'!$F$15</f>
        <v>162.87519097000001</v>
      </c>
      <c r="H199" s="36">
        <f>SUMIFS(СВЦЭМ!$E$39:$E$782,СВЦЭМ!$A$39:$A$782,$A199,СВЦЭМ!$B$39:$B$782,H$191)+'СЕТ СН'!$F$15</f>
        <v>157.29833274000001</v>
      </c>
      <c r="I199" s="36">
        <f>SUMIFS(СВЦЭМ!$E$39:$E$782,СВЦЭМ!$A$39:$A$782,$A199,СВЦЭМ!$B$39:$B$782,I$191)+'СЕТ СН'!$F$15</f>
        <v>147.93779957999999</v>
      </c>
      <c r="J199" s="36">
        <f>SUMIFS(СВЦЭМ!$E$39:$E$782,СВЦЭМ!$A$39:$A$782,$A199,СВЦЭМ!$B$39:$B$782,J$191)+'СЕТ СН'!$F$15</f>
        <v>141.08132552000001</v>
      </c>
      <c r="K199" s="36">
        <f>SUMIFS(СВЦЭМ!$E$39:$E$782,СВЦЭМ!$A$39:$A$782,$A199,СВЦЭМ!$B$39:$B$782,K$191)+'СЕТ СН'!$F$15</f>
        <v>134.90974471999999</v>
      </c>
      <c r="L199" s="36">
        <f>SUMIFS(СВЦЭМ!$E$39:$E$782,СВЦЭМ!$A$39:$A$782,$A199,СВЦЭМ!$B$39:$B$782,L$191)+'СЕТ СН'!$F$15</f>
        <v>137.76030689000001</v>
      </c>
      <c r="M199" s="36">
        <f>SUMIFS(СВЦЭМ!$E$39:$E$782,СВЦЭМ!$A$39:$A$782,$A199,СВЦЭМ!$B$39:$B$782,M$191)+'СЕТ СН'!$F$15</f>
        <v>138.28380064999999</v>
      </c>
      <c r="N199" s="36">
        <f>SUMIFS(СВЦЭМ!$E$39:$E$782,СВЦЭМ!$A$39:$A$782,$A199,СВЦЭМ!$B$39:$B$782,N$191)+'СЕТ СН'!$F$15</f>
        <v>140.75606078000001</v>
      </c>
      <c r="O199" s="36">
        <f>SUMIFS(СВЦЭМ!$E$39:$E$782,СВЦЭМ!$A$39:$A$782,$A199,СВЦЭМ!$B$39:$B$782,O$191)+'СЕТ СН'!$F$15</f>
        <v>139.08853637999999</v>
      </c>
      <c r="P199" s="36">
        <f>SUMIFS(СВЦЭМ!$E$39:$E$782,СВЦЭМ!$A$39:$A$782,$A199,СВЦЭМ!$B$39:$B$782,P$191)+'СЕТ СН'!$F$15</f>
        <v>137.40797011000001</v>
      </c>
      <c r="Q199" s="36">
        <f>SUMIFS(СВЦЭМ!$E$39:$E$782,СВЦЭМ!$A$39:$A$782,$A199,СВЦЭМ!$B$39:$B$782,Q$191)+'СЕТ СН'!$F$15</f>
        <v>137.38249066</v>
      </c>
      <c r="R199" s="36">
        <f>SUMIFS(СВЦЭМ!$E$39:$E$782,СВЦЭМ!$A$39:$A$782,$A199,СВЦЭМ!$B$39:$B$782,R$191)+'СЕТ СН'!$F$15</f>
        <v>141.79066409999999</v>
      </c>
      <c r="S199" s="36">
        <f>SUMIFS(СВЦЭМ!$E$39:$E$782,СВЦЭМ!$A$39:$A$782,$A199,СВЦЭМ!$B$39:$B$782,S$191)+'СЕТ СН'!$F$15</f>
        <v>141.64821913</v>
      </c>
      <c r="T199" s="36">
        <f>SUMIFS(СВЦЭМ!$E$39:$E$782,СВЦЭМ!$A$39:$A$782,$A199,СВЦЭМ!$B$39:$B$782,T$191)+'СЕТ СН'!$F$15</f>
        <v>140.12519534</v>
      </c>
      <c r="U199" s="36">
        <f>SUMIFS(СВЦЭМ!$E$39:$E$782,СВЦЭМ!$A$39:$A$782,$A199,СВЦЭМ!$B$39:$B$782,U$191)+'СЕТ СН'!$F$15</f>
        <v>139.51115442</v>
      </c>
      <c r="V199" s="36">
        <f>SUMIFS(СВЦЭМ!$E$39:$E$782,СВЦЭМ!$A$39:$A$782,$A199,СВЦЭМ!$B$39:$B$782,V$191)+'СЕТ СН'!$F$15</f>
        <v>138.32311809000001</v>
      </c>
      <c r="W199" s="36">
        <f>SUMIFS(СВЦЭМ!$E$39:$E$782,СВЦЭМ!$A$39:$A$782,$A199,СВЦЭМ!$B$39:$B$782,W$191)+'СЕТ СН'!$F$15</f>
        <v>137.57138207</v>
      </c>
      <c r="X199" s="36">
        <f>SUMIFS(СВЦЭМ!$E$39:$E$782,СВЦЭМ!$A$39:$A$782,$A199,СВЦЭМ!$B$39:$B$782,X$191)+'СЕТ СН'!$F$15</f>
        <v>139.15165905000001</v>
      </c>
      <c r="Y199" s="36">
        <f>SUMIFS(СВЦЭМ!$E$39:$E$782,СВЦЭМ!$A$39:$A$782,$A199,СВЦЭМ!$B$39:$B$782,Y$191)+'СЕТ СН'!$F$15</f>
        <v>147.99386498000001</v>
      </c>
    </row>
    <row r="200" spans="1:25" ht="15.75" x14ac:dyDescent="0.2">
      <c r="A200" s="35">
        <f t="shared" si="5"/>
        <v>45178</v>
      </c>
      <c r="B200" s="36">
        <f>SUMIFS(СВЦЭМ!$E$39:$E$782,СВЦЭМ!$A$39:$A$782,$A200,СВЦЭМ!$B$39:$B$782,B$191)+'СЕТ СН'!$F$15</f>
        <v>153.82834833999999</v>
      </c>
      <c r="C200" s="36">
        <f>SUMIFS(СВЦЭМ!$E$39:$E$782,СВЦЭМ!$A$39:$A$782,$A200,СВЦЭМ!$B$39:$B$782,C$191)+'СЕТ СН'!$F$15</f>
        <v>158.65467301000001</v>
      </c>
      <c r="D200" s="36">
        <f>SUMIFS(СВЦЭМ!$E$39:$E$782,СВЦЭМ!$A$39:$A$782,$A200,СВЦЭМ!$B$39:$B$782,D$191)+'СЕТ СН'!$F$15</f>
        <v>163.23012972000001</v>
      </c>
      <c r="E200" s="36">
        <f>SUMIFS(СВЦЭМ!$E$39:$E$782,СВЦЭМ!$A$39:$A$782,$A200,СВЦЭМ!$B$39:$B$782,E$191)+'СЕТ СН'!$F$15</f>
        <v>166.25373099000001</v>
      </c>
      <c r="F200" s="36">
        <f>SUMIFS(СВЦЭМ!$E$39:$E$782,СВЦЭМ!$A$39:$A$782,$A200,СВЦЭМ!$B$39:$B$782,F$191)+'СЕТ СН'!$F$15</f>
        <v>168.31388201999999</v>
      </c>
      <c r="G200" s="36">
        <f>SUMIFS(СВЦЭМ!$E$39:$E$782,СВЦЭМ!$A$39:$A$782,$A200,СВЦЭМ!$B$39:$B$782,G$191)+'СЕТ СН'!$F$15</f>
        <v>167.49290372999999</v>
      </c>
      <c r="H200" s="36">
        <f>SUMIFS(СВЦЭМ!$E$39:$E$782,СВЦЭМ!$A$39:$A$782,$A200,СВЦЭМ!$B$39:$B$782,H$191)+'СЕТ СН'!$F$15</f>
        <v>164.86347746000001</v>
      </c>
      <c r="I200" s="36">
        <f>SUMIFS(СВЦЭМ!$E$39:$E$782,СВЦЭМ!$A$39:$A$782,$A200,СВЦЭМ!$B$39:$B$782,I$191)+'СЕТ СН'!$F$15</f>
        <v>158.56841348</v>
      </c>
      <c r="J200" s="36">
        <f>SUMIFS(СВЦЭМ!$E$39:$E$782,СВЦЭМ!$A$39:$A$782,$A200,СВЦЭМ!$B$39:$B$782,J$191)+'СЕТ СН'!$F$15</f>
        <v>148.14332497999999</v>
      </c>
      <c r="K200" s="36">
        <f>SUMIFS(СВЦЭМ!$E$39:$E$782,СВЦЭМ!$A$39:$A$782,$A200,СВЦЭМ!$B$39:$B$782,K$191)+'СЕТ СН'!$F$15</f>
        <v>138.62188623</v>
      </c>
      <c r="L200" s="36">
        <f>SUMIFS(СВЦЭМ!$E$39:$E$782,СВЦЭМ!$A$39:$A$782,$A200,СВЦЭМ!$B$39:$B$782,L$191)+'СЕТ СН'!$F$15</f>
        <v>135.15351477999999</v>
      </c>
      <c r="M200" s="36">
        <f>SUMIFS(СВЦЭМ!$E$39:$E$782,СВЦЭМ!$A$39:$A$782,$A200,СВЦЭМ!$B$39:$B$782,M$191)+'СЕТ СН'!$F$15</f>
        <v>133.59472946</v>
      </c>
      <c r="N200" s="36">
        <f>SUMIFS(СВЦЭМ!$E$39:$E$782,СВЦЭМ!$A$39:$A$782,$A200,СВЦЭМ!$B$39:$B$782,N$191)+'СЕТ СН'!$F$15</f>
        <v>133.59884044</v>
      </c>
      <c r="O200" s="36">
        <f>SUMIFS(СВЦЭМ!$E$39:$E$782,СВЦЭМ!$A$39:$A$782,$A200,СВЦЭМ!$B$39:$B$782,O$191)+'СЕТ СН'!$F$15</f>
        <v>135.0951321</v>
      </c>
      <c r="P200" s="36">
        <f>SUMIFS(СВЦЭМ!$E$39:$E$782,СВЦЭМ!$A$39:$A$782,$A200,СВЦЭМ!$B$39:$B$782,P$191)+'СЕТ СН'!$F$15</f>
        <v>134.82505864000001</v>
      </c>
      <c r="Q200" s="36">
        <f>SUMIFS(СВЦЭМ!$E$39:$E$782,СВЦЭМ!$A$39:$A$782,$A200,СВЦЭМ!$B$39:$B$782,Q$191)+'СЕТ СН'!$F$15</f>
        <v>135.63163857000001</v>
      </c>
      <c r="R200" s="36">
        <f>SUMIFS(СВЦЭМ!$E$39:$E$782,СВЦЭМ!$A$39:$A$782,$A200,СВЦЭМ!$B$39:$B$782,R$191)+'СЕТ СН'!$F$15</f>
        <v>136.33616383</v>
      </c>
      <c r="S200" s="36">
        <f>SUMIFS(СВЦЭМ!$E$39:$E$782,СВЦЭМ!$A$39:$A$782,$A200,СВЦЭМ!$B$39:$B$782,S$191)+'СЕТ СН'!$F$15</f>
        <v>133.69994079</v>
      </c>
      <c r="T200" s="36">
        <f>SUMIFS(СВЦЭМ!$E$39:$E$782,СВЦЭМ!$A$39:$A$782,$A200,СВЦЭМ!$B$39:$B$782,T$191)+'СЕТ СН'!$F$15</f>
        <v>134.10504288999999</v>
      </c>
      <c r="U200" s="36">
        <f>SUMIFS(СВЦЭМ!$E$39:$E$782,СВЦЭМ!$A$39:$A$782,$A200,СВЦЭМ!$B$39:$B$782,U$191)+'СЕТ СН'!$F$15</f>
        <v>134.20525101999999</v>
      </c>
      <c r="V200" s="36">
        <f>SUMIFS(СВЦЭМ!$E$39:$E$782,СВЦЭМ!$A$39:$A$782,$A200,СВЦЭМ!$B$39:$B$782,V$191)+'СЕТ СН'!$F$15</f>
        <v>131.28397969</v>
      </c>
      <c r="W200" s="36">
        <f>SUMIFS(СВЦЭМ!$E$39:$E$782,СВЦЭМ!$A$39:$A$782,$A200,СВЦЭМ!$B$39:$B$782,W$191)+'СЕТ СН'!$F$15</f>
        <v>131.77051012999999</v>
      </c>
      <c r="X200" s="36">
        <f>SUMIFS(СВЦЭМ!$E$39:$E$782,СВЦЭМ!$A$39:$A$782,$A200,СВЦЭМ!$B$39:$B$782,X$191)+'СЕТ СН'!$F$15</f>
        <v>138.52374890999999</v>
      </c>
      <c r="Y200" s="36">
        <f>SUMIFS(СВЦЭМ!$E$39:$E$782,СВЦЭМ!$A$39:$A$782,$A200,СВЦЭМ!$B$39:$B$782,Y$191)+'СЕТ СН'!$F$15</f>
        <v>147.44894891999999</v>
      </c>
    </row>
    <row r="201" spans="1:25" ht="15.75" x14ac:dyDescent="0.2">
      <c r="A201" s="35">
        <f t="shared" si="5"/>
        <v>45179</v>
      </c>
      <c r="B201" s="36">
        <f>SUMIFS(СВЦЭМ!$E$39:$E$782,СВЦЭМ!$A$39:$A$782,$A201,СВЦЭМ!$B$39:$B$782,B$191)+'СЕТ СН'!$F$15</f>
        <v>149.19663546999999</v>
      </c>
      <c r="C201" s="36">
        <f>SUMIFS(СВЦЭМ!$E$39:$E$782,СВЦЭМ!$A$39:$A$782,$A201,СВЦЭМ!$B$39:$B$782,C$191)+'СЕТ СН'!$F$15</f>
        <v>156.35890343</v>
      </c>
      <c r="D201" s="36">
        <f>SUMIFS(СВЦЭМ!$E$39:$E$782,СВЦЭМ!$A$39:$A$782,$A201,СВЦЭМ!$B$39:$B$782,D$191)+'СЕТ СН'!$F$15</f>
        <v>159.92209940999999</v>
      </c>
      <c r="E201" s="36">
        <f>SUMIFS(СВЦЭМ!$E$39:$E$782,СВЦЭМ!$A$39:$A$782,$A201,СВЦЭМ!$B$39:$B$782,E$191)+'СЕТ СН'!$F$15</f>
        <v>161.33611618</v>
      </c>
      <c r="F201" s="36">
        <f>SUMIFS(СВЦЭМ!$E$39:$E$782,СВЦЭМ!$A$39:$A$782,$A201,СВЦЭМ!$B$39:$B$782,F$191)+'СЕТ СН'!$F$15</f>
        <v>161.64295214000001</v>
      </c>
      <c r="G201" s="36">
        <f>SUMIFS(СВЦЭМ!$E$39:$E$782,СВЦЭМ!$A$39:$A$782,$A201,СВЦЭМ!$B$39:$B$782,G$191)+'СЕТ СН'!$F$15</f>
        <v>159.10405007</v>
      </c>
      <c r="H201" s="36">
        <f>SUMIFS(СВЦЭМ!$E$39:$E$782,СВЦЭМ!$A$39:$A$782,$A201,СВЦЭМ!$B$39:$B$782,H$191)+'СЕТ СН'!$F$15</f>
        <v>157.44210477999999</v>
      </c>
      <c r="I201" s="36">
        <f>SUMIFS(СВЦЭМ!$E$39:$E$782,СВЦЭМ!$A$39:$A$782,$A201,СВЦЭМ!$B$39:$B$782,I$191)+'СЕТ СН'!$F$15</f>
        <v>154.69814043</v>
      </c>
      <c r="J201" s="36">
        <f>SUMIFS(СВЦЭМ!$E$39:$E$782,СВЦЭМ!$A$39:$A$782,$A201,СВЦЭМ!$B$39:$B$782,J$191)+'СЕТ СН'!$F$15</f>
        <v>146.41363396</v>
      </c>
      <c r="K201" s="36">
        <f>SUMIFS(СВЦЭМ!$E$39:$E$782,СВЦЭМ!$A$39:$A$782,$A201,СВЦЭМ!$B$39:$B$782,K$191)+'СЕТ СН'!$F$15</f>
        <v>136.82294583999999</v>
      </c>
      <c r="L201" s="36">
        <f>SUMIFS(СВЦЭМ!$E$39:$E$782,СВЦЭМ!$A$39:$A$782,$A201,СВЦЭМ!$B$39:$B$782,L$191)+'СЕТ СН'!$F$15</f>
        <v>133.57038166999999</v>
      </c>
      <c r="M201" s="36">
        <f>SUMIFS(СВЦЭМ!$E$39:$E$782,СВЦЭМ!$A$39:$A$782,$A201,СВЦЭМ!$B$39:$B$782,M$191)+'СЕТ СН'!$F$15</f>
        <v>133.40283092000001</v>
      </c>
      <c r="N201" s="36">
        <f>SUMIFS(СВЦЭМ!$E$39:$E$782,СВЦЭМ!$A$39:$A$782,$A201,СВЦЭМ!$B$39:$B$782,N$191)+'СЕТ СН'!$F$15</f>
        <v>134.02262894</v>
      </c>
      <c r="O201" s="36">
        <f>SUMIFS(СВЦЭМ!$E$39:$E$782,СВЦЭМ!$A$39:$A$782,$A201,СВЦЭМ!$B$39:$B$782,O$191)+'СЕТ СН'!$F$15</f>
        <v>135.66871275</v>
      </c>
      <c r="P201" s="36">
        <f>SUMIFS(СВЦЭМ!$E$39:$E$782,СВЦЭМ!$A$39:$A$782,$A201,СВЦЭМ!$B$39:$B$782,P$191)+'СЕТ СН'!$F$15</f>
        <v>136.29572393000001</v>
      </c>
      <c r="Q201" s="36">
        <f>SUMIFS(СВЦЭМ!$E$39:$E$782,СВЦЭМ!$A$39:$A$782,$A201,СВЦЭМ!$B$39:$B$782,Q$191)+'СЕТ СН'!$F$15</f>
        <v>136.47361115000001</v>
      </c>
      <c r="R201" s="36">
        <f>SUMIFS(СВЦЭМ!$E$39:$E$782,СВЦЭМ!$A$39:$A$782,$A201,СВЦЭМ!$B$39:$B$782,R$191)+'СЕТ СН'!$F$15</f>
        <v>136.86607394000001</v>
      </c>
      <c r="S201" s="36">
        <f>SUMIFS(СВЦЭМ!$E$39:$E$782,СВЦЭМ!$A$39:$A$782,$A201,СВЦЭМ!$B$39:$B$782,S$191)+'СЕТ СН'!$F$15</f>
        <v>135.06937138999999</v>
      </c>
      <c r="T201" s="36">
        <f>SUMIFS(СВЦЭМ!$E$39:$E$782,СВЦЭМ!$A$39:$A$782,$A201,СВЦЭМ!$B$39:$B$782,T$191)+'СЕТ СН'!$F$15</f>
        <v>134.68342508999999</v>
      </c>
      <c r="U201" s="36">
        <f>SUMIFS(СВЦЭМ!$E$39:$E$782,СВЦЭМ!$A$39:$A$782,$A201,СВЦЭМ!$B$39:$B$782,U$191)+'СЕТ СН'!$F$15</f>
        <v>133.01082005000001</v>
      </c>
      <c r="V201" s="36">
        <f>SUMIFS(СВЦЭМ!$E$39:$E$782,СВЦЭМ!$A$39:$A$782,$A201,СВЦЭМ!$B$39:$B$782,V$191)+'СЕТ СН'!$F$15</f>
        <v>130.48194083999999</v>
      </c>
      <c r="W201" s="36">
        <f>SUMIFS(СВЦЭМ!$E$39:$E$782,СВЦЭМ!$A$39:$A$782,$A201,СВЦЭМ!$B$39:$B$782,W$191)+'СЕТ СН'!$F$15</f>
        <v>131.49038461999999</v>
      </c>
      <c r="X201" s="36">
        <f>SUMIFS(СВЦЭМ!$E$39:$E$782,СВЦЭМ!$A$39:$A$782,$A201,СВЦЭМ!$B$39:$B$782,X$191)+'СЕТ СН'!$F$15</f>
        <v>139.12694961</v>
      </c>
      <c r="Y201" s="36">
        <f>SUMIFS(СВЦЭМ!$E$39:$E$782,СВЦЭМ!$A$39:$A$782,$A201,СВЦЭМ!$B$39:$B$782,Y$191)+'СЕТ СН'!$F$15</f>
        <v>144.51601531</v>
      </c>
    </row>
    <row r="202" spans="1:25" ht="15.75" x14ac:dyDescent="0.2">
      <c r="A202" s="35">
        <f t="shared" si="5"/>
        <v>45180</v>
      </c>
      <c r="B202" s="36">
        <f>SUMIFS(СВЦЭМ!$E$39:$E$782,СВЦЭМ!$A$39:$A$782,$A202,СВЦЭМ!$B$39:$B$782,B$191)+'СЕТ СН'!$F$15</f>
        <v>150.57461592999999</v>
      </c>
      <c r="C202" s="36">
        <f>SUMIFS(СВЦЭМ!$E$39:$E$782,СВЦЭМ!$A$39:$A$782,$A202,СВЦЭМ!$B$39:$B$782,C$191)+'СЕТ СН'!$F$15</f>
        <v>157.21316933</v>
      </c>
      <c r="D202" s="36">
        <f>SUMIFS(СВЦЭМ!$E$39:$E$782,СВЦЭМ!$A$39:$A$782,$A202,СВЦЭМ!$B$39:$B$782,D$191)+'СЕТ СН'!$F$15</f>
        <v>157.36939953000001</v>
      </c>
      <c r="E202" s="36">
        <f>SUMIFS(СВЦЭМ!$E$39:$E$782,СВЦЭМ!$A$39:$A$782,$A202,СВЦЭМ!$B$39:$B$782,E$191)+'СЕТ СН'!$F$15</f>
        <v>159.12282927999999</v>
      </c>
      <c r="F202" s="36">
        <f>SUMIFS(СВЦЭМ!$E$39:$E$782,СВЦЭМ!$A$39:$A$782,$A202,СВЦЭМ!$B$39:$B$782,F$191)+'СЕТ СН'!$F$15</f>
        <v>162.60278782</v>
      </c>
      <c r="G202" s="36">
        <f>SUMIFS(СВЦЭМ!$E$39:$E$782,СВЦЭМ!$A$39:$A$782,$A202,СВЦЭМ!$B$39:$B$782,G$191)+'СЕТ СН'!$F$15</f>
        <v>160.44483880999999</v>
      </c>
      <c r="H202" s="36">
        <f>SUMIFS(СВЦЭМ!$E$39:$E$782,СВЦЭМ!$A$39:$A$782,$A202,СВЦЭМ!$B$39:$B$782,H$191)+'СЕТ СН'!$F$15</f>
        <v>154.92360324000001</v>
      </c>
      <c r="I202" s="36">
        <f>SUMIFS(СВЦЭМ!$E$39:$E$782,СВЦЭМ!$A$39:$A$782,$A202,СВЦЭМ!$B$39:$B$782,I$191)+'СЕТ СН'!$F$15</f>
        <v>143.62727484000001</v>
      </c>
      <c r="J202" s="36">
        <f>SUMIFS(СВЦЭМ!$E$39:$E$782,СВЦЭМ!$A$39:$A$782,$A202,СВЦЭМ!$B$39:$B$782,J$191)+'СЕТ СН'!$F$15</f>
        <v>135.90648035000001</v>
      </c>
      <c r="K202" s="36">
        <f>SUMIFS(СВЦЭМ!$E$39:$E$782,СВЦЭМ!$A$39:$A$782,$A202,СВЦЭМ!$B$39:$B$782,K$191)+'СЕТ СН'!$F$15</f>
        <v>132.41527048</v>
      </c>
      <c r="L202" s="36">
        <f>SUMIFS(СВЦЭМ!$E$39:$E$782,СВЦЭМ!$A$39:$A$782,$A202,СВЦЭМ!$B$39:$B$782,L$191)+'СЕТ СН'!$F$15</f>
        <v>129.84001096</v>
      </c>
      <c r="M202" s="36">
        <f>SUMIFS(СВЦЭМ!$E$39:$E$782,СВЦЭМ!$A$39:$A$782,$A202,СВЦЭМ!$B$39:$B$782,M$191)+'СЕТ СН'!$F$15</f>
        <v>128.50059664</v>
      </c>
      <c r="N202" s="36">
        <f>SUMIFS(СВЦЭМ!$E$39:$E$782,СВЦЭМ!$A$39:$A$782,$A202,СВЦЭМ!$B$39:$B$782,N$191)+'СЕТ СН'!$F$15</f>
        <v>129.76214265999999</v>
      </c>
      <c r="O202" s="36">
        <f>SUMIFS(СВЦЭМ!$E$39:$E$782,СВЦЭМ!$A$39:$A$782,$A202,СВЦЭМ!$B$39:$B$782,O$191)+'СЕТ СН'!$F$15</f>
        <v>128.77470298</v>
      </c>
      <c r="P202" s="36">
        <f>SUMIFS(СВЦЭМ!$E$39:$E$782,СВЦЭМ!$A$39:$A$782,$A202,СВЦЭМ!$B$39:$B$782,P$191)+'СЕТ СН'!$F$15</f>
        <v>127.37015037</v>
      </c>
      <c r="Q202" s="36">
        <f>SUMIFS(СВЦЭМ!$E$39:$E$782,СВЦЭМ!$A$39:$A$782,$A202,СВЦЭМ!$B$39:$B$782,Q$191)+'СЕТ СН'!$F$15</f>
        <v>127.77076422</v>
      </c>
      <c r="R202" s="36">
        <f>SUMIFS(СВЦЭМ!$E$39:$E$782,СВЦЭМ!$A$39:$A$782,$A202,СВЦЭМ!$B$39:$B$782,R$191)+'СЕТ СН'!$F$15</f>
        <v>132.03033156999999</v>
      </c>
      <c r="S202" s="36">
        <f>SUMIFS(СВЦЭМ!$E$39:$E$782,СВЦЭМ!$A$39:$A$782,$A202,СВЦЭМ!$B$39:$B$782,S$191)+'СЕТ СН'!$F$15</f>
        <v>132.09014329999999</v>
      </c>
      <c r="T202" s="36">
        <f>SUMIFS(СВЦЭМ!$E$39:$E$782,СВЦЭМ!$A$39:$A$782,$A202,СВЦЭМ!$B$39:$B$782,T$191)+'СЕТ СН'!$F$15</f>
        <v>132.55678262999999</v>
      </c>
      <c r="U202" s="36">
        <f>SUMIFS(СВЦЭМ!$E$39:$E$782,СВЦЭМ!$A$39:$A$782,$A202,СВЦЭМ!$B$39:$B$782,U$191)+'СЕТ СН'!$F$15</f>
        <v>130.79437182000001</v>
      </c>
      <c r="V202" s="36">
        <f>SUMIFS(СВЦЭМ!$E$39:$E$782,СВЦЭМ!$A$39:$A$782,$A202,СВЦЭМ!$B$39:$B$782,V$191)+'СЕТ СН'!$F$15</f>
        <v>127.80474153999999</v>
      </c>
      <c r="W202" s="36">
        <f>SUMIFS(СВЦЭМ!$E$39:$E$782,СВЦЭМ!$A$39:$A$782,$A202,СВЦЭМ!$B$39:$B$782,W$191)+'СЕТ СН'!$F$15</f>
        <v>128.49386877000001</v>
      </c>
      <c r="X202" s="36">
        <f>SUMIFS(СВЦЭМ!$E$39:$E$782,СВЦЭМ!$A$39:$A$782,$A202,СВЦЭМ!$B$39:$B$782,X$191)+'СЕТ СН'!$F$15</f>
        <v>135.36507173999999</v>
      </c>
      <c r="Y202" s="36">
        <f>SUMIFS(СВЦЭМ!$E$39:$E$782,СВЦЭМ!$A$39:$A$782,$A202,СВЦЭМ!$B$39:$B$782,Y$191)+'СЕТ СН'!$F$15</f>
        <v>144.63215104</v>
      </c>
    </row>
    <row r="203" spans="1:25" ht="15.75" x14ac:dyDescent="0.2">
      <c r="A203" s="35">
        <f t="shared" si="5"/>
        <v>45181</v>
      </c>
      <c r="B203" s="36">
        <f>SUMIFS(СВЦЭМ!$E$39:$E$782,СВЦЭМ!$A$39:$A$782,$A203,СВЦЭМ!$B$39:$B$782,B$191)+'СЕТ СН'!$F$15</f>
        <v>141.49324066</v>
      </c>
      <c r="C203" s="36">
        <f>SUMIFS(СВЦЭМ!$E$39:$E$782,СВЦЭМ!$A$39:$A$782,$A203,СВЦЭМ!$B$39:$B$782,C$191)+'СЕТ СН'!$F$15</f>
        <v>145.61364796999999</v>
      </c>
      <c r="D203" s="36">
        <f>SUMIFS(СВЦЭМ!$E$39:$E$782,СВЦЭМ!$A$39:$A$782,$A203,СВЦЭМ!$B$39:$B$782,D$191)+'СЕТ СН'!$F$15</f>
        <v>148.67753350000001</v>
      </c>
      <c r="E203" s="36">
        <f>SUMIFS(СВЦЭМ!$E$39:$E$782,СВЦЭМ!$A$39:$A$782,$A203,СВЦЭМ!$B$39:$B$782,E$191)+'СЕТ СН'!$F$15</f>
        <v>150.216872</v>
      </c>
      <c r="F203" s="36">
        <f>SUMIFS(СВЦЭМ!$E$39:$E$782,СВЦЭМ!$A$39:$A$782,$A203,СВЦЭМ!$B$39:$B$782,F$191)+'СЕТ СН'!$F$15</f>
        <v>152.62062176000001</v>
      </c>
      <c r="G203" s="36">
        <f>SUMIFS(СВЦЭМ!$E$39:$E$782,СВЦЭМ!$A$39:$A$782,$A203,СВЦЭМ!$B$39:$B$782,G$191)+'СЕТ СН'!$F$15</f>
        <v>149.12736834</v>
      </c>
      <c r="H203" s="36">
        <f>SUMIFS(СВЦЭМ!$E$39:$E$782,СВЦЭМ!$A$39:$A$782,$A203,СВЦЭМ!$B$39:$B$782,H$191)+'СЕТ СН'!$F$15</f>
        <v>142.56042703</v>
      </c>
      <c r="I203" s="36">
        <f>SUMIFS(СВЦЭМ!$E$39:$E$782,СВЦЭМ!$A$39:$A$782,$A203,СВЦЭМ!$B$39:$B$782,I$191)+'СЕТ СН'!$F$15</f>
        <v>134.63898935</v>
      </c>
      <c r="J203" s="36">
        <f>SUMIFS(СВЦЭМ!$E$39:$E$782,СВЦЭМ!$A$39:$A$782,$A203,СВЦЭМ!$B$39:$B$782,J$191)+'СЕТ СН'!$F$15</f>
        <v>127.46376445999999</v>
      </c>
      <c r="K203" s="36">
        <f>SUMIFS(СВЦЭМ!$E$39:$E$782,СВЦЭМ!$A$39:$A$782,$A203,СВЦЭМ!$B$39:$B$782,K$191)+'СЕТ СН'!$F$15</f>
        <v>123.34292916</v>
      </c>
      <c r="L203" s="36">
        <f>SUMIFS(СВЦЭМ!$E$39:$E$782,СВЦЭМ!$A$39:$A$782,$A203,СВЦЭМ!$B$39:$B$782,L$191)+'СЕТ СН'!$F$15</f>
        <v>125.14060502</v>
      </c>
      <c r="M203" s="36">
        <f>SUMIFS(СВЦЭМ!$E$39:$E$782,СВЦЭМ!$A$39:$A$782,$A203,СВЦЭМ!$B$39:$B$782,M$191)+'СЕТ СН'!$F$15</f>
        <v>126.22711386</v>
      </c>
      <c r="N203" s="36">
        <f>SUMIFS(СВЦЭМ!$E$39:$E$782,СВЦЭМ!$A$39:$A$782,$A203,СВЦЭМ!$B$39:$B$782,N$191)+'СЕТ СН'!$F$15</f>
        <v>130.33264682000001</v>
      </c>
      <c r="O203" s="36">
        <f>SUMIFS(СВЦЭМ!$E$39:$E$782,СВЦЭМ!$A$39:$A$782,$A203,СВЦЭМ!$B$39:$B$782,O$191)+'СЕТ СН'!$F$15</f>
        <v>132.90511669</v>
      </c>
      <c r="P203" s="36">
        <f>SUMIFS(СВЦЭМ!$E$39:$E$782,СВЦЭМ!$A$39:$A$782,$A203,СВЦЭМ!$B$39:$B$782,P$191)+'СЕТ СН'!$F$15</f>
        <v>131.52160463000001</v>
      </c>
      <c r="Q203" s="36">
        <f>SUMIFS(СВЦЭМ!$E$39:$E$782,СВЦЭМ!$A$39:$A$782,$A203,СВЦЭМ!$B$39:$B$782,Q$191)+'СЕТ СН'!$F$15</f>
        <v>132.72866782</v>
      </c>
      <c r="R203" s="36">
        <f>SUMIFS(СВЦЭМ!$E$39:$E$782,СВЦЭМ!$A$39:$A$782,$A203,СВЦЭМ!$B$39:$B$782,R$191)+'СЕТ СН'!$F$15</f>
        <v>136.53618825999999</v>
      </c>
      <c r="S203" s="36">
        <f>SUMIFS(СВЦЭМ!$E$39:$E$782,СВЦЭМ!$A$39:$A$782,$A203,СВЦЭМ!$B$39:$B$782,S$191)+'СЕТ СН'!$F$15</f>
        <v>136.41803358999999</v>
      </c>
      <c r="T203" s="36">
        <f>SUMIFS(СВЦЭМ!$E$39:$E$782,СВЦЭМ!$A$39:$A$782,$A203,СВЦЭМ!$B$39:$B$782,T$191)+'СЕТ СН'!$F$15</f>
        <v>135.47394460999999</v>
      </c>
      <c r="U203" s="36">
        <f>SUMIFS(СВЦЭМ!$E$39:$E$782,СВЦЭМ!$A$39:$A$782,$A203,СВЦЭМ!$B$39:$B$782,U$191)+'СЕТ СН'!$F$15</f>
        <v>133.96704923999999</v>
      </c>
      <c r="V203" s="36">
        <f>SUMIFS(СВЦЭМ!$E$39:$E$782,СВЦЭМ!$A$39:$A$782,$A203,СВЦЭМ!$B$39:$B$782,V$191)+'СЕТ СН'!$F$15</f>
        <v>130.26090077000001</v>
      </c>
      <c r="W203" s="36">
        <f>SUMIFS(СВЦЭМ!$E$39:$E$782,СВЦЭМ!$A$39:$A$782,$A203,СВЦЭМ!$B$39:$B$782,W$191)+'СЕТ СН'!$F$15</f>
        <v>133.26925790999999</v>
      </c>
      <c r="X203" s="36">
        <f>SUMIFS(СВЦЭМ!$E$39:$E$782,СВЦЭМ!$A$39:$A$782,$A203,СВЦЭМ!$B$39:$B$782,X$191)+'СЕТ СН'!$F$15</f>
        <v>140.13464303000001</v>
      </c>
      <c r="Y203" s="36">
        <f>SUMIFS(СВЦЭМ!$E$39:$E$782,СВЦЭМ!$A$39:$A$782,$A203,СВЦЭМ!$B$39:$B$782,Y$191)+'СЕТ СН'!$F$15</f>
        <v>149.18431985999999</v>
      </c>
    </row>
    <row r="204" spans="1:25" ht="15.75" x14ac:dyDescent="0.2">
      <c r="A204" s="35">
        <f t="shared" si="5"/>
        <v>45182</v>
      </c>
      <c r="B204" s="36">
        <f>SUMIFS(СВЦЭМ!$E$39:$E$782,СВЦЭМ!$A$39:$A$782,$A204,СВЦЭМ!$B$39:$B$782,B$191)+'СЕТ СН'!$F$15</f>
        <v>166.20450534</v>
      </c>
      <c r="C204" s="36">
        <f>SUMIFS(СВЦЭМ!$E$39:$E$782,СВЦЭМ!$A$39:$A$782,$A204,СВЦЭМ!$B$39:$B$782,C$191)+'СЕТ СН'!$F$15</f>
        <v>176.18690394000001</v>
      </c>
      <c r="D204" s="36">
        <f>SUMIFS(СВЦЭМ!$E$39:$E$782,СВЦЭМ!$A$39:$A$782,$A204,СВЦЭМ!$B$39:$B$782,D$191)+'СЕТ СН'!$F$15</f>
        <v>183.22629996000001</v>
      </c>
      <c r="E204" s="36">
        <f>SUMIFS(СВЦЭМ!$E$39:$E$782,СВЦЭМ!$A$39:$A$782,$A204,СВЦЭМ!$B$39:$B$782,E$191)+'СЕТ СН'!$F$15</f>
        <v>185.88550140000001</v>
      </c>
      <c r="F204" s="36">
        <f>SUMIFS(СВЦЭМ!$E$39:$E$782,СВЦЭМ!$A$39:$A$782,$A204,СВЦЭМ!$B$39:$B$782,F$191)+'СЕТ СН'!$F$15</f>
        <v>189.53886656</v>
      </c>
      <c r="G204" s="36">
        <f>SUMIFS(СВЦЭМ!$E$39:$E$782,СВЦЭМ!$A$39:$A$782,$A204,СВЦЭМ!$B$39:$B$782,G$191)+'СЕТ СН'!$F$15</f>
        <v>184.96666970000001</v>
      </c>
      <c r="H204" s="36">
        <f>SUMIFS(СВЦЭМ!$E$39:$E$782,СВЦЭМ!$A$39:$A$782,$A204,СВЦЭМ!$B$39:$B$782,H$191)+'СЕТ СН'!$F$15</f>
        <v>172.74922753999999</v>
      </c>
      <c r="I204" s="36">
        <f>SUMIFS(СВЦЭМ!$E$39:$E$782,СВЦЭМ!$A$39:$A$782,$A204,СВЦЭМ!$B$39:$B$782,I$191)+'СЕТ СН'!$F$15</f>
        <v>159.94752998999999</v>
      </c>
      <c r="J204" s="36">
        <f>SUMIFS(СВЦЭМ!$E$39:$E$782,СВЦЭМ!$A$39:$A$782,$A204,СВЦЭМ!$B$39:$B$782,J$191)+'СЕТ СН'!$F$15</f>
        <v>151.57147800000001</v>
      </c>
      <c r="K204" s="36">
        <f>SUMIFS(СВЦЭМ!$E$39:$E$782,СВЦЭМ!$A$39:$A$782,$A204,СВЦЭМ!$B$39:$B$782,K$191)+'СЕТ СН'!$F$15</f>
        <v>144.86837782999999</v>
      </c>
      <c r="L204" s="36">
        <f>SUMIFS(СВЦЭМ!$E$39:$E$782,СВЦЭМ!$A$39:$A$782,$A204,СВЦЭМ!$B$39:$B$782,L$191)+'СЕТ СН'!$F$15</f>
        <v>142.54335811999999</v>
      </c>
      <c r="M204" s="36">
        <f>SUMIFS(СВЦЭМ!$E$39:$E$782,СВЦЭМ!$A$39:$A$782,$A204,СВЦЭМ!$B$39:$B$782,M$191)+'СЕТ СН'!$F$15</f>
        <v>143.00435783</v>
      </c>
      <c r="N204" s="36">
        <f>SUMIFS(СВЦЭМ!$E$39:$E$782,СВЦЭМ!$A$39:$A$782,$A204,СВЦЭМ!$B$39:$B$782,N$191)+'СЕТ СН'!$F$15</f>
        <v>143.83027264</v>
      </c>
      <c r="O204" s="36">
        <f>SUMIFS(СВЦЭМ!$E$39:$E$782,СВЦЭМ!$A$39:$A$782,$A204,СВЦЭМ!$B$39:$B$782,O$191)+'СЕТ СН'!$F$15</f>
        <v>144.53464621000001</v>
      </c>
      <c r="P204" s="36">
        <f>SUMIFS(СВЦЭМ!$E$39:$E$782,СВЦЭМ!$A$39:$A$782,$A204,СВЦЭМ!$B$39:$B$782,P$191)+'СЕТ СН'!$F$15</f>
        <v>141.21823900999999</v>
      </c>
      <c r="Q204" s="36">
        <f>SUMIFS(СВЦЭМ!$E$39:$E$782,СВЦЭМ!$A$39:$A$782,$A204,СВЦЭМ!$B$39:$B$782,Q$191)+'СЕТ СН'!$F$15</f>
        <v>142.69122216</v>
      </c>
      <c r="R204" s="36">
        <f>SUMIFS(СВЦЭМ!$E$39:$E$782,СВЦЭМ!$A$39:$A$782,$A204,СВЦЭМ!$B$39:$B$782,R$191)+'СЕТ СН'!$F$15</f>
        <v>146.01641394000001</v>
      </c>
      <c r="S204" s="36">
        <f>SUMIFS(СВЦЭМ!$E$39:$E$782,СВЦЭМ!$A$39:$A$782,$A204,СВЦЭМ!$B$39:$B$782,S$191)+'СЕТ СН'!$F$15</f>
        <v>145.38502131999999</v>
      </c>
      <c r="T204" s="36">
        <f>SUMIFS(СВЦЭМ!$E$39:$E$782,СВЦЭМ!$A$39:$A$782,$A204,СВЦЭМ!$B$39:$B$782,T$191)+'СЕТ СН'!$F$15</f>
        <v>143.15108097000001</v>
      </c>
      <c r="U204" s="36">
        <f>SUMIFS(СВЦЭМ!$E$39:$E$782,СВЦЭМ!$A$39:$A$782,$A204,СВЦЭМ!$B$39:$B$782,U$191)+'СЕТ СН'!$F$15</f>
        <v>141.41805758999999</v>
      </c>
      <c r="V204" s="36">
        <f>SUMIFS(СВЦЭМ!$E$39:$E$782,СВЦЭМ!$A$39:$A$782,$A204,СВЦЭМ!$B$39:$B$782,V$191)+'СЕТ СН'!$F$15</f>
        <v>141.70274660000001</v>
      </c>
      <c r="W204" s="36">
        <f>SUMIFS(СВЦЭМ!$E$39:$E$782,СВЦЭМ!$A$39:$A$782,$A204,СВЦЭМ!$B$39:$B$782,W$191)+'СЕТ СН'!$F$15</f>
        <v>143.99043488000001</v>
      </c>
      <c r="X204" s="36">
        <f>SUMIFS(СВЦЭМ!$E$39:$E$782,СВЦЭМ!$A$39:$A$782,$A204,СВЦЭМ!$B$39:$B$782,X$191)+'СЕТ СН'!$F$15</f>
        <v>151.2548769</v>
      </c>
      <c r="Y204" s="36">
        <f>SUMIFS(СВЦЭМ!$E$39:$E$782,СВЦЭМ!$A$39:$A$782,$A204,СВЦЭМ!$B$39:$B$782,Y$191)+'СЕТ СН'!$F$15</f>
        <v>160.64746668999999</v>
      </c>
    </row>
    <row r="205" spans="1:25" ht="15.75" x14ac:dyDescent="0.2">
      <c r="A205" s="35">
        <f t="shared" si="5"/>
        <v>45183</v>
      </c>
      <c r="B205" s="36">
        <f>SUMIFS(СВЦЭМ!$E$39:$E$782,СВЦЭМ!$A$39:$A$782,$A205,СВЦЭМ!$B$39:$B$782,B$191)+'СЕТ СН'!$F$15</f>
        <v>164.35930085000001</v>
      </c>
      <c r="C205" s="36">
        <f>SUMIFS(СВЦЭМ!$E$39:$E$782,СВЦЭМ!$A$39:$A$782,$A205,СВЦЭМ!$B$39:$B$782,C$191)+'СЕТ СН'!$F$15</f>
        <v>177.09947991999999</v>
      </c>
      <c r="D205" s="36">
        <f>SUMIFS(СВЦЭМ!$E$39:$E$782,СВЦЭМ!$A$39:$A$782,$A205,СВЦЭМ!$B$39:$B$782,D$191)+'СЕТ СН'!$F$15</f>
        <v>181.29840669000001</v>
      </c>
      <c r="E205" s="36">
        <f>SUMIFS(СВЦЭМ!$E$39:$E$782,СВЦЭМ!$A$39:$A$782,$A205,СВЦЭМ!$B$39:$B$782,E$191)+'СЕТ СН'!$F$15</f>
        <v>184.97651379000001</v>
      </c>
      <c r="F205" s="36">
        <f>SUMIFS(СВЦЭМ!$E$39:$E$782,СВЦЭМ!$A$39:$A$782,$A205,СВЦЭМ!$B$39:$B$782,F$191)+'СЕТ СН'!$F$15</f>
        <v>188.76060547</v>
      </c>
      <c r="G205" s="36">
        <f>SUMIFS(СВЦЭМ!$E$39:$E$782,СВЦЭМ!$A$39:$A$782,$A205,СВЦЭМ!$B$39:$B$782,G$191)+'СЕТ СН'!$F$15</f>
        <v>184.88794827999999</v>
      </c>
      <c r="H205" s="36">
        <f>SUMIFS(СВЦЭМ!$E$39:$E$782,СВЦЭМ!$A$39:$A$782,$A205,СВЦЭМ!$B$39:$B$782,H$191)+'СЕТ СН'!$F$15</f>
        <v>176.40061458</v>
      </c>
      <c r="I205" s="36">
        <f>SUMIFS(СВЦЭМ!$E$39:$E$782,СВЦЭМ!$A$39:$A$782,$A205,СВЦЭМ!$B$39:$B$782,I$191)+'СЕТ СН'!$F$15</f>
        <v>165.20618719999999</v>
      </c>
      <c r="J205" s="36">
        <f>SUMIFS(СВЦЭМ!$E$39:$E$782,СВЦЭМ!$A$39:$A$782,$A205,СВЦЭМ!$B$39:$B$782,J$191)+'СЕТ СН'!$F$15</f>
        <v>156.71811289999999</v>
      </c>
      <c r="K205" s="36">
        <f>SUMIFS(СВЦЭМ!$E$39:$E$782,СВЦЭМ!$A$39:$A$782,$A205,СВЦЭМ!$B$39:$B$782,K$191)+'СЕТ СН'!$F$15</f>
        <v>150.32395407000001</v>
      </c>
      <c r="L205" s="36">
        <f>SUMIFS(СВЦЭМ!$E$39:$E$782,СВЦЭМ!$A$39:$A$782,$A205,СВЦЭМ!$B$39:$B$782,L$191)+'СЕТ СН'!$F$15</f>
        <v>149.08854178000001</v>
      </c>
      <c r="M205" s="36">
        <f>SUMIFS(СВЦЭМ!$E$39:$E$782,СВЦЭМ!$A$39:$A$782,$A205,СВЦЭМ!$B$39:$B$782,M$191)+'СЕТ СН'!$F$15</f>
        <v>148.05713166999999</v>
      </c>
      <c r="N205" s="36">
        <f>SUMIFS(СВЦЭМ!$E$39:$E$782,СВЦЭМ!$A$39:$A$782,$A205,СВЦЭМ!$B$39:$B$782,N$191)+'СЕТ СН'!$F$15</f>
        <v>149.29766570999999</v>
      </c>
      <c r="O205" s="36">
        <f>SUMIFS(СВЦЭМ!$E$39:$E$782,СВЦЭМ!$A$39:$A$782,$A205,СВЦЭМ!$B$39:$B$782,O$191)+'СЕТ СН'!$F$15</f>
        <v>149.32502212</v>
      </c>
      <c r="P205" s="36">
        <f>SUMIFS(СВЦЭМ!$E$39:$E$782,СВЦЭМ!$A$39:$A$782,$A205,СВЦЭМ!$B$39:$B$782,P$191)+'СЕТ СН'!$F$15</f>
        <v>149.05093540999999</v>
      </c>
      <c r="Q205" s="36">
        <f>SUMIFS(СВЦЭМ!$E$39:$E$782,СВЦЭМ!$A$39:$A$782,$A205,СВЦЭМ!$B$39:$B$782,Q$191)+'СЕТ СН'!$F$15</f>
        <v>149.70254234000001</v>
      </c>
      <c r="R205" s="36">
        <f>SUMIFS(СВЦЭМ!$E$39:$E$782,СВЦЭМ!$A$39:$A$782,$A205,СВЦЭМ!$B$39:$B$782,R$191)+'СЕТ СН'!$F$15</f>
        <v>151.95193065000001</v>
      </c>
      <c r="S205" s="36">
        <f>SUMIFS(СВЦЭМ!$E$39:$E$782,СВЦЭМ!$A$39:$A$782,$A205,СВЦЭМ!$B$39:$B$782,S$191)+'СЕТ СН'!$F$15</f>
        <v>150.83636946999999</v>
      </c>
      <c r="T205" s="36">
        <f>SUMIFS(СВЦЭМ!$E$39:$E$782,СВЦЭМ!$A$39:$A$782,$A205,СВЦЭМ!$B$39:$B$782,T$191)+'СЕТ СН'!$F$15</f>
        <v>149.89284946000001</v>
      </c>
      <c r="U205" s="36">
        <f>SUMIFS(СВЦЭМ!$E$39:$E$782,СВЦЭМ!$A$39:$A$782,$A205,СВЦЭМ!$B$39:$B$782,U$191)+'СЕТ СН'!$F$15</f>
        <v>148.26411547999999</v>
      </c>
      <c r="V205" s="36">
        <f>SUMIFS(СВЦЭМ!$E$39:$E$782,СВЦЭМ!$A$39:$A$782,$A205,СВЦЭМ!$B$39:$B$782,V$191)+'СЕТ СН'!$F$15</f>
        <v>145.67670616999999</v>
      </c>
      <c r="W205" s="36">
        <f>SUMIFS(СВЦЭМ!$E$39:$E$782,СВЦЭМ!$A$39:$A$782,$A205,СВЦЭМ!$B$39:$B$782,W$191)+'СЕТ СН'!$F$15</f>
        <v>147.30678078</v>
      </c>
      <c r="X205" s="36">
        <f>SUMIFS(СВЦЭМ!$E$39:$E$782,СВЦЭМ!$A$39:$A$782,$A205,СВЦЭМ!$B$39:$B$782,X$191)+'СЕТ СН'!$F$15</f>
        <v>155.88463415999999</v>
      </c>
      <c r="Y205" s="36">
        <f>SUMIFS(СВЦЭМ!$E$39:$E$782,СВЦЭМ!$A$39:$A$782,$A205,СВЦЭМ!$B$39:$B$782,Y$191)+'СЕТ СН'!$F$15</f>
        <v>166.24517868000001</v>
      </c>
    </row>
    <row r="206" spans="1:25" ht="15.75" x14ac:dyDescent="0.2">
      <c r="A206" s="35">
        <f t="shared" si="5"/>
        <v>45184</v>
      </c>
      <c r="B206" s="36">
        <f>SUMIFS(СВЦЭМ!$E$39:$E$782,СВЦЭМ!$A$39:$A$782,$A206,СВЦЭМ!$B$39:$B$782,B$191)+'СЕТ СН'!$F$15</f>
        <v>162.91662645</v>
      </c>
      <c r="C206" s="36">
        <f>SUMIFS(СВЦЭМ!$E$39:$E$782,СВЦЭМ!$A$39:$A$782,$A206,СВЦЭМ!$B$39:$B$782,C$191)+'СЕТ СН'!$F$15</f>
        <v>170.75472733999999</v>
      </c>
      <c r="D206" s="36">
        <f>SUMIFS(СВЦЭМ!$E$39:$E$782,СВЦЭМ!$A$39:$A$782,$A206,СВЦЭМ!$B$39:$B$782,D$191)+'СЕТ СН'!$F$15</f>
        <v>170.91477136</v>
      </c>
      <c r="E206" s="36">
        <f>SUMIFS(СВЦЭМ!$E$39:$E$782,СВЦЭМ!$A$39:$A$782,$A206,СВЦЭМ!$B$39:$B$782,E$191)+'СЕТ СН'!$F$15</f>
        <v>174.23880628000001</v>
      </c>
      <c r="F206" s="36">
        <f>SUMIFS(СВЦЭМ!$E$39:$E$782,СВЦЭМ!$A$39:$A$782,$A206,СВЦЭМ!$B$39:$B$782,F$191)+'СЕТ СН'!$F$15</f>
        <v>178.03586865</v>
      </c>
      <c r="G206" s="36">
        <f>SUMIFS(СВЦЭМ!$E$39:$E$782,СВЦЭМ!$A$39:$A$782,$A206,СВЦЭМ!$B$39:$B$782,G$191)+'СЕТ СН'!$F$15</f>
        <v>175.96603668</v>
      </c>
      <c r="H206" s="36">
        <f>SUMIFS(СВЦЭМ!$E$39:$E$782,СВЦЭМ!$A$39:$A$782,$A206,СВЦЭМ!$B$39:$B$782,H$191)+'СЕТ СН'!$F$15</f>
        <v>164.01977511000001</v>
      </c>
      <c r="I206" s="36">
        <f>SUMIFS(СВЦЭМ!$E$39:$E$782,СВЦЭМ!$A$39:$A$782,$A206,СВЦЭМ!$B$39:$B$782,I$191)+'СЕТ СН'!$F$15</f>
        <v>151.04846570000001</v>
      </c>
      <c r="J206" s="36">
        <f>SUMIFS(СВЦЭМ!$E$39:$E$782,СВЦЭМ!$A$39:$A$782,$A206,СВЦЭМ!$B$39:$B$782,J$191)+'СЕТ СН'!$F$15</f>
        <v>145.03196672999999</v>
      </c>
      <c r="K206" s="36">
        <f>SUMIFS(СВЦЭМ!$E$39:$E$782,СВЦЭМ!$A$39:$A$782,$A206,СВЦЭМ!$B$39:$B$782,K$191)+'СЕТ СН'!$F$15</f>
        <v>140.23228458</v>
      </c>
      <c r="L206" s="36">
        <f>SUMIFS(СВЦЭМ!$E$39:$E$782,СВЦЭМ!$A$39:$A$782,$A206,СВЦЭМ!$B$39:$B$782,L$191)+'СЕТ СН'!$F$15</f>
        <v>139.26795172000001</v>
      </c>
      <c r="M206" s="36">
        <f>SUMIFS(СВЦЭМ!$E$39:$E$782,СВЦЭМ!$A$39:$A$782,$A206,СВЦЭМ!$B$39:$B$782,M$191)+'СЕТ СН'!$F$15</f>
        <v>137.20135422999999</v>
      </c>
      <c r="N206" s="36">
        <f>SUMIFS(СВЦЭМ!$E$39:$E$782,СВЦЭМ!$A$39:$A$782,$A206,СВЦЭМ!$B$39:$B$782,N$191)+'СЕТ СН'!$F$15</f>
        <v>137.41068317</v>
      </c>
      <c r="O206" s="36">
        <f>SUMIFS(СВЦЭМ!$E$39:$E$782,СВЦЭМ!$A$39:$A$782,$A206,СВЦЭМ!$B$39:$B$782,O$191)+'СЕТ СН'!$F$15</f>
        <v>134.71612586000001</v>
      </c>
      <c r="P206" s="36">
        <f>SUMIFS(СВЦЭМ!$E$39:$E$782,СВЦЭМ!$A$39:$A$782,$A206,СВЦЭМ!$B$39:$B$782,P$191)+'СЕТ СН'!$F$15</f>
        <v>131.15595798999999</v>
      </c>
      <c r="Q206" s="36">
        <f>SUMIFS(СВЦЭМ!$E$39:$E$782,СВЦЭМ!$A$39:$A$782,$A206,СВЦЭМ!$B$39:$B$782,Q$191)+'СЕТ СН'!$F$15</f>
        <v>132.30497880999999</v>
      </c>
      <c r="R206" s="36">
        <f>SUMIFS(СВЦЭМ!$E$39:$E$782,СВЦЭМ!$A$39:$A$782,$A206,СВЦЭМ!$B$39:$B$782,R$191)+'СЕТ СН'!$F$15</f>
        <v>138.58716724000001</v>
      </c>
      <c r="S206" s="36">
        <f>SUMIFS(СВЦЭМ!$E$39:$E$782,СВЦЭМ!$A$39:$A$782,$A206,СВЦЭМ!$B$39:$B$782,S$191)+'СЕТ СН'!$F$15</f>
        <v>136.774608</v>
      </c>
      <c r="T206" s="36">
        <f>SUMIFS(СВЦЭМ!$E$39:$E$782,СВЦЭМ!$A$39:$A$782,$A206,СВЦЭМ!$B$39:$B$782,T$191)+'СЕТ СН'!$F$15</f>
        <v>134.02020920000001</v>
      </c>
      <c r="U206" s="36">
        <f>SUMIFS(СВЦЭМ!$E$39:$E$782,СВЦЭМ!$A$39:$A$782,$A206,СВЦЭМ!$B$39:$B$782,U$191)+'СЕТ СН'!$F$15</f>
        <v>131.39275483</v>
      </c>
      <c r="V206" s="36">
        <f>SUMIFS(СВЦЭМ!$E$39:$E$782,СВЦЭМ!$A$39:$A$782,$A206,СВЦЭМ!$B$39:$B$782,V$191)+'СЕТ СН'!$F$15</f>
        <v>128.60779199999999</v>
      </c>
      <c r="W206" s="36">
        <f>SUMIFS(СВЦЭМ!$E$39:$E$782,СВЦЭМ!$A$39:$A$782,$A206,СВЦЭМ!$B$39:$B$782,W$191)+'СЕТ СН'!$F$15</f>
        <v>128.40016272</v>
      </c>
      <c r="X206" s="36">
        <f>SUMIFS(СВЦЭМ!$E$39:$E$782,СВЦЭМ!$A$39:$A$782,$A206,СВЦЭМ!$B$39:$B$782,X$191)+'СЕТ СН'!$F$15</f>
        <v>131.31326937</v>
      </c>
      <c r="Y206" s="36">
        <f>SUMIFS(СВЦЭМ!$E$39:$E$782,СВЦЭМ!$A$39:$A$782,$A206,СВЦЭМ!$B$39:$B$782,Y$191)+'СЕТ СН'!$F$15</f>
        <v>142.83881496999999</v>
      </c>
    </row>
    <row r="207" spans="1:25" ht="15.75" x14ac:dyDescent="0.2">
      <c r="A207" s="35">
        <f t="shared" si="5"/>
        <v>45185</v>
      </c>
      <c r="B207" s="36">
        <f>SUMIFS(СВЦЭМ!$E$39:$E$782,СВЦЭМ!$A$39:$A$782,$A207,СВЦЭМ!$B$39:$B$782,B$191)+'СЕТ СН'!$F$15</f>
        <v>150.72107568999999</v>
      </c>
      <c r="C207" s="36">
        <f>SUMIFS(СВЦЭМ!$E$39:$E$782,СВЦЭМ!$A$39:$A$782,$A207,СВЦЭМ!$B$39:$B$782,C$191)+'СЕТ СН'!$F$15</f>
        <v>153.19105028999999</v>
      </c>
      <c r="D207" s="36">
        <f>SUMIFS(СВЦЭМ!$E$39:$E$782,СВЦЭМ!$A$39:$A$782,$A207,СВЦЭМ!$B$39:$B$782,D$191)+'СЕТ СН'!$F$15</f>
        <v>153.85863166999999</v>
      </c>
      <c r="E207" s="36">
        <f>SUMIFS(СВЦЭМ!$E$39:$E$782,СВЦЭМ!$A$39:$A$782,$A207,СВЦЭМ!$B$39:$B$782,E$191)+'СЕТ СН'!$F$15</f>
        <v>157.40280038</v>
      </c>
      <c r="F207" s="36">
        <f>SUMIFS(СВЦЭМ!$E$39:$E$782,СВЦЭМ!$A$39:$A$782,$A207,СВЦЭМ!$B$39:$B$782,F$191)+'СЕТ СН'!$F$15</f>
        <v>159.68425511000001</v>
      </c>
      <c r="G207" s="36">
        <f>SUMIFS(СВЦЭМ!$E$39:$E$782,СВЦЭМ!$A$39:$A$782,$A207,СВЦЭМ!$B$39:$B$782,G$191)+'СЕТ СН'!$F$15</f>
        <v>157.44832968</v>
      </c>
      <c r="H207" s="36">
        <f>SUMIFS(СВЦЭМ!$E$39:$E$782,СВЦЭМ!$A$39:$A$782,$A207,СВЦЭМ!$B$39:$B$782,H$191)+'СЕТ СН'!$F$15</f>
        <v>154.63554164000001</v>
      </c>
      <c r="I207" s="36">
        <f>SUMIFS(СВЦЭМ!$E$39:$E$782,СВЦЭМ!$A$39:$A$782,$A207,СВЦЭМ!$B$39:$B$782,I$191)+'СЕТ СН'!$F$15</f>
        <v>151.23851961</v>
      </c>
      <c r="J207" s="36">
        <f>SUMIFS(СВЦЭМ!$E$39:$E$782,СВЦЭМ!$A$39:$A$782,$A207,СВЦЭМ!$B$39:$B$782,J$191)+'СЕТ СН'!$F$15</f>
        <v>142.17421530999999</v>
      </c>
      <c r="K207" s="36">
        <f>SUMIFS(СВЦЭМ!$E$39:$E$782,СВЦЭМ!$A$39:$A$782,$A207,СВЦЭМ!$B$39:$B$782,K$191)+'СЕТ СН'!$F$15</f>
        <v>135.99327582999999</v>
      </c>
      <c r="L207" s="36">
        <f>SUMIFS(СВЦЭМ!$E$39:$E$782,СВЦЭМ!$A$39:$A$782,$A207,СВЦЭМ!$B$39:$B$782,L$191)+'СЕТ СН'!$F$15</f>
        <v>132.37308759999999</v>
      </c>
      <c r="M207" s="36">
        <f>SUMIFS(СВЦЭМ!$E$39:$E$782,СВЦЭМ!$A$39:$A$782,$A207,СВЦЭМ!$B$39:$B$782,M$191)+'СЕТ СН'!$F$15</f>
        <v>132.07739799000001</v>
      </c>
      <c r="N207" s="36">
        <f>SUMIFS(СВЦЭМ!$E$39:$E$782,СВЦЭМ!$A$39:$A$782,$A207,СВЦЭМ!$B$39:$B$782,N$191)+'СЕТ СН'!$F$15</f>
        <v>132.66223357000001</v>
      </c>
      <c r="O207" s="36">
        <f>SUMIFS(СВЦЭМ!$E$39:$E$782,СВЦЭМ!$A$39:$A$782,$A207,СВЦЭМ!$B$39:$B$782,O$191)+'СЕТ СН'!$F$15</f>
        <v>134.17922593</v>
      </c>
      <c r="P207" s="36">
        <f>SUMIFS(СВЦЭМ!$E$39:$E$782,СВЦЭМ!$A$39:$A$782,$A207,СВЦЭМ!$B$39:$B$782,P$191)+'СЕТ СН'!$F$15</f>
        <v>132.40926665000001</v>
      </c>
      <c r="Q207" s="36">
        <f>SUMIFS(СВЦЭМ!$E$39:$E$782,СВЦЭМ!$A$39:$A$782,$A207,СВЦЭМ!$B$39:$B$782,Q$191)+'СЕТ СН'!$F$15</f>
        <v>132.33723055999999</v>
      </c>
      <c r="R207" s="36">
        <f>SUMIFS(СВЦЭМ!$E$39:$E$782,СВЦЭМ!$A$39:$A$782,$A207,СВЦЭМ!$B$39:$B$782,R$191)+'СЕТ СН'!$F$15</f>
        <v>134.89795096</v>
      </c>
      <c r="S207" s="36">
        <f>SUMIFS(СВЦЭМ!$E$39:$E$782,СВЦЭМ!$A$39:$A$782,$A207,СВЦЭМ!$B$39:$B$782,S$191)+'СЕТ СН'!$F$15</f>
        <v>133.76488420999999</v>
      </c>
      <c r="T207" s="36">
        <f>SUMIFS(СВЦЭМ!$E$39:$E$782,СВЦЭМ!$A$39:$A$782,$A207,СВЦЭМ!$B$39:$B$782,T$191)+'СЕТ СН'!$F$15</f>
        <v>131.79144658999999</v>
      </c>
      <c r="U207" s="36">
        <f>SUMIFS(СВЦЭМ!$E$39:$E$782,СВЦЭМ!$A$39:$A$782,$A207,СВЦЭМ!$B$39:$B$782,U$191)+'СЕТ СН'!$F$15</f>
        <v>130.05138876999999</v>
      </c>
      <c r="V207" s="36">
        <f>SUMIFS(СВЦЭМ!$E$39:$E$782,СВЦЭМ!$A$39:$A$782,$A207,СВЦЭМ!$B$39:$B$782,V$191)+'СЕТ СН'!$F$15</f>
        <v>126.96497992</v>
      </c>
      <c r="W207" s="36">
        <f>SUMIFS(СВЦЭМ!$E$39:$E$782,СВЦЭМ!$A$39:$A$782,$A207,СВЦЭМ!$B$39:$B$782,W$191)+'СЕТ СН'!$F$15</f>
        <v>127.76705705000001</v>
      </c>
      <c r="X207" s="36">
        <f>SUMIFS(СВЦЭМ!$E$39:$E$782,СВЦЭМ!$A$39:$A$782,$A207,СВЦЭМ!$B$39:$B$782,X$191)+'СЕТ СН'!$F$15</f>
        <v>133.93742315</v>
      </c>
      <c r="Y207" s="36">
        <f>SUMIFS(СВЦЭМ!$E$39:$E$782,СВЦЭМ!$A$39:$A$782,$A207,СВЦЭМ!$B$39:$B$782,Y$191)+'СЕТ СН'!$F$15</f>
        <v>141.02324390999999</v>
      </c>
    </row>
    <row r="208" spans="1:25" ht="15.75" x14ac:dyDescent="0.2">
      <c r="A208" s="35">
        <f t="shared" si="5"/>
        <v>45186</v>
      </c>
      <c r="B208" s="36">
        <f>SUMIFS(СВЦЭМ!$E$39:$E$782,СВЦЭМ!$A$39:$A$782,$A208,СВЦЭМ!$B$39:$B$782,B$191)+'СЕТ СН'!$F$15</f>
        <v>138.89022087000001</v>
      </c>
      <c r="C208" s="36">
        <f>SUMIFS(СВЦЭМ!$E$39:$E$782,СВЦЭМ!$A$39:$A$782,$A208,СВЦЭМ!$B$39:$B$782,C$191)+'СЕТ СН'!$F$15</f>
        <v>146.01930328</v>
      </c>
      <c r="D208" s="36">
        <f>SUMIFS(СВЦЭМ!$E$39:$E$782,СВЦЭМ!$A$39:$A$782,$A208,СВЦЭМ!$B$39:$B$782,D$191)+'СЕТ СН'!$F$15</f>
        <v>147.63139224</v>
      </c>
      <c r="E208" s="36">
        <f>SUMIFS(СВЦЭМ!$E$39:$E$782,СВЦЭМ!$A$39:$A$782,$A208,СВЦЭМ!$B$39:$B$782,E$191)+'СЕТ СН'!$F$15</f>
        <v>149.29990552000001</v>
      </c>
      <c r="F208" s="36">
        <f>SUMIFS(СВЦЭМ!$E$39:$E$782,СВЦЭМ!$A$39:$A$782,$A208,СВЦЭМ!$B$39:$B$782,F$191)+'СЕТ СН'!$F$15</f>
        <v>153.21332308999999</v>
      </c>
      <c r="G208" s="36">
        <f>SUMIFS(СВЦЭМ!$E$39:$E$782,СВЦЭМ!$A$39:$A$782,$A208,СВЦЭМ!$B$39:$B$782,G$191)+'СЕТ СН'!$F$15</f>
        <v>151.12862505000001</v>
      </c>
      <c r="H208" s="36">
        <f>SUMIFS(СВЦЭМ!$E$39:$E$782,СВЦЭМ!$A$39:$A$782,$A208,СВЦЭМ!$B$39:$B$782,H$191)+'СЕТ СН'!$F$15</f>
        <v>147.20983576</v>
      </c>
      <c r="I208" s="36">
        <f>SUMIFS(СВЦЭМ!$E$39:$E$782,СВЦЭМ!$A$39:$A$782,$A208,СВЦЭМ!$B$39:$B$782,I$191)+'СЕТ СН'!$F$15</f>
        <v>142.29712842000001</v>
      </c>
      <c r="J208" s="36">
        <f>SUMIFS(СВЦЭМ!$E$39:$E$782,СВЦЭМ!$A$39:$A$782,$A208,СВЦЭМ!$B$39:$B$782,J$191)+'СЕТ СН'!$F$15</f>
        <v>130.57496567000001</v>
      </c>
      <c r="K208" s="36">
        <f>SUMIFS(СВЦЭМ!$E$39:$E$782,СВЦЭМ!$A$39:$A$782,$A208,СВЦЭМ!$B$39:$B$782,K$191)+'СЕТ СН'!$F$15</f>
        <v>123.03707962</v>
      </c>
      <c r="L208" s="36">
        <f>SUMIFS(СВЦЭМ!$E$39:$E$782,СВЦЭМ!$A$39:$A$782,$A208,СВЦЭМ!$B$39:$B$782,L$191)+'СЕТ СН'!$F$15</f>
        <v>120.53546525</v>
      </c>
      <c r="M208" s="36">
        <f>SUMIFS(СВЦЭМ!$E$39:$E$782,СВЦЭМ!$A$39:$A$782,$A208,СВЦЭМ!$B$39:$B$782,M$191)+'СЕТ СН'!$F$15</f>
        <v>120.54171117999999</v>
      </c>
      <c r="N208" s="36">
        <f>SUMIFS(СВЦЭМ!$E$39:$E$782,СВЦЭМ!$A$39:$A$782,$A208,СВЦЭМ!$B$39:$B$782,N$191)+'СЕТ СН'!$F$15</f>
        <v>123.38789465000001</v>
      </c>
      <c r="O208" s="36">
        <f>SUMIFS(СВЦЭМ!$E$39:$E$782,СВЦЭМ!$A$39:$A$782,$A208,СВЦЭМ!$B$39:$B$782,O$191)+'СЕТ СН'!$F$15</f>
        <v>127.56716779</v>
      </c>
      <c r="P208" s="36">
        <f>SUMIFS(СВЦЭМ!$E$39:$E$782,СВЦЭМ!$A$39:$A$782,$A208,СВЦЭМ!$B$39:$B$782,P$191)+'СЕТ СН'!$F$15</f>
        <v>126.70969793</v>
      </c>
      <c r="Q208" s="36">
        <f>SUMIFS(СВЦЭМ!$E$39:$E$782,СВЦЭМ!$A$39:$A$782,$A208,СВЦЭМ!$B$39:$B$782,Q$191)+'СЕТ СН'!$F$15</f>
        <v>127.07859826000001</v>
      </c>
      <c r="R208" s="36">
        <f>SUMIFS(СВЦЭМ!$E$39:$E$782,СВЦЭМ!$A$39:$A$782,$A208,СВЦЭМ!$B$39:$B$782,R$191)+'СЕТ СН'!$F$15</f>
        <v>130.62828689</v>
      </c>
      <c r="S208" s="36">
        <f>SUMIFS(СВЦЭМ!$E$39:$E$782,СВЦЭМ!$A$39:$A$782,$A208,СВЦЭМ!$B$39:$B$782,S$191)+'СЕТ СН'!$F$15</f>
        <v>130.83414844999999</v>
      </c>
      <c r="T208" s="36">
        <f>SUMIFS(СВЦЭМ!$E$39:$E$782,СВЦЭМ!$A$39:$A$782,$A208,СВЦЭМ!$B$39:$B$782,T$191)+'СЕТ СН'!$F$15</f>
        <v>130.92815869</v>
      </c>
      <c r="U208" s="36">
        <f>SUMIFS(СВЦЭМ!$E$39:$E$782,СВЦЭМ!$A$39:$A$782,$A208,СВЦЭМ!$B$39:$B$782,U$191)+'СЕТ СН'!$F$15</f>
        <v>129.68075328</v>
      </c>
      <c r="V208" s="36">
        <f>SUMIFS(СВЦЭМ!$E$39:$E$782,СВЦЭМ!$A$39:$A$782,$A208,СВЦЭМ!$B$39:$B$782,V$191)+'СЕТ СН'!$F$15</f>
        <v>127.6284112</v>
      </c>
      <c r="W208" s="36">
        <f>SUMIFS(СВЦЭМ!$E$39:$E$782,СВЦЭМ!$A$39:$A$782,$A208,СВЦЭМ!$B$39:$B$782,W$191)+'СЕТ СН'!$F$15</f>
        <v>129.16056162000001</v>
      </c>
      <c r="X208" s="36">
        <f>SUMIFS(СВЦЭМ!$E$39:$E$782,СВЦЭМ!$A$39:$A$782,$A208,СВЦЭМ!$B$39:$B$782,X$191)+'СЕТ СН'!$F$15</f>
        <v>135.21993444</v>
      </c>
      <c r="Y208" s="36">
        <f>SUMIFS(СВЦЭМ!$E$39:$E$782,СВЦЭМ!$A$39:$A$782,$A208,СВЦЭМ!$B$39:$B$782,Y$191)+'СЕТ СН'!$F$15</f>
        <v>141.26253600999999</v>
      </c>
    </row>
    <row r="209" spans="1:25" ht="15.75" x14ac:dyDescent="0.2">
      <c r="A209" s="35">
        <f t="shared" si="5"/>
        <v>45187</v>
      </c>
      <c r="B209" s="36">
        <f>SUMIFS(СВЦЭМ!$E$39:$E$782,СВЦЭМ!$A$39:$A$782,$A209,СВЦЭМ!$B$39:$B$782,B$191)+'СЕТ СН'!$F$15</f>
        <v>150.28346162</v>
      </c>
      <c r="C209" s="36">
        <f>SUMIFS(СВЦЭМ!$E$39:$E$782,СВЦЭМ!$A$39:$A$782,$A209,СВЦЭМ!$B$39:$B$782,C$191)+'СЕТ СН'!$F$15</f>
        <v>158.79601503999999</v>
      </c>
      <c r="D209" s="36">
        <f>SUMIFS(СВЦЭМ!$E$39:$E$782,СВЦЭМ!$A$39:$A$782,$A209,СВЦЭМ!$B$39:$B$782,D$191)+'СЕТ СН'!$F$15</f>
        <v>162.62702028000001</v>
      </c>
      <c r="E209" s="36">
        <f>SUMIFS(СВЦЭМ!$E$39:$E$782,СВЦЭМ!$A$39:$A$782,$A209,СВЦЭМ!$B$39:$B$782,E$191)+'СЕТ СН'!$F$15</f>
        <v>164.46396071000001</v>
      </c>
      <c r="F209" s="36">
        <f>SUMIFS(СВЦЭМ!$E$39:$E$782,СВЦЭМ!$A$39:$A$782,$A209,СВЦЭМ!$B$39:$B$782,F$191)+'СЕТ СН'!$F$15</f>
        <v>164.98488652</v>
      </c>
      <c r="G209" s="36">
        <f>SUMIFS(СВЦЭМ!$E$39:$E$782,СВЦЭМ!$A$39:$A$782,$A209,СВЦЭМ!$B$39:$B$782,G$191)+'СЕТ СН'!$F$15</f>
        <v>162.47692143</v>
      </c>
      <c r="H209" s="36">
        <f>SUMIFS(СВЦЭМ!$E$39:$E$782,СВЦЭМ!$A$39:$A$782,$A209,СВЦЭМ!$B$39:$B$782,H$191)+'СЕТ СН'!$F$15</f>
        <v>152.5857049</v>
      </c>
      <c r="I209" s="36">
        <f>SUMIFS(СВЦЭМ!$E$39:$E$782,СВЦЭМ!$A$39:$A$782,$A209,СВЦЭМ!$B$39:$B$782,I$191)+'СЕТ СН'!$F$15</f>
        <v>141.48562908</v>
      </c>
      <c r="J209" s="36">
        <f>SUMIFS(СВЦЭМ!$E$39:$E$782,СВЦЭМ!$A$39:$A$782,$A209,СВЦЭМ!$B$39:$B$782,J$191)+'СЕТ СН'!$F$15</f>
        <v>136.64822290000001</v>
      </c>
      <c r="K209" s="36">
        <f>SUMIFS(СВЦЭМ!$E$39:$E$782,СВЦЭМ!$A$39:$A$782,$A209,СВЦЭМ!$B$39:$B$782,K$191)+'СЕТ СН'!$F$15</f>
        <v>129.10232005</v>
      </c>
      <c r="L209" s="36">
        <f>SUMIFS(СВЦЭМ!$E$39:$E$782,СВЦЭМ!$A$39:$A$782,$A209,СВЦЭМ!$B$39:$B$782,L$191)+'СЕТ СН'!$F$15</f>
        <v>123.46655126</v>
      </c>
      <c r="M209" s="36">
        <f>SUMIFS(СВЦЭМ!$E$39:$E$782,СВЦЭМ!$A$39:$A$782,$A209,СВЦЭМ!$B$39:$B$782,M$191)+'СЕТ СН'!$F$15</f>
        <v>124.14633727</v>
      </c>
      <c r="N209" s="36">
        <f>SUMIFS(СВЦЭМ!$E$39:$E$782,СВЦЭМ!$A$39:$A$782,$A209,СВЦЭМ!$B$39:$B$782,N$191)+'СЕТ СН'!$F$15</f>
        <v>125.75275403000001</v>
      </c>
      <c r="O209" s="36">
        <f>SUMIFS(СВЦЭМ!$E$39:$E$782,СВЦЭМ!$A$39:$A$782,$A209,СВЦЭМ!$B$39:$B$782,O$191)+'СЕТ СН'!$F$15</f>
        <v>125.297753</v>
      </c>
      <c r="P209" s="36">
        <f>SUMIFS(СВЦЭМ!$E$39:$E$782,СВЦЭМ!$A$39:$A$782,$A209,СВЦЭМ!$B$39:$B$782,P$191)+'СЕТ СН'!$F$15</f>
        <v>125.65246141999999</v>
      </c>
      <c r="Q209" s="36">
        <f>SUMIFS(СВЦЭМ!$E$39:$E$782,СВЦЭМ!$A$39:$A$782,$A209,СВЦЭМ!$B$39:$B$782,Q$191)+'СЕТ СН'!$F$15</f>
        <v>127.19225341000001</v>
      </c>
      <c r="R209" s="36">
        <f>SUMIFS(СВЦЭМ!$E$39:$E$782,СВЦЭМ!$A$39:$A$782,$A209,СВЦЭМ!$B$39:$B$782,R$191)+'СЕТ СН'!$F$15</f>
        <v>130.80995301999999</v>
      </c>
      <c r="S209" s="36">
        <f>SUMIFS(СВЦЭМ!$E$39:$E$782,СВЦЭМ!$A$39:$A$782,$A209,СВЦЭМ!$B$39:$B$782,S$191)+'СЕТ СН'!$F$15</f>
        <v>128.43854974000001</v>
      </c>
      <c r="T209" s="36">
        <f>SUMIFS(СВЦЭМ!$E$39:$E$782,СВЦЭМ!$A$39:$A$782,$A209,СВЦЭМ!$B$39:$B$782,T$191)+'СЕТ СН'!$F$15</f>
        <v>125.86971357</v>
      </c>
      <c r="U209" s="36">
        <f>SUMIFS(СВЦЭМ!$E$39:$E$782,СВЦЭМ!$A$39:$A$782,$A209,СВЦЭМ!$B$39:$B$782,U$191)+'СЕТ СН'!$F$15</f>
        <v>122.8578643</v>
      </c>
      <c r="V209" s="36">
        <f>SUMIFS(СВЦЭМ!$E$39:$E$782,СВЦЭМ!$A$39:$A$782,$A209,СВЦЭМ!$B$39:$B$782,V$191)+'СЕТ СН'!$F$15</f>
        <v>121.34647072</v>
      </c>
      <c r="W209" s="36">
        <f>SUMIFS(СВЦЭМ!$E$39:$E$782,СВЦЭМ!$A$39:$A$782,$A209,СВЦЭМ!$B$39:$B$782,W$191)+'СЕТ СН'!$F$15</f>
        <v>122.68602111</v>
      </c>
      <c r="X209" s="36">
        <f>SUMIFS(СВЦЭМ!$E$39:$E$782,СВЦЭМ!$A$39:$A$782,$A209,СВЦЭМ!$B$39:$B$782,X$191)+'СЕТ СН'!$F$15</f>
        <v>127.98942436</v>
      </c>
      <c r="Y209" s="36">
        <f>SUMIFS(СВЦЭМ!$E$39:$E$782,СВЦЭМ!$A$39:$A$782,$A209,СВЦЭМ!$B$39:$B$782,Y$191)+'СЕТ СН'!$F$15</f>
        <v>135.14715799000001</v>
      </c>
    </row>
    <row r="210" spans="1:25" ht="15.75" x14ac:dyDescent="0.2">
      <c r="A210" s="35">
        <f t="shared" si="5"/>
        <v>45188</v>
      </c>
      <c r="B210" s="36">
        <f>SUMIFS(СВЦЭМ!$E$39:$E$782,СВЦЭМ!$A$39:$A$782,$A210,СВЦЭМ!$B$39:$B$782,B$191)+'СЕТ СН'!$F$15</f>
        <v>141.07944427000001</v>
      </c>
      <c r="C210" s="36">
        <f>SUMIFS(СВЦЭМ!$E$39:$E$782,СВЦЭМ!$A$39:$A$782,$A210,СВЦЭМ!$B$39:$B$782,C$191)+'СЕТ СН'!$F$15</f>
        <v>147.46715212000001</v>
      </c>
      <c r="D210" s="36">
        <f>SUMIFS(СВЦЭМ!$E$39:$E$782,СВЦЭМ!$A$39:$A$782,$A210,СВЦЭМ!$B$39:$B$782,D$191)+'СЕТ СН'!$F$15</f>
        <v>147.97160952999999</v>
      </c>
      <c r="E210" s="36">
        <f>SUMIFS(СВЦЭМ!$E$39:$E$782,СВЦЭМ!$A$39:$A$782,$A210,СВЦЭМ!$B$39:$B$782,E$191)+'СЕТ СН'!$F$15</f>
        <v>149.00100373999999</v>
      </c>
      <c r="F210" s="36">
        <f>SUMIFS(СВЦЭМ!$E$39:$E$782,СВЦЭМ!$A$39:$A$782,$A210,СВЦЭМ!$B$39:$B$782,F$191)+'СЕТ СН'!$F$15</f>
        <v>150.06381296999999</v>
      </c>
      <c r="G210" s="36">
        <f>SUMIFS(СВЦЭМ!$E$39:$E$782,СВЦЭМ!$A$39:$A$782,$A210,СВЦЭМ!$B$39:$B$782,G$191)+'СЕТ СН'!$F$15</f>
        <v>146.37044942</v>
      </c>
      <c r="H210" s="36">
        <f>SUMIFS(СВЦЭМ!$E$39:$E$782,СВЦЭМ!$A$39:$A$782,$A210,СВЦЭМ!$B$39:$B$782,H$191)+'СЕТ СН'!$F$15</f>
        <v>141.34735423000001</v>
      </c>
      <c r="I210" s="36">
        <f>SUMIFS(СВЦЭМ!$E$39:$E$782,СВЦЭМ!$A$39:$A$782,$A210,СВЦЭМ!$B$39:$B$782,I$191)+'СЕТ СН'!$F$15</f>
        <v>134.79642204999999</v>
      </c>
      <c r="J210" s="36">
        <f>SUMIFS(СВЦЭМ!$E$39:$E$782,СВЦЭМ!$A$39:$A$782,$A210,СВЦЭМ!$B$39:$B$782,J$191)+'СЕТ СН'!$F$15</f>
        <v>130.22802747</v>
      </c>
      <c r="K210" s="36">
        <f>SUMIFS(СВЦЭМ!$E$39:$E$782,СВЦЭМ!$A$39:$A$782,$A210,СВЦЭМ!$B$39:$B$782,K$191)+'СЕТ СН'!$F$15</f>
        <v>127.38289674000001</v>
      </c>
      <c r="L210" s="36">
        <f>SUMIFS(СВЦЭМ!$E$39:$E$782,СВЦЭМ!$A$39:$A$782,$A210,СВЦЭМ!$B$39:$B$782,L$191)+'СЕТ СН'!$F$15</f>
        <v>126.98265968</v>
      </c>
      <c r="M210" s="36">
        <f>SUMIFS(СВЦЭМ!$E$39:$E$782,СВЦЭМ!$A$39:$A$782,$A210,СВЦЭМ!$B$39:$B$782,M$191)+'СЕТ СН'!$F$15</f>
        <v>129.52506980999999</v>
      </c>
      <c r="N210" s="36">
        <f>SUMIFS(СВЦЭМ!$E$39:$E$782,СВЦЭМ!$A$39:$A$782,$A210,СВЦЭМ!$B$39:$B$782,N$191)+'СЕТ СН'!$F$15</f>
        <v>130.91562060000001</v>
      </c>
      <c r="O210" s="36">
        <f>SUMIFS(СВЦЭМ!$E$39:$E$782,СВЦЭМ!$A$39:$A$782,$A210,СВЦЭМ!$B$39:$B$782,O$191)+'СЕТ СН'!$F$15</f>
        <v>131.24727691999999</v>
      </c>
      <c r="P210" s="36">
        <f>SUMIFS(СВЦЭМ!$E$39:$E$782,СВЦЭМ!$A$39:$A$782,$A210,СВЦЭМ!$B$39:$B$782,P$191)+'СЕТ СН'!$F$15</f>
        <v>130.03509137</v>
      </c>
      <c r="Q210" s="36">
        <f>SUMIFS(СВЦЭМ!$E$39:$E$782,СВЦЭМ!$A$39:$A$782,$A210,СВЦЭМ!$B$39:$B$782,Q$191)+'СЕТ СН'!$F$15</f>
        <v>130.85672719999999</v>
      </c>
      <c r="R210" s="36">
        <f>SUMIFS(СВЦЭМ!$E$39:$E$782,СВЦЭМ!$A$39:$A$782,$A210,СВЦЭМ!$B$39:$B$782,R$191)+'СЕТ СН'!$F$15</f>
        <v>133.84731497000001</v>
      </c>
      <c r="S210" s="36">
        <f>SUMIFS(СВЦЭМ!$E$39:$E$782,СВЦЭМ!$A$39:$A$782,$A210,СВЦЭМ!$B$39:$B$782,S$191)+'СЕТ СН'!$F$15</f>
        <v>129.65431821000001</v>
      </c>
      <c r="T210" s="36">
        <f>SUMIFS(СВЦЭМ!$E$39:$E$782,СВЦЭМ!$A$39:$A$782,$A210,СВЦЭМ!$B$39:$B$782,T$191)+'СЕТ СН'!$F$15</f>
        <v>124.51812678</v>
      </c>
      <c r="U210" s="36">
        <f>SUMIFS(СВЦЭМ!$E$39:$E$782,СВЦЭМ!$A$39:$A$782,$A210,СВЦЭМ!$B$39:$B$782,U$191)+'СЕТ СН'!$F$15</f>
        <v>120.98975501</v>
      </c>
      <c r="V210" s="36">
        <f>SUMIFS(СВЦЭМ!$E$39:$E$782,СВЦЭМ!$A$39:$A$782,$A210,СВЦЭМ!$B$39:$B$782,V$191)+'СЕТ СН'!$F$15</f>
        <v>118.28113936</v>
      </c>
      <c r="W210" s="36">
        <f>SUMIFS(СВЦЭМ!$E$39:$E$782,СВЦЭМ!$A$39:$A$782,$A210,СВЦЭМ!$B$39:$B$782,W$191)+'СЕТ СН'!$F$15</f>
        <v>117.29860997</v>
      </c>
      <c r="X210" s="36">
        <f>SUMIFS(СВЦЭМ!$E$39:$E$782,СВЦЭМ!$A$39:$A$782,$A210,СВЦЭМ!$B$39:$B$782,X$191)+'СЕТ СН'!$F$15</f>
        <v>123.30956378</v>
      </c>
      <c r="Y210" s="36">
        <f>SUMIFS(СВЦЭМ!$E$39:$E$782,СВЦЭМ!$A$39:$A$782,$A210,СВЦЭМ!$B$39:$B$782,Y$191)+'СЕТ СН'!$F$15</f>
        <v>131.57104774999999</v>
      </c>
    </row>
    <row r="211" spans="1:25" ht="15.75" x14ac:dyDescent="0.2">
      <c r="A211" s="35">
        <f t="shared" si="5"/>
        <v>45189</v>
      </c>
      <c r="B211" s="36">
        <f>SUMIFS(СВЦЭМ!$E$39:$E$782,СВЦЭМ!$A$39:$A$782,$A211,СВЦЭМ!$B$39:$B$782,B$191)+'СЕТ СН'!$F$15</f>
        <v>140.43055949000001</v>
      </c>
      <c r="C211" s="36">
        <f>SUMIFS(СВЦЭМ!$E$39:$E$782,СВЦЭМ!$A$39:$A$782,$A211,СВЦЭМ!$B$39:$B$782,C$191)+'СЕТ СН'!$F$15</f>
        <v>147.19870900999999</v>
      </c>
      <c r="D211" s="36">
        <f>SUMIFS(СВЦЭМ!$E$39:$E$782,СВЦЭМ!$A$39:$A$782,$A211,СВЦЭМ!$B$39:$B$782,D$191)+'СЕТ СН'!$F$15</f>
        <v>149.50668838000001</v>
      </c>
      <c r="E211" s="36">
        <f>SUMIFS(СВЦЭМ!$E$39:$E$782,СВЦЭМ!$A$39:$A$782,$A211,СВЦЭМ!$B$39:$B$782,E$191)+'СЕТ СН'!$F$15</f>
        <v>151.52270751</v>
      </c>
      <c r="F211" s="36">
        <f>SUMIFS(СВЦЭМ!$E$39:$E$782,СВЦЭМ!$A$39:$A$782,$A211,СВЦЭМ!$B$39:$B$782,F$191)+'СЕТ СН'!$F$15</f>
        <v>152.62061079</v>
      </c>
      <c r="G211" s="36">
        <f>SUMIFS(СВЦЭМ!$E$39:$E$782,СВЦЭМ!$A$39:$A$782,$A211,СВЦЭМ!$B$39:$B$782,G$191)+'СЕТ СН'!$F$15</f>
        <v>149.70722046</v>
      </c>
      <c r="H211" s="36">
        <f>SUMIFS(СВЦЭМ!$E$39:$E$782,СВЦЭМ!$A$39:$A$782,$A211,СВЦЭМ!$B$39:$B$782,H$191)+'СЕТ СН'!$F$15</f>
        <v>142.22366306000001</v>
      </c>
      <c r="I211" s="36">
        <f>SUMIFS(СВЦЭМ!$E$39:$E$782,СВЦЭМ!$A$39:$A$782,$A211,СВЦЭМ!$B$39:$B$782,I$191)+'СЕТ СН'!$F$15</f>
        <v>134.69287685</v>
      </c>
      <c r="J211" s="36">
        <f>SUMIFS(СВЦЭМ!$E$39:$E$782,СВЦЭМ!$A$39:$A$782,$A211,СВЦЭМ!$B$39:$B$782,J$191)+'СЕТ СН'!$F$15</f>
        <v>130.04807593000001</v>
      </c>
      <c r="K211" s="36">
        <f>SUMIFS(СВЦЭМ!$E$39:$E$782,СВЦЭМ!$A$39:$A$782,$A211,СВЦЭМ!$B$39:$B$782,K$191)+'СЕТ СН'!$F$15</f>
        <v>128.17286451999999</v>
      </c>
      <c r="L211" s="36">
        <f>SUMIFS(СВЦЭМ!$E$39:$E$782,СВЦЭМ!$A$39:$A$782,$A211,СВЦЭМ!$B$39:$B$782,L$191)+'СЕТ СН'!$F$15</f>
        <v>127.89950528999999</v>
      </c>
      <c r="M211" s="36">
        <f>SUMIFS(СВЦЭМ!$E$39:$E$782,СВЦЭМ!$A$39:$A$782,$A211,СВЦЭМ!$B$39:$B$782,M$191)+'СЕТ СН'!$F$15</f>
        <v>127.24172316000001</v>
      </c>
      <c r="N211" s="36">
        <f>SUMIFS(СВЦЭМ!$E$39:$E$782,СВЦЭМ!$A$39:$A$782,$A211,СВЦЭМ!$B$39:$B$782,N$191)+'СЕТ СН'!$F$15</f>
        <v>127.48386315</v>
      </c>
      <c r="O211" s="36">
        <f>SUMIFS(СВЦЭМ!$E$39:$E$782,СВЦЭМ!$A$39:$A$782,$A211,СВЦЭМ!$B$39:$B$782,O$191)+'СЕТ СН'!$F$15</f>
        <v>127.82593346</v>
      </c>
      <c r="P211" s="36">
        <f>SUMIFS(СВЦЭМ!$E$39:$E$782,СВЦЭМ!$A$39:$A$782,$A211,СВЦЭМ!$B$39:$B$782,P$191)+'СЕТ СН'!$F$15</f>
        <v>129.16443720000001</v>
      </c>
      <c r="Q211" s="36">
        <f>SUMIFS(СВЦЭМ!$E$39:$E$782,СВЦЭМ!$A$39:$A$782,$A211,СВЦЭМ!$B$39:$B$782,Q$191)+'СЕТ СН'!$F$15</f>
        <v>129.97924982000001</v>
      </c>
      <c r="R211" s="36">
        <f>SUMIFS(СВЦЭМ!$E$39:$E$782,СВЦЭМ!$A$39:$A$782,$A211,СВЦЭМ!$B$39:$B$782,R$191)+'СЕТ СН'!$F$15</f>
        <v>132.49988782</v>
      </c>
      <c r="S211" s="36">
        <f>SUMIFS(СВЦЭМ!$E$39:$E$782,СВЦЭМ!$A$39:$A$782,$A211,СВЦЭМ!$B$39:$B$782,S$191)+'СЕТ СН'!$F$15</f>
        <v>131.15184328000001</v>
      </c>
      <c r="T211" s="36">
        <f>SUMIFS(СВЦЭМ!$E$39:$E$782,СВЦЭМ!$A$39:$A$782,$A211,СВЦЭМ!$B$39:$B$782,T$191)+'СЕТ СН'!$F$15</f>
        <v>127.78866298</v>
      </c>
      <c r="U211" s="36">
        <f>SUMIFS(СВЦЭМ!$E$39:$E$782,СВЦЭМ!$A$39:$A$782,$A211,СВЦЭМ!$B$39:$B$782,U$191)+'СЕТ СН'!$F$15</f>
        <v>121.24378492</v>
      </c>
      <c r="V211" s="36">
        <f>SUMIFS(СВЦЭМ!$E$39:$E$782,СВЦЭМ!$A$39:$A$782,$A211,СВЦЭМ!$B$39:$B$782,V$191)+'СЕТ СН'!$F$15</f>
        <v>119.14008581</v>
      </c>
      <c r="W211" s="36">
        <f>SUMIFS(СВЦЭМ!$E$39:$E$782,СВЦЭМ!$A$39:$A$782,$A211,СВЦЭМ!$B$39:$B$782,W$191)+'СЕТ СН'!$F$15</f>
        <v>120.12682685</v>
      </c>
      <c r="X211" s="36">
        <f>SUMIFS(СВЦЭМ!$E$39:$E$782,СВЦЭМ!$A$39:$A$782,$A211,СВЦЭМ!$B$39:$B$782,X$191)+'СЕТ СН'!$F$15</f>
        <v>124.2939255</v>
      </c>
      <c r="Y211" s="36">
        <f>SUMIFS(СВЦЭМ!$E$39:$E$782,СВЦЭМ!$A$39:$A$782,$A211,СВЦЭМ!$B$39:$B$782,Y$191)+'СЕТ СН'!$F$15</f>
        <v>132.11168488000001</v>
      </c>
    </row>
    <row r="212" spans="1:25" ht="15.75" x14ac:dyDescent="0.2">
      <c r="A212" s="35">
        <f t="shared" si="5"/>
        <v>45190</v>
      </c>
      <c r="B212" s="36">
        <f>SUMIFS(СВЦЭМ!$E$39:$E$782,СВЦЭМ!$A$39:$A$782,$A212,СВЦЭМ!$B$39:$B$782,B$191)+'СЕТ СН'!$F$15</f>
        <v>146.28549082999999</v>
      </c>
      <c r="C212" s="36">
        <f>SUMIFS(СВЦЭМ!$E$39:$E$782,СВЦЭМ!$A$39:$A$782,$A212,СВЦЭМ!$B$39:$B$782,C$191)+'СЕТ СН'!$F$15</f>
        <v>154.94187467</v>
      </c>
      <c r="D212" s="36">
        <f>SUMIFS(СВЦЭМ!$E$39:$E$782,СВЦЭМ!$A$39:$A$782,$A212,СВЦЭМ!$B$39:$B$782,D$191)+'СЕТ СН'!$F$15</f>
        <v>165.27975393</v>
      </c>
      <c r="E212" s="36">
        <f>SUMIFS(СВЦЭМ!$E$39:$E$782,СВЦЭМ!$A$39:$A$782,$A212,СВЦЭМ!$B$39:$B$782,E$191)+'СЕТ СН'!$F$15</f>
        <v>171.28723386999999</v>
      </c>
      <c r="F212" s="36">
        <f>SUMIFS(СВЦЭМ!$E$39:$E$782,СВЦЭМ!$A$39:$A$782,$A212,СВЦЭМ!$B$39:$B$782,F$191)+'СЕТ СН'!$F$15</f>
        <v>172.50011968000001</v>
      </c>
      <c r="G212" s="36">
        <f>SUMIFS(СВЦЭМ!$E$39:$E$782,СВЦЭМ!$A$39:$A$782,$A212,СВЦЭМ!$B$39:$B$782,G$191)+'СЕТ СН'!$F$15</f>
        <v>170.13450811999999</v>
      </c>
      <c r="H212" s="36">
        <f>SUMIFS(СВЦЭМ!$E$39:$E$782,СВЦЭМ!$A$39:$A$782,$A212,СВЦЭМ!$B$39:$B$782,H$191)+'СЕТ СН'!$F$15</f>
        <v>162.59827582</v>
      </c>
      <c r="I212" s="36">
        <f>SUMIFS(СВЦЭМ!$E$39:$E$782,СВЦЭМ!$A$39:$A$782,$A212,СВЦЭМ!$B$39:$B$782,I$191)+'СЕТ СН'!$F$15</f>
        <v>153.47767972</v>
      </c>
      <c r="J212" s="36">
        <f>SUMIFS(СВЦЭМ!$E$39:$E$782,СВЦЭМ!$A$39:$A$782,$A212,СВЦЭМ!$B$39:$B$782,J$191)+'СЕТ СН'!$F$15</f>
        <v>146.56632689</v>
      </c>
      <c r="K212" s="36">
        <f>SUMIFS(СВЦЭМ!$E$39:$E$782,СВЦЭМ!$A$39:$A$782,$A212,СВЦЭМ!$B$39:$B$782,K$191)+'СЕТ СН'!$F$15</f>
        <v>143.37541757</v>
      </c>
      <c r="L212" s="36">
        <f>SUMIFS(СВЦЭМ!$E$39:$E$782,СВЦЭМ!$A$39:$A$782,$A212,СВЦЭМ!$B$39:$B$782,L$191)+'СЕТ СН'!$F$15</f>
        <v>142.81337146000001</v>
      </c>
      <c r="M212" s="36">
        <f>SUMIFS(СВЦЭМ!$E$39:$E$782,СВЦЭМ!$A$39:$A$782,$A212,СВЦЭМ!$B$39:$B$782,M$191)+'СЕТ СН'!$F$15</f>
        <v>142.60789854000001</v>
      </c>
      <c r="N212" s="36">
        <f>SUMIFS(СВЦЭМ!$E$39:$E$782,СВЦЭМ!$A$39:$A$782,$A212,СВЦЭМ!$B$39:$B$782,N$191)+'СЕТ СН'!$F$15</f>
        <v>142.81427294</v>
      </c>
      <c r="O212" s="36">
        <f>SUMIFS(СВЦЭМ!$E$39:$E$782,СВЦЭМ!$A$39:$A$782,$A212,СВЦЭМ!$B$39:$B$782,O$191)+'СЕТ СН'!$F$15</f>
        <v>145.72683911999999</v>
      </c>
      <c r="P212" s="36">
        <f>SUMIFS(СВЦЭМ!$E$39:$E$782,СВЦЭМ!$A$39:$A$782,$A212,СВЦЭМ!$B$39:$B$782,P$191)+'СЕТ СН'!$F$15</f>
        <v>151.37355148</v>
      </c>
      <c r="Q212" s="36">
        <f>SUMIFS(СВЦЭМ!$E$39:$E$782,СВЦЭМ!$A$39:$A$782,$A212,СВЦЭМ!$B$39:$B$782,Q$191)+'СЕТ СН'!$F$15</f>
        <v>150.89505684</v>
      </c>
      <c r="R212" s="36">
        <f>SUMIFS(СВЦЭМ!$E$39:$E$782,СВЦЭМ!$A$39:$A$782,$A212,СВЦЭМ!$B$39:$B$782,R$191)+'СЕТ СН'!$F$15</f>
        <v>150.85333481999999</v>
      </c>
      <c r="S212" s="36">
        <f>SUMIFS(СВЦЭМ!$E$39:$E$782,СВЦЭМ!$A$39:$A$782,$A212,СВЦЭМ!$B$39:$B$782,S$191)+'СЕТ СН'!$F$15</f>
        <v>152.16504395000001</v>
      </c>
      <c r="T212" s="36">
        <f>SUMIFS(СВЦЭМ!$E$39:$E$782,СВЦЭМ!$A$39:$A$782,$A212,СВЦЭМ!$B$39:$B$782,T$191)+'СЕТ СН'!$F$15</f>
        <v>145.44149981000001</v>
      </c>
      <c r="U212" s="36">
        <f>SUMIFS(СВЦЭМ!$E$39:$E$782,СВЦЭМ!$A$39:$A$782,$A212,СВЦЭМ!$B$39:$B$782,U$191)+'СЕТ СН'!$F$15</f>
        <v>140.98536367</v>
      </c>
      <c r="V212" s="36">
        <f>SUMIFS(СВЦЭМ!$E$39:$E$782,СВЦЭМ!$A$39:$A$782,$A212,СВЦЭМ!$B$39:$B$782,V$191)+'СЕТ СН'!$F$15</f>
        <v>139.05336861999999</v>
      </c>
      <c r="W212" s="36">
        <f>SUMIFS(СВЦЭМ!$E$39:$E$782,СВЦЭМ!$A$39:$A$782,$A212,СВЦЭМ!$B$39:$B$782,W$191)+'СЕТ СН'!$F$15</f>
        <v>140.21831638</v>
      </c>
      <c r="X212" s="36">
        <f>SUMIFS(СВЦЭМ!$E$39:$E$782,СВЦЭМ!$A$39:$A$782,$A212,СВЦЭМ!$B$39:$B$782,X$191)+'СЕТ СН'!$F$15</f>
        <v>145.62150864</v>
      </c>
      <c r="Y212" s="36">
        <f>SUMIFS(СВЦЭМ!$E$39:$E$782,СВЦЭМ!$A$39:$A$782,$A212,СВЦЭМ!$B$39:$B$782,Y$191)+'СЕТ СН'!$F$15</f>
        <v>153.47380361</v>
      </c>
    </row>
    <row r="213" spans="1:25" ht="15.75" x14ac:dyDescent="0.2">
      <c r="A213" s="35">
        <f t="shared" si="5"/>
        <v>45191</v>
      </c>
      <c r="B213" s="36">
        <f>SUMIFS(СВЦЭМ!$E$39:$E$782,СВЦЭМ!$A$39:$A$782,$A213,СВЦЭМ!$B$39:$B$782,B$191)+'СЕТ СН'!$F$15</f>
        <v>156.79214024999999</v>
      </c>
      <c r="C213" s="36">
        <f>SUMIFS(СВЦЭМ!$E$39:$E$782,СВЦЭМ!$A$39:$A$782,$A213,СВЦЭМ!$B$39:$B$782,C$191)+'СЕТ СН'!$F$15</f>
        <v>165.13665663</v>
      </c>
      <c r="D213" s="36">
        <f>SUMIFS(СВЦЭМ!$E$39:$E$782,СВЦЭМ!$A$39:$A$782,$A213,СВЦЭМ!$B$39:$B$782,D$191)+'СЕТ СН'!$F$15</f>
        <v>173.59300924999999</v>
      </c>
      <c r="E213" s="36">
        <f>SUMIFS(СВЦЭМ!$E$39:$E$782,СВЦЭМ!$A$39:$A$782,$A213,СВЦЭМ!$B$39:$B$782,E$191)+'СЕТ СН'!$F$15</f>
        <v>173.24499087000001</v>
      </c>
      <c r="F213" s="36">
        <f>SUMIFS(СВЦЭМ!$E$39:$E$782,СВЦЭМ!$A$39:$A$782,$A213,СВЦЭМ!$B$39:$B$782,F$191)+'СЕТ СН'!$F$15</f>
        <v>170.73380535999999</v>
      </c>
      <c r="G213" s="36">
        <f>SUMIFS(СВЦЭМ!$E$39:$E$782,СВЦЭМ!$A$39:$A$782,$A213,СВЦЭМ!$B$39:$B$782,G$191)+'СЕТ СН'!$F$15</f>
        <v>171.87911056999999</v>
      </c>
      <c r="H213" s="36">
        <f>SUMIFS(СВЦЭМ!$E$39:$E$782,СВЦЭМ!$A$39:$A$782,$A213,СВЦЭМ!$B$39:$B$782,H$191)+'СЕТ СН'!$F$15</f>
        <v>163.14328255999999</v>
      </c>
      <c r="I213" s="36">
        <f>SUMIFS(СВЦЭМ!$E$39:$E$782,СВЦЭМ!$A$39:$A$782,$A213,СВЦЭМ!$B$39:$B$782,I$191)+'СЕТ СН'!$F$15</f>
        <v>151.87699283000001</v>
      </c>
      <c r="J213" s="36">
        <f>SUMIFS(СВЦЭМ!$E$39:$E$782,СВЦЭМ!$A$39:$A$782,$A213,СВЦЭМ!$B$39:$B$782,J$191)+'СЕТ СН'!$F$15</f>
        <v>143.82607365000001</v>
      </c>
      <c r="K213" s="36">
        <f>SUMIFS(СВЦЭМ!$E$39:$E$782,СВЦЭМ!$A$39:$A$782,$A213,СВЦЭМ!$B$39:$B$782,K$191)+'СЕТ СН'!$F$15</f>
        <v>141.24389948000001</v>
      </c>
      <c r="L213" s="36">
        <f>SUMIFS(СВЦЭМ!$E$39:$E$782,СВЦЭМ!$A$39:$A$782,$A213,СВЦЭМ!$B$39:$B$782,L$191)+'СЕТ СН'!$F$15</f>
        <v>140.34671685000001</v>
      </c>
      <c r="M213" s="36">
        <f>SUMIFS(СВЦЭМ!$E$39:$E$782,СВЦЭМ!$A$39:$A$782,$A213,СВЦЭМ!$B$39:$B$782,M$191)+'СЕТ СН'!$F$15</f>
        <v>139.97523412000001</v>
      </c>
      <c r="N213" s="36">
        <f>SUMIFS(СВЦЭМ!$E$39:$E$782,СВЦЭМ!$A$39:$A$782,$A213,СВЦЭМ!$B$39:$B$782,N$191)+'СЕТ СН'!$F$15</f>
        <v>139.34991754999999</v>
      </c>
      <c r="O213" s="36">
        <f>SUMIFS(СВЦЭМ!$E$39:$E$782,СВЦЭМ!$A$39:$A$782,$A213,СВЦЭМ!$B$39:$B$782,O$191)+'СЕТ СН'!$F$15</f>
        <v>140.41821768</v>
      </c>
      <c r="P213" s="36">
        <f>SUMIFS(СВЦЭМ!$E$39:$E$782,СВЦЭМ!$A$39:$A$782,$A213,СВЦЭМ!$B$39:$B$782,P$191)+'СЕТ СН'!$F$15</f>
        <v>144.29367189999999</v>
      </c>
      <c r="Q213" s="36">
        <f>SUMIFS(СВЦЭМ!$E$39:$E$782,СВЦЭМ!$A$39:$A$782,$A213,СВЦЭМ!$B$39:$B$782,Q$191)+'СЕТ СН'!$F$15</f>
        <v>143.13643858</v>
      </c>
      <c r="R213" s="36">
        <f>SUMIFS(СВЦЭМ!$E$39:$E$782,СВЦЭМ!$A$39:$A$782,$A213,СВЦЭМ!$B$39:$B$782,R$191)+'СЕТ СН'!$F$15</f>
        <v>144.95777383999999</v>
      </c>
      <c r="S213" s="36">
        <f>SUMIFS(СВЦЭМ!$E$39:$E$782,СВЦЭМ!$A$39:$A$782,$A213,СВЦЭМ!$B$39:$B$782,S$191)+'СЕТ СН'!$F$15</f>
        <v>144.82074284999999</v>
      </c>
      <c r="T213" s="36">
        <f>SUMIFS(СВЦЭМ!$E$39:$E$782,СВЦЭМ!$A$39:$A$782,$A213,СВЦЭМ!$B$39:$B$782,T$191)+'СЕТ СН'!$F$15</f>
        <v>141.26609809000001</v>
      </c>
      <c r="U213" s="36">
        <f>SUMIFS(СВЦЭМ!$E$39:$E$782,СВЦЭМ!$A$39:$A$782,$A213,СВЦЭМ!$B$39:$B$782,U$191)+'СЕТ СН'!$F$15</f>
        <v>137.71827579000001</v>
      </c>
      <c r="V213" s="36">
        <f>SUMIFS(СВЦЭМ!$E$39:$E$782,СВЦЭМ!$A$39:$A$782,$A213,СВЦЭМ!$B$39:$B$782,V$191)+'СЕТ СН'!$F$15</f>
        <v>138.46864525000001</v>
      </c>
      <c r="W213" s="36">
        <f>SUMIFS(СВЦЭМ!$E$39:$E$782,СВЦЭМ!$A$39:$A$782,$A213,СВЦЭМ!$B$39:$B$782,W$191)+'СЕТ СН'!$F$15</f>
        <v>142.1606147</v>
      </c>
      <c r="X213" s="36">
        <f>SUMIFS(СВЦЭМ!$E$39:$E$782,СВЦЭМ!$A$39:$A$782,$A213,СВЦЭМ!$B$39:$B$782,X$191)+'СЕТ СН'!$F$15</f>
        <v>151.10350245000001</v>
      </c>
      <c r="Y213" s="36">
        <f>SUMIFS(СВЦЭМ!$E$39:$E$782,СВЦЭМ!$A$39:$A$782,$A213,СВЦЭМ!$B$39:$B$782,Y$191)+'СЕТ СН'!$F$15</f>
        <v>160.88251126</v>
      </c>
    </row>
    <row r="214" spans="1:25" ht="15.75" x14ac:dyDescent="0.2">
      <c r="A214" s="35">
        <f t="shared" si="5"/>
        <v>45192</v>
      </c>
      <c r="B214" s="36">
        <f>SUMIFS(СВЦЭМ!$E$39:$E$782,СВЦЭМ!$A$39:$A$782,$A214,СВЦЭМ!$B$39:$B$782,B$191)+'СЕТ СН'!$F$15</f>
        <v>151.77623112000001</v>
      </c>
      <c r="C214" s="36">
        <f>SUMIFS(СВЦЭМ!$E$39:$E$782,СВЦЭМ!$A$39:$A$782,$A214,СВЦЭМ!$B$39:$B$782,C$191)+'СЕТ СН'!$F$15</f>
        <v>158.65561858999999</v>
      </c>
      <c r="D214" s="36">
        <f>SUMIFS(СВЦЭМ!$E$39:$E$782,СВЦЭМ!$A$39:$A$782,$A214,СВЦЭМ!$B$39:$B$782,D$191)+'СЕТ СН'!$F$15</f>
        <v>157.42606473000001</v>
      </c>
      <c r="E214" s="36">
        <f>SUMIFS(СВЦЭМ!$E$39:$E$782,СВЦЭМ!$A$39:$A$782,$A214,СВЦЭМ!$B$39:$B$782,E$191)+'СЕТ СН'!$F$15</f>
        <v>154.24232472</v>
      </c>
      <c r="F214" s="36">
        <f>SUMIFS(СВЦЭМ!$E$39:$E$782,СВЦЭМ!$A$39:$A$782,$A214,СВЦЭМ!$B$39:$B$782,F$191)+'СЕТ СН'!$F$15</f>
        <v>152.38404507000001</v>
      </c>
      <c r="G214" s="36">
        <f>SUMIFS(СВЦЭМ!$E$39:$E$782,СВЦЭМ!$A$39:$A$782,$A214,СВЦЭМ!$B$39:$B$782,G$191)+'СЕТ СН'!$F$15</f>
        <v>152.06599309999999</v>
      </c>
      <c r="H214" s="36">
        <f>SUMIFS(СВЦЭМ!$E$39:$E$782,СВЦЭМ!$A$39:$A$782,$A214,СВЦЭМ!$B$39:$B$782,H$191)+'СЕТ СН'!$F$15</f>
        <v>148.44699886999999</v>
      </c>
      <c r="I214" s="36">
        <f>SUMIFS(СВЦЭМ!$E$39:$E$782,СВЦЭМ!$A$39:$A$782,$A214,СВЦЭМ!$B$39:$B$782,I$191)+'СЕТ СН'!$F$15</f>
        <v>141.89883979000001</v>
      </c>
      <c r="J214" s="36">
        <f>SUMIFS(СВЦЭМ!$E$39:$E$782,СВЦЭМ!$A$39:$A$782,$A214,СВЦЭМ!$B$39:$B$782,J$191)+'СЕТ СН'!$F$15</f>
        <v>132.28171617000001</v>
      </c>
      <c r="K214" s="36">
        <f>SUMIFS(СВЦЭМ!$E$39:$E$782,СВЦЭМ!$A$39:$A$782,$A214,СВЦЭМ!$B$39:$B$782,K$191)+'СЕТ СН'!$F$15</f>
        <v>125.66676087</v>
      </c>
      <c r="L214" s="36">
        <f>SUMIFS(СВЦЭМ!$E$39:$E$782,СВЦЭМ!$A$39:$A$782,$A214,СВЦЭМ!$B$39:$B$782,L$191)+'СЕТ СН'!$F$15</f>
        <v>124.18302681</v>
      </c>
      <c r="M214" s="36">
        <f>SUMIFS(СВЦЭМ!$E$39:$E$782,СВЦЭМ!$A$39:$A$782,$A214,СВЦЭМ!$B$39:$B$782,M$191)+'СЕТ СН'!$F$15</f>
        <v>124.82952611</v>
      </c>
      <c r="N214" s="36">
        <f>SUMIFS(СВЦЭМ!$E$39:$E$782,СВЦЭМ!$A$39:$A$782,$A214,СВЦЭМ!$B$39:$B$782,N$191)+'СЕТ СН'!$F$15</f>
        <v>122.74472881</v>
      </c>
      <c r="O214" s="36">
        <f>SUMIFS(СВЦЭМ!$E$39:$E$782,СВЦЭМ!$A$39:$A$782,$A214,СВЦЭМ!$B$39:$B$782,O$191)+'СЕТ СН'!$F$15</f>
        <v>124.56018333999999</v>
      </c>
      <c r="P214" s="36">
        <f>SUMIFS(СВЦЭМ!$E$39:$E$782,СВЦЭМ!$A$39:$A$782,$A214,СВЦЭМ!$B$39:$B$782,P$191)+'СЕТ СН'!$F$15</f>
        <v>129.07571150000001</v>
      </c>
      <c r="Q214" s="36">
        <f>SUMIFS(СВЦЭМ!$E$39:$E$782,СВЦЭМ!$A$39:$A$782,$A214,СВЦЭМ!$B$39:$B$782,Q$191)+'СЕТ СН'!$F$15</f>
        <v>128.00156835999999</v>
      </c>
      <c r="R214" s="36">
        <f>SUMIFS(СВЦЭМ!$E$39:$E$782,СВЦЭМ!$A$39:$A$782,$A214,СВЦЭМ!$B$39:$B$782,R$191)+'СЕТ СН'!$F$15</f>
        <v>129.37842470999999</v>
      </c>
      <c r="S214" s="36">
        <f>SUMIFS(СВЦЭМ!$E$39:$E$782,СВЦЭМ!$A$39:$A$782,$A214,СВЦЭМ!$B$39:$B$782,S$191)+'СЕТ СН'!$F$15</f>
        <v>129.96103689</v>
      </c>
      <c r="T214" s="36">
        <f>SUMIFS(СВЦЭМ!$E$39:$E$782,СВЦЭМ!$A$39:$A$782,$A214,СВЦЭМ!$B$39:$B$782,T$191)+'СЕТ СН'!$F$15</f>
        <v>127.41051838999999</v>
      </c>
      <c r="U214" s="36">
        <f>SUMIFS(СВЦЭМ!$E$39:$E$782,СВЦЭМ!$A$39:$A$782,$A214,СВЦЭМ!$B$39:$B$782,U$191)+'СЕТ СН'!$F$15</f>
        <v>124.69846871999999</v>
      </c>
      <c r="V214" s="36">
        <f>SUMIFS(СВЦЭМ!$E$39:$E$782,СВЦЭМ!$A$39:$A$782,$A214,СВЦЭМ!$B$39:$B$782,V$191)+'СЕТ СН'!$F$15</f>
        <v>122.47235297</v>
      </c>
      <c r="W214" s="36">
        <f>SUMIFS(СВЦЭМ!$E$39:$E$782,СВЦЭМ!$A$39:$A$782,$A214,СВЦЭМ!$B$39:$B$782,W$191)+'СЕТ СН'!$F$15</f>
        <v>123.50423999</v>
      </c>
      <c r="X214" s="36">
        <f>SUMIFS(СВЦЭМ!$E$39:$E$782,СВЦЭМ!$A$39:$A$782,$A214,СВЦЭМ!$B$39:$B$782,X$191)+'СЕТ СН'!$F$15</f>
        <v>129.09951776</v>
      </c>
      <c r="Y214" s="36">
        <f>SUMIFS(СВЦЭМ!$E$39:$E$782,СВЦЭМ!$A$39:$A$782,$A214,СВЦЭМ!$B$39:$B$782,Y$191)+'СЕТ СН'!$F$15</f>
        <v>134.73974885000001</v>
      </c>
    </row>
    <row r="215" spans="1:25" ht="15.75" x14ac:dyDescent="0.2">
      <c r="A215" s="35">
        <f t="shared" si="5"/>
        <v>45193</v>
      </c>
      <c r="B215" s="36">
        <f>SUMIFS(СВЦЭМ!$E$39:$E$782,СВЦЭМ!$A$39:$A$782,$A215,СВЦЭМ!$B$39:$B$782,B$191)+'СЕТ СН'!$F$15</f>
        <v>138.90517994999999</v>
      </c>
      <c r="C215" s="36">
        <f>SUMIFS(СВЦЭМ!$E$39:$E$782,СВЦЭМ!$A$39:$A$782,$A215,СВЦЭМ!$B$39:$B$782,C$191)+'СЕТ СН'!$F$15</f>
        <v>145.60563264999999</v>
      </c>
      <c r="D215" s="36">
        <f>SUMIFS(СВЦЭМ!$E$39:$E$782,СВЦЭМ!$A$39:$A$782,$A215,СВЦЭМ!$B$39:$B$782,D$191)+'СЕТ СН'!$F$15</f>
        <v>153.48722255999999</v>
      </c>
      <c r="E215" s="36">
        <f>SUMIFS(СВЦЭМ!$E$39:$E$782,СВЦЭМ!$A$39:$A$782,$A215,СВЦЭМ!$B$39:$B$782,E$191)+'СЕТ СН'!$F$15</f>
        <v>153.82073618999999</v>
      </c>
      <c r="F215" s="36">
        <f>SUMIFS(СВЦЭМ!$E$39:$E$782,СВЦЭМ!$A$39:$A$782,$A215,СВЦЭМ!$B$39:$B$782,F$191)+'СЕТ СН'!$F$15</f>
        <v>153.99650009000001</v>
      </c>
      <c r="G215" s="36">
        <f>SUMIFS(СВЦЭМ!$E$39:$E$782,СВЦЭМ!$A$39:$A$782,$A215,СВЦЭМ!$B$39:$B$782,G$191)+'СЕТ СН'!$F$15</f>
        <v>154.06087128999999</v>
      </c>
      <c r="H215" s="36">
        <f>SUMIFS(СВЦЭМ!$E$39:$E$782,СВЦЭМ!$A$39:$A$782,$A215,СВЦЭМ!$B$39:$B$782,H$191)+'СЕТ СН'!$F$15</f>
        <v>151.18430831000001</v>
      </c>
      <c r="I215" s="36">
        <f>SUMIFS(СВЦЭМ!$E$39:$E$782,СВЦЭМ!$A$39:$A$782,$A215,СВЦЭМ!$B$39:$B$782,I$191)+'СЕТ СН'!$F$15</f>
        <v>150.79410540000001</v>
      </c>
      <c r="J215" s="36">
        <f>SUMIFS(СВЦЭМ!$E$39:$E$782,СВЦЭМ!$A$39:$A$782,$A215,СВЦЭМ!$B$39:$B$782,J$191)+'СЕТ СН'!$F$15</f>
        <v>142.39327012999999</v>
      </c>
      <c r="K215" s="36">
        <f>SUMIFS(СВЦЭМ!$E$39:$E$782,СВЦЭМ!$A$39:$A$782,$A215,СВЦЭМ!$B$39:$B$782,K$191)+'СЕТ СН'!$F$15</f>
        <v>134.21038343999999</v>
      </c>
      <c r="L215" s="36">
        <f>SUMIFS(СВЦЭМ!$E$39:$E$782,СВЦЭМ!$A$39:$A$782,$A215,СВЦЭМ!$B$39:$B$782,L$191)+'СЕТ СН'!$F$15</f>
        <v>130.65844247000001</v>
      </c>
      <c r="M215" s="36">
        <f>SUMIFS(СВЦЭМ!$E$39:$E$782,СВЦЭМ!$A$39:$A$782,$A215,СВЦЭМ!$B$39:$B$782,M$191)+'СЕТ СН'!$F$15</f>
        <v>131.10887215</v>
      </c>
      <c r="N215" s="36">
        <f>SUMIFS(СВЦЭМ!$E$39:$E$782,СВЦЭМ!$A$39:$A$782,$A215,СВЦЭМ!$B$39:$B$782,N$191)+'СЕТ СН'!$F$15</f>
        <v>128.21665709000001</v>
      </c>
      <c r="O215" s="36">
        <f>SUMIFS(СВЦЭМ!$E$39:$E$782,СВЦЭМ!$A$39:$A$782,$A215,СВЦЭМ!$B$39:$B$782,O$191)+'СЕТ СН'!$F$15</f>
        <v>130.60683419</v>
      </c>
      <c r="P215" s="36">
        <f>SUMIFS(СВЦЭМ!$E$39:$E$782,СВЦЭМ!$A$39:$A$782,$A215,СВЦЭМ!$B$39:$B$782,P$191)+'СЕТ СН'!$F$15</f>
        <v>135.50178572999999</v>
      </c>
      <c r="Q215" s="36">
        <f>SUMIFS(СВЦЭМ!$E$39:$E$782,СВЦЭМ!$A$39:$A$782,$A215,СВЦЭМ!$B$39:$B$782,Q$191)+'СЕТ СН'!$F$15</f>
        <v>133.8788078</v>
      </c>
      <c r="R215" s="36">
        <f>SUMIFS(СВЦЭМ!$E$39:$E$782,СВЦЭМ!$A$39:$A$782,$A215,СВЦЭМ!$B$39:$B$782,R$191)+'СЕТ СН'!$F$15</f>
        <v>134.27920395000001</v>
      </c>
      <c r="S215" s="36">
        <f>SUMIFS(СВЦЭМ!$E$39:$E$782,СВЦЭМ!$A$39:$A$782,$A215,СВЦЭМ!$B$39:$B$782,S$191)+'СЕТ СН'!$F$15</f>
        <v>134.94807553999999</v>
      </c>
      <c r="T215" s="36">
        <f>SUMIFS(СВЦЭМ!$E$39:$E$782,СВЦЭМ!$A$39:$A$782,$A215,СВЦЭМ!$B$39:$B$782,T$191)+'СЕТ СН'!$F$15</f>
        <v>132.21451676999999</v>
      </c>
      <c r="U215" s="36">
        <f>SUMIFS(СВЦЭМ!$E$39:$E$782,СВЦЭМ!$A$39:$A$782,$A215,СВЦЭМ!$B$39:$B$782,U$191)+'СЕТ СН'!$F$15</f>
        <v>127.53120473</v>
      </c>
      <c r="V215" s="36">
        <f>SUMIFS(СВЦЭМ!$E$39:$E$782,СВЦЭМ!$A$39:$A$782,$A215,СВЦЭМ!$B$39:$B$782,V$191)+'СЕТ СН'!$F$15</f>
        <v>124.73393290999999</v>
      </c>
      <c r="W215" s="36">
        <f>SUMIFS(СВЦЭМ!$E$39:$E$782,СВЦЭМ!$A$39:$A$782,$A215,СВЦЭМ!$B$39:$B$782,W$191)+'СЕТ СН'!$F$15</f>
        <v>125.70974636</v>
      </c>
      <c r="X215" s="36">
        <f>SUMIFS(СВЦЭМ!$E$39:$E$782,СВЦЭМ!$A$39:$A$782,$A215,СВЦЭМ!$B$39:$B$782,X$191)+'СЕТ СН'!$F$15</f>
        <v>132.77167482999999</v>
      </c>
      <c r="Y215" s="36">
        <f>SUMIFS(СВЦЭМ!$E$39:$E$782,СВЦЭМ!$A$39:$A$782,$A215,СВЦЭМ!$B$39:$B$782,Y$191)+'СЕТ СН'!$F$15</f>
        <v>139.43201407999999</v>
      </c>
    </row>
    <row r="216" spans="1:25" ht="15.75" x14ac:dyDescent="0.2">
      <c r="A216" s="35">
        <f t="shared" si="5"/>
        <v>45194</v>
      </c>
      <c r="B216" s="36">
        <f>SUMIFS(СВЦЭМ!$E$39:$E$782,СВЦЭМ!$A$39:$A$782,$A216,СВЦЭМ!$B$39:$B$782,B$191)+'СЕТ СН'!$F$15</f>
        <v>144.80879970000001</v>
      </c>
      <c r="C216" s="36">
        <f>SUMIFS(СВЦЭМ!$E$39:$E$782,СВЦЭМ!$A$39:$A$782,$A216,СВЦЭМ!$B$39:$B$782,C$191)+'СЕТ СН'!$F$15</f>
        <v>152.0501337</v>
      </c>
      <c r="D216" s="36">
        <f>SUMIFS(СВЦЭМ!$E$39:$E$782,СВЦЭМ!$A$39:$A$782,$A216,СВЦЭМ!$B$39:$B$782,D$191)+'СЕТ СН'!$F$15</f>
        <v>160.15396185</v>
      </c>
      <c r="E216" s="36">
        <f>SUMIFS(СВЦЭМ!$E$39:$E$782,СВЦЭМ!$A$39:$A$782,$A216,СВЦЭМ!$B$39:$B$782,E$191)+'СЕТ СН'!$F$15</f>
        <v>160.09652803</v>
      </c>
      <c r="F216" s="36">
        <f>SUMIFS(СВЦЭМ!$E$39:$E$782,СВЦЭМ!$A$39:$A$782,$A216,СВЦЭМ!$B$39:$B$782,F$191)+'СЕТ СН'!$F$15</f>
        <v>159.79724497000001</v>
      </c>
      <c r="G216" s="36">
        <f>SUMIFS(СВЦЭМ!$E$39:$E$782,СВЦЭМ!$A$39:$A$782,$A216,СВЦЭМ!$B$39:$B$782,G$191)+'СЕТ СН'!$F$15</f>
        <v>161.08341325999999</v>
      </c>
      <c r="H216" s="36">
        <f>SUMIFS(СВЦЭМ!$E$39:$E$782,СВЦЭМ!$A$39:$A$782,$A216,СВЦЭМ!$B$39:$B$782,H$191)+'СЕТ СН'!$F$15</f>
        <v>155.19502596000001</v>
      </c>
      <c r="I216" s="36">
        <f>SUMIFS(СВЦЭМ!$E$39:$E$782,СВЦЭМ!$A$39:$A$782,$A216,СВЦЭМ!$B$39:$B$782,I$191)+'СЕТ СН'!$F$15</f>
        <v>144.47438892</v>
      </c>
      <c r="J216" s="36">
        <f>SUMIFS(СВЦЭМ!$E$39:$E$782,СВЦЭМ!$A$39:$A$782,$A216,СВЦЭМ!$B$39:$B$782,J$191)+'СЕТ СН'!$F$15</f>
        <v>139.93280025000001</v>
      </c>
      <c r="K216" s="36">
        <f>SUMIFS(СВЦЭМ!$E$39:$E$782,СВЦЭМ!$A$39:$A$782,$A216,СВЦЭМ!$B$39:$B$782,K$191)+'СЕТ СН'!$F$15</f>
        <v>140.45645078000001</v>
      </c>
      <c r="L216" s="36">
        <f>SUMIFS(СВЦЭМ!$E$39:$E$782,СВЦЭМ!$A$39:$A$782,$A216,СВЦЭМ!$B$39:$B$782,L$191)+'СЕТ СН'!$F$15</f>
        <v>138.42002886</v>
      </c>
      <c r="M216" s="36">
        <f>SUMIFS(СВЦЭМ!$E$39:$E$782,СВЦЭМ!$A$39:$A$782,$A216,СВЦЭМ!$B$39:$B$782,M$191)+'СЕТ СН'!$F$15</f>
        <v>138.60618479999999</v>
      </c>
      <c r="N216" s="36">
        <f>SUMIFS(СВЦЭМ!$E$39:$E$782,СВЦЭМ!$A$39:$A$782,$A216,СВЦЭМ!$B$39:$B$782,N$191)+'СЕТ СН'!$F$15</f>
        <v>136.84181713999999</v>
      </c>
      <c r="O216" s="36">
        <f>SUMIFS(СВЦЭМ!$E$39:$E$782,СВЦЭМ!$A$39:$A$782,$A216,СВЦЭМ!$B$39:$B$782,O$191)+'СЕТ СН'!$F$15</f>
        <v>136.06674437000001</v>
      </c>
      <c r="P216" s="36">
        <f>SUMIFS(СВЦЭМ!$E$39:$E$782,СВЦЭМ!$A$39:$A$782,$A216,СВЦЭМ!$B$39:$B$782,P$191)+'СЕТ СН'!$F$15</f>
        <v>141.37309055</v>
      </c>
      <c r="Q216" s="36">
        <f>SUMIFS(СВЦЭМ!$E$39:$E$782,СВЦЭМ!$A$39:$A$782,$A216,СВЦЭМ!$B$39:$B$782,Q$191)+'СЕТ СН'!$F$15</f>
        <v>140.40519979000001</v>
      </c>
      <c r="R216" s="36">
        <f>SUMIFS(СВЦЭМ!$E$39:$E$782,СВЦЭМ!$A$39:$A$782,$A216,СВЦЭМ!$B$39:$B$782,R$191)+'СЕТ СН'!$F$15</f>
        <v>141.79423215</v>
      </c>
      <c r="S216" s="36">
        <f>SUMIFS(СВЦЭМ!$E$39:$E$782,СВЦЭМ!$A$39:$A$782,$A216,СВЦЭМ!$B$39:$B$782,S$191)+'СЕТ СН'!$F$15</f>
        <v>142.10125511999999</v>
      </c>
      <c r="T216" s="36">
        <f>SUMIFS(СВЦЭМ!$E$39:$E$782,СВЦЭМ!$A$39:$A$782,$A216,СВЦЭМ!$B$39:$B$782,T$191)+'СЕТ СН'!$F$15</f>
        <v>139.37779882999999</v>
      </c>
      <c r="U216" s="36">
        <f>SUMIFS(СВЦЭМ!$E$39:$E$782,СВЦЭМ!$A$39:$A$782,$A216,СВЦЭМ!$B$39:$B$782,U$191)+'СЕТ СН'!$F$15</f>
        <v>134.53724675000001</v>
      </c>
      <c r="V216" s="36">
        <f>SUMIFS(СВЦЭМ!$E$39:$E$782,СВЦЭМ!$A$39:$A$782,$A216,СВЦЭМ!$B$39:$B$782,V$191)+'СЕТ СН'!$F$15</f>
        <v>131.49747812999999</v>
      </c>
      <c r="W216" s="36">
        <f>SUMIFS(СВЦЭМ!$E$39:$E$782,СВЦЭМ!$A$39:$A$782,$A216,СВЦЭМ!$B$39:$B$782,W$191)+'СЕТ СН'!$F$15</f>
        <v>132.84612766000001</v>
      </c>
      <c r="X216" s="36">
        <f>SUMIFS(СВЦЭМ!$E$39:$E$782,СВЦЭМ!$A$39:$A$782,$A216,СВЦЭМ!$B$39:$B$782,X$191)+'СЕТ СН'!$F$15</f>
        <v>136.52703342999999</v>
      </c>
      <c r="Y216" s="36">
        <f>SUMIFS(СВЦЭМ!$E$39:$E$782,СВЦЭМ!$A$39:$A$782,$A216,СВЦЭМ!$B$39:$B$782,Y$191)+'СЕТ СН'!$F$15</f>
        <v>144.93349848</v>
      </c>
    </row>
    <row r="217" spans="1:25" ht="15.75" x14ac:dyDescent="0.2">
      <c r="A217" s="35">
        <f t="shared" si="5"/>
        <v>45195</v>
      </c>
      <c r="B217" s="36">
        <f>SUMIFS(СВЦЭМ!$E$39:$E$782,СВЦЭМ!$A$39:$A$782,$A217,СВЦЭМ!$B$39:$B$782,B$191)+'СЕТ СН'!$F$15</f>
        <v>146.64245023999999</v>
      </c>
      <c r="C217" s="36">
        <f>SUMIFS(СВЦЭМ!$E$39:$E$782,СВЦЭМ!$A$39:$A$782,$A217,СВЦЭМ!$B$39:$B$782,C$191)+'СЕТ СН'!$F$15</f>
        <v>153.44322695</v>
      </c>
      <c r="D217" s="36">
        <f>SUMIFS(СВЦЭМ!$E$39:$E$782,СВЦЭМ!$A$39:$A$782,$A217,СВЦЭМ!$B$39:$B$782,D$191)+'СЕТ СН'!$F$15</f>
        <v>160.76494783000001</v>
      </c>
      <c r="E217" s="36">
        <f>SUMIFS(СВЦЭМ!$E$39:$E$782,СВЦЭМ!$A$39:$A$782,$A217,СВЦЭМ!$B$39:$B$782,E$191)+'СЕТ СН'!$F$15</f>
        <v>160.26360326</v>
      </c>
      <c r="F217" s="36">
        <f>SUMIFS(СВЦЭМ!$E$39:$E$782,СВЦЭМ!$A$39:$A$782,$A217,СВЦЭМ!$B$39:$B$782,F$191)+'СЕТ СН'!$F$15</f>
        <v>160.52135679</v>
      </c>
      <c r="G217" s="36">
        <f>SUMIFS(СВЦЭМ!$E$39:$E$782,СВЦЭМ!$A$39:$A$782,$A217,СВЦЭМ!$B$39:$B$782,G$191)+'СЕТ СН'!$F$15</f>
        <v>159.51411157999999</v>
      </c>
      <c r="H217" s="36">
        <f>SUMIFS(СВЦЭМ!$E$39:$E$782,СВЦЭМ!$A$39:$A$782,$A217,СВЦЭМ!$B$39:$B$782,H$191)+'СЕТ СН'!$F$15</f>
        <v>149.95600672</v>
      </c>
      <c r="I217" s="36">
        <f>SUMIFS(СВЦЭМ!$E$39:$E$782,СВЦЭМ!$A$39:$A$782,$A217,СВЦЭМ!$B$39:$B$782,I$191)+'СЕТ СН'!$F$15</f>
        <v>139.63009242999999</v>
      </c>
      <c r="J217" s="36">
        <f>SUMIFS(СВЦЭМ!$E$39:$E$782,СВЦЭМ!$A$39:$A$782,$A217,СВЦЭМ!$B$39:$B$782,J$191)+'СЕТ СН'!$F$15</f>
        <v>134.74672762</v>
      </c>
      <c r="K217" s="36">
        <f>SUMIFS(СВЦЭМ!$E$39:$E$782,СВЦЭМ!$A$39:$A$782,$A217,СВЦЭМ!$B$39:$B$782,K$191)+'СЕТ СН'!$F$15</f>
        <v>130.94241575999999</v>
      </c>
      <c r="L217" s="36">
        <f>SUMIFS(СВЦЭМ!$E$39:$E$782,СВЦЭМ!$A$39:$A$782,$A217,СВЦЭМ!$B$39:$B$782,L$191)+'СЕТ СН'!$F$15</f>
        <v>129.91775895999999</v>
      </c>
      <c r="M217" s="36">
        <f>SUMIFS(СВЦЭМ!$E$39:$E$782,СВЦЭМ!$A$39:$A$782,$A217,СВЦЭМ!$B$39:$B$782,M$191)+'СЕТ СН'!$F$15</f>
        <v>130.05291765999999</v>
      </c>
      <c r="N217" s="36">
        <f>SUMIFS(СВЦЭМ!$E$39:$E$782,СВЦЭМ!$A$39:$A$782,$A217,СВЦЭМ!$B$39:$B$782,N$191)+'СЕТ СН'!$F$15</f>
        <v>127.36142347000001</v>
      </c>
      <c r="O217" s="36">
        <f>SUMIFS(СВЦЭМ!$E$39:$E$782,СВЦЭМ!$A$39:$A$782,$A217,СВЦЭМ!$B$39:$B$782,O$191)+'СЕТ СН'!$F$15</f>
        <v>128.06063664999999</v>
      </c>
      <c r="P217" s="36">
        <f>SUMIFS(СВЦЭМ!$E$39:$E$782,СВЦЭМ!$A$39:$A$782,$A217,СВЦЭМ!$B$39:$B$782,P$191)+'СЕТ СН'!$F$15</f>
        <v>131.50520194000001</v>
      </c>
      <c r="Q217" s="36">
        <f>SUMIFS(СВЦЭМ!$E$39:$E$782,СВЦЭМ!$A$39:$A$782,$A217,СВЦЭМ!$B$39:$B$782,Q$191)+'СЕТ СН'!$F$15</f>
        <v>130.7871092</v>
      </c>
      <c r="R217" s="36">
        <f>SUMIFS(СВЦЭМ!$E$39:$E$782,СВЦЭМ!$A$39:$A$782,$A217,СВЦЭМ!$B$39:$B$782,R$191)+'СЕТ СН'!$F$15</f>
        <v>132.55836578</v>
      </c>
      <c r="S217" s="36">
        <f>SUMIFS(СВЦЭМ!$E$39:$E$782,СВЦЭМ!$A$39:$A$782,$A217,СВЦЭМ!$B$39:$B$782,S$191)+'СЕТ СН'!$F$15</f>
        <v>132.8913666</v>
      </c>
      <c r="T217" s="36">
        <f>SUMIFS(СВЦЭМ!$E$39:$E$782,СВЦЭМ!$A$39:$A$782,$A217,СВЦЭМ!$B$39:$B$782,T$191)+'СЕТ СН'!$F$15</f>
        <v>133.83306295</v>
      </c>
      <c r="U217" s="36">
        <f>SUMIFS(СВЦЭМ!$E$39:$E$782,СВЦЭМ!$A$39:$A$782,$A217,СВЦЭМ!$B$39:$B$782,U$191)+'СЕТ СН'!$F$15</f>
        <v>129.67306231000001</v>
      </c>
      <c r="V217" s="36">
        <f>SUMIFS(СВЦЭМ!$E$39:$E$782,СВЦЭМ!$A$39:$A$782,$A217,СВЦЭМ!$B$39:$B$782,V$191)+'СЕТ СН'!$F$15</f>
        <v>127.28439964</v>
      </c>
      <c r="W217" s="36">
        <f>SUMIFS(СВЦЭМ!$E$39:$E$782,СВЦЭМ!$A$39:$A$782,$A217,СВЦЭМ!$B$39:$B$782,W$191)+'СЕТ СН'!$F$15</f>
        <v>129.42030521999999</v>
      </c>
      <c r="X217" s="36">
        <f>SUMIFS(СВЦЭМ!$E$39:$E$782,СВЦЭМ!$A$39:$A$782,$A217,СВЦЭМ!$B$39:$B$782,X$191)+'СЕТ СН'!$F$15</f>
        <v>131.67847875999999</v>
      </c>
      <c r="Y217" s="36">
        <f>SUMIFS(СВЦЭМ!$E$39:$E$782,СВЦЭМ!$A$39:$A$782,$A217,СВЦЭМ!$B$39:$B$782,Y$191)+'СЕТ СН'!$F$15</f>
        <v>139.88960562</v>
      </c>
    </row>
    <row r="218" spans="1:25" ht="15.75" x14ac:dyDescent="0.2">
      <c r="A218" s="35">
        <f t="shared" si="5"/>
        <v>45196</v>
      </c>
      <c r="B218" s="36">
        <f>SUMIFS(СВЦЭМ!$E$39:$E$782,СВЦЭМ!$A$39:$A$782,$A218,СВЦЭМ!$B$39:$B$782,B$191)+'СЕТ СН'!$F$15</f>
        <v>140.18714979999999</v>
      </c>
      <c r="C218" s="36">
        <f>SUMIFS(СВЦЭМ!$E$39:$E$782,СВЦЭМ!$A$39:$A$782,$A218,СВЦЭМ!$B$39:$B$782,C$191)+'СЕТ СН'!$F$15</f>
        <v>146.25575237999999</v>
      </c>
      <c r="D218" s="36">
        <f>SUMIFS(СВЦЭМ!$E$39:$E$782,СВЦЭМ!$A$39:$A$782,$A218,СВЦЭМ!$B$39:$B$782,D$191)+'СЕТ СН'!$F$15</f>
        <v>155.41387079</v>
      </c>
      <c r="E218" s="36">
        <f>SUMIFS(СВЦЭМ!$E$39:$E$782,СВЦЭМ!$A$39:$A$782,$A218,СВЦЭМ!$B$39:$B$782,E$191)+'СЕТ СН'!$F$15</f>
        <v>157.80940894</v>
      </c>
      <c r="F218" s="36">
        <f>SUMIFS(СВЦЭМ!$E$39:$E$782,СВЦЭМ!$A$39:$A$782,$A218,СВЦЭМ!$B$39:$B$782,F$191)+'СЕТ СН'!$F$15</f>
        <v>157.18085933</v>
      </c>
      <c r="G218" s="36">
        <f>SUMIFS(СВЦЭМ!$E$39:$E$782,СВЦЭМ!$A$39:$A$782,$A218,СВЦЭМ!$B$39:$B$782,G$191)+'СЕТ СН'!$F$15</f>
        <v>153.85754925000001</v>
      </c>
      <c r="H218" s="36">
        <f>SUMIFS(СВЦЭМ!$E$39:$E$782,СВЦЭМ!$A$39:$A$782,$A218,СВЦЭМ!$B$39:$B$782,H$191)+'СЕТ СН'!$F$15</f>
        <v>145.19334853000001</v>
      </c>
      <c r="I218" s="36">
        <f>SUMIFS(СВЦЭМ!$E$39:$E$782,СВЦЭМ!$A$39:$A$782,$A218,СВЦЭМ!$B$39:$B$782,I$191)+'СЕТ СН'!$F$15</f>
        <v>137.69134334</v>
      </c>
      <c r="J218" s="36">
        <f>SUMIFS(СВЦЭМ!$E$39:$E$782,СВЦЭМ!$A$39:$A$782,$A218,СВЦЭМ!$B$39:$B$782,J$191)+'СЕТ СН'!$F$15</f>
        <v>135.8949255</v>
      </c>
      <c r="K218" s="36">
        <f>SUMIFS(СВЦЭМ!$E$39:$E$782,СВЦЭМ!$A$39:$A$782,$A218,СВЦЭМ!$B$39:$B$782,K$191)+'СЕТ СН'!$F$15</f>
        <v>132.36893828000001</v>
      </c>
      <c r="L218" s="36">
        <f>SUMIFS(СВЦЭМ!$E$39:$E$782,СВЦЭМ!$A$39:$A$782,$A218,СВЦЭМ!$B$39:$B$782,L$191)+'СЕТ СН'!$F$15</f>
        <v>131.54041715</v>
      </c>
      <c r="M218" s="36">
        <f>SUMIFS(СВЦЭМ!$E$39:$E$782,СВЦЭМ!$A$39:$A$782,$A218,СВЦЭМ!$B$39:$B$782,M$191)+'СЕТ СН'!$F$15</f>
        <v>131.09538119999999</v>
      </c>
      <c r="N218" s="36">
        <f>SUMIFS(СВЦЭМ!$E$39:$E$782,СВЦЭМ!$A$39:$A$782,$A218,СВЦЭМ!$B$39:$B$782,N$191)+'СЕТ СН'!$F$15</f>
        <v>130.06900041</v>
      </c>
      <c r="O218" s="36">
        <f>SUMIFS(СВЦЭМ!$E$39:$E$782,СВЦЭМ!$A$39:$A$782,$A218,СВЦЭМ!$B$39:$B$782,O$191)+'СЕТ СН'!$F$15</f>
        <v>129.49048152</v>
      </c>
      <c r="P218" s="36">
        <f>SUMIFS(СВЦЭМ!$E$39:$E$782,СВЦЭМ!$A$39:$A$782,$A218,СВЦЭМ!$B$39:$B$782,P$191)+'СЕТ СН'!$F$15</f>
        <v>135.04717689</v>
      </c>
      <c r="Q218" s="36">
        <f>SUMIFS(СВЦЭМ!$E$39:$E$782,СВЦЭМ!$A$39:$A$782,$A218,СВЦЭМ!$B$39:$B$782,Q$191)+'СЕТ СН'!$F$15</f>
        <v>137.43065256</v>
      </c>
      <c r="R218" s="36">
        <f>SUMIFS(СВЦЭМ!$E$39:$E$782,СВЦЭМ!$A$39:$A$782,$A218,СВЦЭМ!$B$39:$B$782,R$191)+'СЕТ СН'!$F$15</f>
        <v>137.6887084</v>
      </c>
      <c r="S218" s="36">
        <f>SUMIFS(СВЦЭМ!$E$39:$E$782,СВЦЭМ!$A$39:$A$782,$A218,СВЦЭМ!$B$39:$B$782,S$191)+'СЕТ СН'!$F$15</f>
        <v>138.16935803999999</v>
      </c>
      <c r="T218" s="36">
        <f>SUMIFS(СВЦЭМ!$E$39:$E$782,СВЦЭМ!$A$39:$A$782,$A218,СВЦЭМ!$B$39:$B$782,T$191)+'СЕТ СН'!$F$15</f>
        <v>135.79289387</v>
      </c>
      <c r="U218" s="36">
        <f>SUMIFS(СВЦЭМ!$E$39:$E$782,СВЦЭМ!$A$39:$A$782,$A218,СВЦЭМ!$B$39:$B$782,U$191)+'СЕТ СН'!$F$15</f>
        <v>129.48316052000001</v>
      </c>
      <c r="V218" s="36">
        <f>SUMIFS(СВЦЭМ!$E$39:$E$782,СВЦЭМ!$A$39:$A$782,$A218,СВЦЭМ!$B$39:$B$782,V$191)+'СЕТ СН'!$F$15</f>
        <v>127.81674584</v>
      </c>
      <c r="W218" s="36">
        <f>SUMIFS(СВЦЭМ!$E$39:$E$782,СВЦЭМ!$A$39:$A$782,$A218,СВЦЭМ!$B$39:$B$782,W$191)+'СЕТ СН'!$F$15</f>
        <v>129.14243696</v>
      </c>
      <c r="X218" s="36">
        <f>SUMIFS(СВЦЭМ!$E$39:$E$782,СВЦЭМ!$A$39:$A$782,$A218,СВЦЭМ!$B$39:$B$782,X$191)+'СЕТ СН'!$F$15</f>
        <v>135.02617387999999</v>
      </c>
      <c r="Y218" s="36">
        <f>SUMIFS(СВЦЭМ!$E$39:$E$782,СВЦЭМ!$A$39:$A$782,$A218,СВЦЭМ!$B$39:$B$782,Y$191)+'СЕТ СН'!$F$15</f>
        <v>143.33959856000001</v>
      </c>
    </row>
    <row r="219" spans="1:25" ht="15.75" x14ac:dyDescent="0.2">
      <c r="A219" s="35">
        <f t="shared" si="5"/>
        <v>45197</v>
      </c>
      <c r="B219" s="36">
        <f>SUMIFS(СВЦЭМ!$E$39:$E$782,СВЦЭМ!$A$39:$A$782,$A219,СВЦЭМ!$B$39:$B$782,B$191)+'СЕТ СН'!$F$15</f>
        <v>154.39405005</v>
      </c>
      <c r="C219" s="36">
        <f>SUMIFS(СВЦЭМ!$E$39:$E$782,СВЦЭМ!$A$39:$A$782,$A219,СВЦЭМ!$B$39:$B$782,C$191)+'СЕТ СН'!$F$15</f>
        <v>157.39477228000001</v>
      </c>
      <c r="D219" s="36">
        <f>SUMIFS(СВЦЭМ!$E$39:$E$782,СВЦЭМ!$A$39:$A$782,$A219,СВЦЭМ!$B$39:$B$782,D$191)+'СЕТ СН'!$F$15</f>
        <v>166.82508189999999</v>
      </c>
      <c r="E219" s="36">
        <f>SUMIFS(СВЦЭМ!$E$39:$E$782,СВЦЭМ!$A$39:$A$782,$A219,СВЦЭМ!$B$39:$B$782,E$191)+'СЕТ СН'!$F$15</f>
        <v>166.21811826999999</v>
      </c>
      <c r="F219" s="36">
        <f>SUMIFS(СВЦЭМ!$E$39:$E$782,СВЦЭМ!$A$39:$A$782,$A219,СВЦЭМ!$B$39:$B$782,F$191)+'СЕТ СН'!$F$15</f>
        <v>166.09822661999999</v>
      </c>
      <c r="G219" s="36">
        <f>SUMIFS(СВЦЭМ!$E$39:$E$782,СВЦЭМ!$A$39:$A$782,$A219,СВЦЭМ!$B$39:$B$782,G$191)+'СЕТ СН'!$F$15</f>
        <v>164.87907010999999</v>
      </c>
      <c r="H219" s="36">
        <f>SUMIFS(СВЦЭМ!$E$39:$E$782,СВЦЭМ!$A$39:$A$782,$A219,СВЦЭМ!$B$39:$B$782,H$191)+'СЕТ СН'!$F$15</f>
        <v>157.15127751</v>
      </c>
      <c r="I219" s="36">
        <f>SUMIFS(СВЦЭМ!$E$39:$E$782,СВЦЭМ!$A$39:$A$782,$A219,СВЦЭМ!$B$39:$B$782,I$191)+'СЕТ СН'!$F$15</f>
        <v>147.91773753000001</v>
      </c>
      <c r="J219" s="36">
        <f>SUMIFS(СВЦЭМ!$E$39:$E$782,СВЦЭМ!$A$39:$A$782,$A219,СВЦЭМ!$B$39:$B$782,J$191)+'СЕТ СН'!$F$15</f>
        <v>144.31497279000001</v>
      </c>
      <c r="K219" s="36">
        <f>SUMIFS(СВЦЭМ!$E$39:$E$782,СВЦЭМ!$A$39:$A$782,$A219,СВЦЭМ!$B$39:$B$782,K$191)+'СЕТ СН'!$F$15</f>
        <v>139.18170053</v>
      </c>
      <c r="L219" s="36">
        <f>SUMIFS(СВЦЭМ!$E$39:$E$782,СВЦЭМ!$A$39:$A$782,$A219,СВЦЭМ!$B$39:$B$782,L$191)+'СЕТ СН'!$F$15</f>
        <v>138.90516821</v>
      </c>
      <c r="M219" s="36">
        <f>SUMIFS(СВЦЭМ!$E$39:$E$782,СВЦЭМ!$A$39:$A$782,$A219,СВЦЭМ!$B$39:$B$782,M$191)+'СЕТ СН'!$F$15</f>
        <v>139.35776034</v>
      </c>
      <c r="N219" s="36">
        <f>SUMIFS(СВЦЭМ!$E$39:$E$782,СВЦЭМ!$A$39:$A$782,$A219,СВЦЭМ!$B$39:$B$782,N$191)+'СЕТ СН'!$F$15</f>
        <v>138.03013455000001</v>
      </c>
      <c r="O219" s="36">
        <f>SUMIFS(СВЦЭМ!$E$39:$E$782,СВЦЭМ!$A$39:$A$782,$A219,СВЦЭМ!$B$39:$B$782,O$191)+'СЕТ СН'!$F$15</f>
        <v>140.59228775</v>
      </c>
      <c r="P219" s="36">
        <f>SUMIFS(СВЦЭМ!$E$39:$E$782,СВЦЭМ!$A$39:$A$782,$A219,СВЦЭМ!$B$39:$B$782,P$191)+'СЕТ СН'!$F$15</f>
        <v>144.0657736</v>
      </c>
      <c r="Q219" s="36">
        <f>SUMIFS(СВЦЭМ!$E$39:$E$782,СВЦЭМ!$A$39:$A$782,$A219,СВЦЭМ!$B$39:$B$782,Q$191)+'СЕТ СН'!$F$15</f>
        <v>143.78983299999999</v>
      </c>
      <c r="R219" s="36">
        <f>SUMIFS(СВЦЭМ!$E$39:$E$782,СВЦЭМ!$A$39:$A$782,$A219,СВЦЭМ!$B$39:$B$782,R$191)+'СЕТ СН'!$F$15</f>
        <v>143.48877193000001</v>
      </c>
      <c r="S219" s="36">
        <f>SUMIFS(СВЦЭМ!$E$39:$E$782,СВЦЭМ!$A$39:$A$782,$A219,СВЦЭМ!$B$39:$B$782,S$191)+'СЕТ СН'!$F$15</f>
        <v>143.72264641999999</v>
      </c>
      <c r="T219" s="36">
        <f>SUMIFS(СВЦЭМ!$E$39:$E$782,СВЦЭМ!$A$39:$A$782,$A219,СВЦЭМ!$B$39:$B$782,T$191)+'СЕТ СН'!$F$15</f>
        <v>141.32084363000001</v>
      </c>
      <c r="U219" s="36">
        <f>SUMIFS(СВЦЭМ!$E$39:$E$782,СВЦЭМ!$A$39:$A$782,$A219,СВЦЭМ!$B$39:$B$782,U$191)+'СЕТ СН'!$F$15</f>
        <v>135.82943703999999</v>
      </c>
      <c r="V219" s="36">
        <f>SUMIFS(СВЦЭМ!$E$39:$E$782,СВЦЭМ!$A$39:$A$782,$A219,СВЦЭМ!$B$39:$B$782,V$191)+'СЕТ СН'!$F$15</f>
        <v>134.58351589</v>
      </c>
      <c r="W219" s="36">
        <f>SUMIFS(СВЦЭМ!$E$39:$E$782,СВЦЭМ!$A$39:$A$782,$A219,СВЦЭМ!$B$39:$B$782,W$191)+'СЕТ СН'!$F$15</f>
        <v>135.79704144999999</v>
      </c>
      <c r="X219" s="36">
        <f>SUMIFS(СВЦЭМ!$E$39:$E$782,СВЦЭМ!$A$39:$A$782,$A219,СВЦЭМ!$B$39:$B$782,X$191)+'СЕТ СН'!$F$15</f>
        <v>141.82322654000001</v>
      </c>
      <c r="Y219" s="36">
        <f>SUMIFS(СВЦЭМ!$E$39:$E$782,СВЦЭМ!$A$39:$A$782,$A219,СВЦЭМ!$B$39:$B$782,Y$191)+'СЕТ СН'!$F$15</f>
        <v>150.68714528000001</v>
      </c>
    </row>
    <row r="220" spans="1:25" ht="15.75" x14ac:dyDescent="0.2">
      <c r="A220" s="35">
        <f t="shared" si="5"/>
        <v>45198</v>
      </c>
      <c r="B220" s="36">
        <f>SUMIFS(СВЦЭМ!$E$39:$E$782,СВЦЭМ!$A$39:$A$782,$A220,СВЦЭМ!$B$39:$B$782,B$191)+'СЕТ СН'!$F$15</f>
        <v>153.88347221000001</v>
      </c>
      <c r="C220" s="36">
        <f>SUMIFS(СВЦЭМ!$E$39:$E$782,СВЦЭМ!$A$39:$A$782,$A220,СВЦЭМ!$B$39:$B$782,C$191)+'СЕТ СН'!$F$15</f>
        <v>160.84499253000001</v>
      </c>
      <c r="D220" s="36">
        <f>SUMIFS(СВЦЭМ!$E$39:$E$782,СВЦЭМ!$A$39:$A$782,$A220,СВЦЭМ!$B$39:$B$782,D$191)+'СЕТ СН'!$F$15</f>
        <v>170.07925356999999</v>
      </c>
      <c r="E220" s="36">
        <f>SUMIFS(СВЦЭМ!$E$39:$E$782,СВЦЭМ!$A$39:$A$782,$A220,СВЦЭМ!$B$39:$B$782,E$191)+'СЕТ СН'!$F$15</f>
        <v>170.48889836000001</v>
      </c>
      <c r="F220" s="36">
        <f>SUMIFS(СВЦЭМ!$E$39:$E$782,СВЦЭМ!$A$39:$A$782,$A220,СВЦЭМ!$B$39:$B$782,F$191)+'СЕТ СН'!$F$15</f>
        <v>170.55002748999999</v>
      </c>
      <c r="G220" s="36">
        <f>SUMIFS(СВЦЭМ!$E$39:$E$782,СВЦЭМ!$A$39:$A$782,$A220,СВЦЭМ!$B$39:$B$782,G$191)+'СЕТ СН'!$F$15</f>
        <v>169.40073236999999</v>
      </c>
      <c r="H220" s="36">
        <f>SUMIFS(СВЦЭМ!$E$39:$E$782,СВЦЭМ!$A$39:$A$782,$A220,СВЦЭМ!$B$39:$B$782,H$191)+'СЕТ СН'!$F$15</f>
        <v>162.01067011000001</v>
      </c>
      <c r="I220" s="36">
        <f>SUMIFS(СВЦЭМ!$E$39:$E$782,СВЦЭМ!$A$39:$A$782,$A220,СВЦЭМ!$B$39:$B$782,I$191)+'СЕТ СН'!$F$15</f>
        <v>150.49995079999999</v>
      </c>
      <c r="J220" s="36">
        <f>SUMIFS(СВЦЭМ!$E$39:$E$782,СВЦЭМ!$A$39:$A$782,$A220,СВЦЭМ!$B$39:$B$782,J$191)+'СЕТ СН'!$F$15</f>
        <v>145.90457097999999</v>
      </c>
      <c r="K220" s="36">
        <f>SUMIFS(СВЦЭМ!$E$39:$E$782,СВЦЭМ!$A$39:$A$782,$A220,СВЦЭМ!$B$39:$B$782,K$191)+'СЕТ СН'!$F$15</f>
        <v>141.29427405999999</v>
      </c>
      <c r="L220" s="36">
        <f>SUMIFS(СВЦЭМ!$E$39:$E$782,СВЦЭМ!$A$39:$A$782,$A220,СВЦЭМ!$B$39:$B$782,L$191)+'СЕТ СН'!$F$15</f>
        <v>140.99942462000001</v>
      </c>
      <c r="M220" s="36">
        <f>SUMIFS(СВЦЭМ!$E$39:$E$782,СВЦЭМ!$A$39:$A$782,$A220,СВЦЭМ!$B$39:$B$782,M$191)+'СЕТ СН'!$F$15</f>
        <v>141.43213868000001</v>
      </c>
      <c r="N220" s="36">
        <f>SUMIFS(СВЦЭМ!$E$39:$E$782,СВЦЭМ!$A$39:$A$782,$A220,СВЦЭМ!$B$39:$B$782,N$191)+'СЕТ СН'!$F$15</f>
        <v>142.70533243</v>
      </c>
      <c r="O220" s="36">
        <f>SUMIFS(СВЦЭМ!$E$39:$E$782,СВЦЭМ!$A$39:$A$782,$A220,СВЦЭМ!$B$39:$B$782,O$191)+'СЕТ СН'!$F$15</f>
        <v>141.13681553999999</v>
      </c>
      <c r="P220" s="36">
        <f>SUMIFS(СВЦЭМ!$E$39:$E$782,СВЦЭМ!$A$39:$A$782,$A220,СВЦЭМ!$B$39:$B$782,P$191)+'СЕТ СН'!$F$15</f>
        <v>147.41634965</v>
      </c>
      <c r="Q220" s="36">
        <f>SUMIFS(СВЦЭМ!$E$39:$E$782,СВЦЭМ!$A$39:$A$782,$A220,СВЦЭМ!$B$39:$B$782,Q$191)+'СЕТ СН'!$F$15</f>
        <v>145.09910463</v>
      </c>
      <c r="R220" s="36">
        <f>SUMIFS(СВЦЭМ!$E$39:$E$782,СВЦЭМ!$A$39:$A$782,$A220,СВЦЭМ!$B$39:$B$782,R$191)+'СЕТ СН'!$F$15</f>
        <v>146.09185878</v>
      </c>
      <c r="S220" s="36">
        <f>SUMIFS(СВЦЭМ!$E$39:$E$782,СВЦЭМ!$A$39:$A$782,$A220,СВЦЭМ!$B$39:$B$782,S$191)+'СЕТ СН'!$F$15</f>
        <v>146.63331682</v>
      </c>
      <c r="T220" s="36">
        <f>SUMIFS(СВЦЭМ!$E$39:$E$782,СВЦЭМ!$A$39:$A$782,$A220,СВЦЭМ!$B$39:$B$782,T$191)+'СЕТ СН'!$F$15</f>
        <v>143.16392544999999</v>
      </c>
      <c r="U220" s="36">
        <f>SUMIFS(СВЦЭМ!$E$39:$E$782,СВЦЭМ!$A$39:$A$782,$A220,СВЦЭМ!$B$39:$B$782,U$191)+'СЕТ СН'!$F$15</f>
        <v>138.97698414999999</v>
      </c>
      <c r="V220" s="36">
        <f>SUMIFS(СВЦЭМ!$E$39:$E$782,СВЦЭМ!$A$39:$A$782,$A220,СВЦЭМ!$B$39:$B$782,V$191)+'СЕТ СН'!$F$15</f>
        <v>137.67968680000001</v>
      </c>
      <c r="W220" s="36">
        <f>SUMIFS(СВЦЭМ!$E$39:$E$782,СВЦЭМ!$A$39:$A$782,$A220,СВЦЭМ!$B$39:$B$782,W$191)+'СЕТ СН'!$F$15</f>
        <v>139.21653634</v>
      </c>
      <c r="X220" s="36">
        <f>SUMIFS(СВЦЭМ!$E$39:$E$782,СВЦЭМ!$A$39:$A$782,$A220,СВЦЭМ!$B$39:$B$782,X$191)+'СЕТ СН'!$F$15</f>
        <v>145.04240351000001</v>
      </c>
      <c r="Y220" s="36">
        <f>SUMIFS(СВЦЭМ!$E$39:$E$782,СВЦЭМ!$A$39:$A$782,$A220,СВЦЭМ!$B$39:$B$782,Y$191)+'СЕТ СН'!$F$15</f>
        <v>160.17767244999999</v>
      </c>
    </row>
    <row r="221" spans="1:25" ht="15.75" x14ac:dyDescent="0.2">
      <c r="A221" s="35">
        <f t="shared" si="5"/>
        <v>45199</v>
      </c>
      <c r="B221" s="36">
        <f>SUMIFS(СВЦЭМ!$E$39:$E$782,СВЦЭМ!$A$39:$A$782,$A221,СВЦЭМ!$B$39:$B$782,B$191)+'СЕТ СН'!$F$15</f>
        <v>154.96039088000001</v>
      </c>
      <c r="C221" s="36">
        <f>SUMIFS(СВЦЭМ!$E$39:$E$782,СВЦЭМ!$A$39:$A$782,$A221,СВЦЭМ!$B$39:$B$782,C$191)+'СЕТ СН'!$F$15</f>
        <v>154.26723376999999</v>
      </c>
      <c r="D221" s="36">
        <f>SUMIFS(СВЦЭМ!$E$39:$E$782,СВЦЭМ!$A$39:$A$782,$A221,СВЦЭМ!$B$39:$B$782,D$191)+'СЕТ СН'!$F$15</f>
        <v>161.0648132</v>
      </c>
      <c r="E221" s="36">
        <f>SUMIFS(СВЦЭМ!$E$39:$E$782,СВЦЭМ!$A$39:$A$782,$A221,СВЦЭМ!$B$39:$B$782,E$191)+'СЕТ СН'!$F$15</f>
        <v>162.29363516000001</v>
      </c>
      <c r="F221" s="36">
        <f>SUMIFS(СВЦЭМ!$E$39:$E$782,СВЦЭМ!$A$39:$A$782,$A221,СВЦЭМ!$B$39:$B$782,F$191)+'СЕТ СН'!$F$15</f>
        <v>161.61935879999999</v>
      </c>
      <c r="G221" s="36">
        <f>SUMIFS(СВЦЭМ!$E$39:$E$782,СВЦЭМ!$A$39:$A$782,$A221,СВЦЭМ!$B$39:$B$782,G$191)+'СЕТ СН'!$F$15</f>
        <v>160.67802386</v>
      </c>
      <c r="H221" s="36">
        <f>SUMIFS(СВЦЭМ!$E$39:$E$782,СВЦЭМ!$A$39:$A$782,$A221,СВЦЭМ!$B$39:$B$782,H$191)+'СЕТ СН'!$F$15</f>
        <v>157.42430329999999</v>
      </c>
      <c r="I221" s="36">
        <f>SUMIFS(СВЦЭМ!$E$39:$E$782,СВЦЭМ!$A$39:$A$782,$A221,СВЦЭМ!$B$39:$B$782,I$191)+'СЕТ СН'!$F$15</f>
        <v>152.37677259</v>
      </c>
      <c r="J221" s="36">
        <f>SUMIFS(СВЦЭМ!$E$39:$E$782,СВЦЭМ!$A$39:$A$782,$A221,СВЦЭМ!$B$39:$B$782,J$191)+'СЕТ СН'!$F$15</f>
        <v>144.34105389000001</v>
      </c>
      <c r="K221" s="36">
        <f>SUMIFS(СВЦЭМ!$E$39:$E$782,СВЦЭМ!$A$39:$A$782,$A221,СВЦЭМ!$B$39:$B$782,K$191)+'СЕТ СН'!$F$15</f>
        <v>136.41686428</v>
      </c>
      <c r="L221" s="36">
        <f>SUMIFS(СВЦЭМ!$E$39:$E$782,СВЦЭМ!$A$39:$A$782,$A221,СВЦЭМ!$B$39:$B$782,L$191)+'СЕТ СН'!$F$15</f>
        <v>134.30692952000001</v>
      </c>
      <c r="M221" s="36">
        <f>SUMIFS(СВЦЭМ!$E$39:$E$782,СВЦЭМ!$A$39:$A$782,$A221,СВЦЭМ!$B$39:$B$782,M$191)+'СЕТ СН'!$F$15</f>
        <v>134.5616234</v>
      </c>
      <c r="N221" s="36">
        <f>SUMIFS(СВЦЭМ!$E$39:$E$782,СВЦЭМ!$A$39:$A$782,$A221,СВЦЭМ!$B$39:$B$782,N$191)+'СЕТ СН'!$F$15</f>
        <v>132.15807616000001</v>
      </c>
      <c r="O221" s="36">
        <f>SUMIFS(СВЦЭМ!$E$39:$E$782,СВЦЭМ!$A$39:$A$782,$A221,СВЦЭМ!$B$39:$B$782,O$191)+'СЕТ СН'!$F$15</f>
        <v>133.80684134000001</v>
      </c>
      <c r="P221" s="36">
        <f>SUMIFS(СВЦЭМ!$E$39:$E$782,СВЦЭМ!$A$39:$A$782,$A221,СВЦЭМ!$B$39:$B$782,P$191)+'СЕТ СН'!$F$15</f>
        <v>137.74494374</v>
      </c>
      <c r="Q221" s="36">
        <f>SUMIFS(СВЦЭМ!$E$39:$E$782,СВЦЭМ!$A$39:$A$782,$A221,СВЦЭМ!$B$39:$B$782,Q$191)+'СЕТ СН'!$F$15</f>
        <v>137.20799499</v>
      </c>
      <c r="R221" s="36">
        <f>SUMIFS(СВЦЭМ!$E$39:$E$782,СВЦЭМ!$A$39:$A$782,$A221,СВЦЭМ!$B$39:$B$782,R$191)+'СЕТ СН'!$F$15</f>
        <v>137.23272807000001</v>
      </c>
      <c r="S221" s="36">
        <f>SUMIFS(СВЦЭМ!$E$39:$E$782,СВЦЭМ!$A$39:$A$782,$A221,СВЦЭМ!$B$39:$B$782,S$191)+'СЕТ СН'!$F$15</f>
        <v>138.84959357</v>
      </c>
      <c r="T221" s="36">
        <f>SUMIFS(СВЦЭМ!$E$39:$E$782,СВЦЭМ!$A$39:$A$782,$A221,СВЦЭМ!$B$39:$B$782,T$191)+'СЕТ СН'!$F$15</f>
        <v>137.01049072000001</v>
      </c>
      <c r="U221" s="36">
        <f>SUMIFS(СВЦЭМ!$E$39:$E$782,СВЦЭМ!$A$39:$A$782,$A221,СВЦЭМ!$B$39:$B$782,U$191)+'СЕТ СН'!$F$15</f>
        <v>135.71659283</v>
      </c>
      <c r="V221" s="36">
        <f>SUMIFS(СВЦЭМ!$E$39:$E$782,СВЦЭМ!$A$39:$A$782,$A221,СВЦЭМ!$B$39:$B$782,V$191)+'СЕТ СН'!$F$15</f>
        <v>133.86637375000001</v>
      </c>
      <c r="W221" s="36">
        <f>SUMIFS(СВЦЭМ!$E$39:$E$782,СВЦЭМ!$A$39:$A$782,$A221,СВЦЭМ!$B$39:$B$782,W$191)+'СЕТ СН'!$F$15</f>
        <v>135.63690725999999</v>
      </c>
      <c r="X221" s="36">
        <f>SUMIFS(СВЦЭМ!$E$39:$E$782,СВЦЭМ!$A$39:$A$782,$A221,СВЦЭМ!$B$39:$B$782,X$191)+'СЕТ СН'!$F$15</f>
        <v>140.53473285999999</v>
      </c>
      <c r="Y221" s="36">
        <f>SUMIFS(СВЦЭМ!$E$39:$E$782,СВЦЭМ!$A$39:$A$782,$A221,СВЦЭМ!$B$39:$B$782,Y$191)+'СЕТ СН'!$F$15</f>
        <v>146.35038338000001</v>
      </c>
    </row>
    <row r="222" spans="1:25" ht="15.75" x14ac:dyDescent="0.2">
      <c r="A222" s="35"/>
      <c r="B222" s="36"/>
      <c r="C222" s="36"/>
      <c r="D222" s="36"/>
      <c r="E222" s="36"/>
      <c r="F222" s="36"/>
      <c r="G222" s="36"/>
      <c r="H222" s="36"/>
      <c r="I222" s="36"/>
      <c r="J222" s="36"/>
      <c r="K222" s="36"/>
      <c r="L222" s="36"/>
      <c r="M222" s="36"/>
      <c r="N222" s="36"/>
      <c r="O222" s="36"/>
      <c r="P222" s="36"/>
      <c r="Q222" s="36"/>
      <c r="R222" s="36"/>
      <c r="S222" s="36"/>
      <c r="T222" s="36"/>
      <c r="U222" s="36"/>
      <c r="V222" s="36"/>
      <c r="W222" s="36"/>
      <c r="X222" s="36"/>
      <c r="Y222" s="36"/>
    </row>
    <row r="223" spans="1:25" ht="15.75" x14ac:dyDescent="0.2">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row>
    <row r="224" spans="1:25" ht="12.75" customHeight="1" x14ac:dyDescent="0.2">
      <c r="A224" s="137" t="s">
        <v>7</v>
      </c>
      <c r="B224" s="131" t="s">
        <v>147</v>
      </c>
      <c r="C224" s="132"/>
      <c r="D224" s="132"/>
      <c r="E224" s="132"/>
      <c r="F224" s="132"/>
      <c r="G224" s="132"/>
      <c r="H224" s="132"/>
      <c r="I224" s="132"/>
      <c r="J224" s="132"/>
      <c r="K224" s="132"/>
      <c r="L224" s="132"/>
      <c r="M224" s="132"/>
      <c r="N224" s="132"/>
      <c r="O224" s="132"/>
      <c r="P224" s="132"/>
      <c r="Q224" s="132"/>
      <c r="R224" s="132"/>
      <c r="S224" s="132"/>
      <c r="T224" s="132"/>
      <c r="U224" s="132"/>
      <c r="V224" s="132"/>
      <c r="W224" s="132"/>
      <c r="X224" s="132"/>
      <c r="Y224" s="133"/>
    </row>
    <row r="225" spans="1:27" ht="12.75" customHeight="1" x14ac:dyDescent="0.2">
      <c r="A225" s="138"/>
      <c r="B225" s="134"/>
      <c r="C225" s="135"/>
      <c r="D225" s="135"/>
      <c r="E225" s="135"/>
      <c r="F225" s="135"/>
      <c r="G225" s="135"/>
      <c r="H225" s="135"/>
      <c r="I225" s="135"/>
      <c r="J225" s="135"/>
      <c r="K225" s="135"/>
      <c r="L225" s="135"/>
      <c r="M225" s="135"/>
      <c r="N225" s="135"/>
      <c r="O225" s="135"/>
      <c r="P225" s="135"/>
      <c r="Q225" s="135"/>
      <c r="R225" s="135"/>
      <c r="S225" s="135"/>
      <c r="T225" s="135"/>
      <c r="U225" s="135"/>
      <c r="V225" s="135"/>
      <c r="W225" s="135"/>
      <c r="X225" s="135"/>
      <c r="Y225" s="136"/>
    </row>
    <row r="226" spans="1:27" s="46" customFormat="1" ht="12.75" customHeight="1" x14ac:dyDescent="0.2">
      <c r="A226" s="139"/>
      <c r="B226" s="34">
        <v>1</v>
      </c>
      <c r="C226" s="34">
        <v>2</v>
      </c>
      <c r="D226" s="34">
        <v>3</v>
      </c>
      <c r="E226" s="34">
        <v>4</v>
      </c>
      <c r="F226" s="34">
        <v>5</v>
      </c>
      <c r="G226" s="34">
        <v>6</v>
      </c>
      <c r="H226" s="34">
        <v>7</v>
      </c>
      <c r="I226" s="34">
        <v>8</v>
      </c>
      <c r="J226" s="34">
        <v>9</v>
      </c>
      <c r="K226" s="34">
        <v>10</v>
      </c>
      <c r="L226" s="34">
        <v>11</v>
      </c>
      <c r="M226" s="34">
        <v>12</v>
      </c>
      <c r="N226" s="34">
        <v>13</v>
      </c>
      <c r="O226" s="34">
        <v>14</v>
      </c>
      <c r="P226" s="34">
        <v>15</v>
      </c>
      <c r="Q226" s="34">
        <v>16</v>
      </c>
      <c r="R226" s="34">
        <v>17</v>
      </c>
      <c r="S226" s="34">
        <v>18</v>
      </c>
      <c r="T226" s="34">
        <v>19</v>
      </c>
      <c r="U226" s="34">
        <v>20</v>
      </c>
      <c r="V226" s="34">
        <v>21</v>
      </c>
      <c r="W226" s="34">
        <v>22</v>
      </c>
      <c r="X226" s="34">
        <v>23</v>
      </c>
      <c r="Y226" s="34">
        <v>24</v>
      </c>
    </row>
    <row r="227" spans="1:27" ht="15.75" customHeight="1" x14ac:dyDescent="0.2">
      <c r="A227" s="35" t="str">
        <f>A192</f>
        <v>01.09.2023</v>
      </c>
      <c r="B227" s="36">
        <f>SUMIFS(СВЦЭМ!$F$39:$F$782,СВЦЭМ!$A$39:$A$782,$A227,СВЦЭМ!$B$39:$B$782,B$226)+'СЕТ СН'!$F$15</f>
        <v>154.80759291000001</v>
      </c>
      <c r="C227" s="36">
        <f>SUMIFS(СВЦЭМ!$F$39:$F$782,СВЦЭМ!$A$39:$A$782,$A227,СВЦЭМ!$B$39:$B$782,C$226)+'СЕТ СН'!$F$15</f>
        <v>160.17976589</v>
      </c>
      <c r="D227" s="36">
        <f>SUMIFS(СВЦЭМ!$F$39:$F$782,СВЦЭМ!$A$39:$A$782,$A227,СВЦЭМ!$B$39:$B$782,D$226)+'СЕТ СН'!$F$15</f>
        <v>161.07511656</v>
      </c>
      <c r="E227" s="36">
        <f>SUMIFS(СВЦЭМ!$F$39:$F$782,СВЦЭМ!$A$39:$A$782,$A227,СВЦЭМ!$B$39:$B$782,E$226)+'СЕТ СН'!$F$15</f>
        <v>163.04353664999999</v>
      </c>
      <c r="F227" s="36">
        <f>SUMIFS(СВЦЭМ!$F$39:$F$782,СВЦЭМ!$A$39:$A$782,$A227,СВЦЭМ!$B$39:$B$782,F$226)+'СЕТ СН'!$F$15</f>
        <v>168.22575652</v>
      </c>
      <c r="G227" s="36">
        <f>SUMIFS(СВЦЭМ!$F$39:$F$782,СВЦЭМ!$A$39:$A$782,$A227,СВЦЭМ!$B$39:$B$782,G$226)+'СЕТ СН'!$F$15</f>
        <v>168.65736164</v>
      </c>
      <c r="H227" s="36">
        <f>SUMIFS(СВЦЭМ!$F$39:$F$782,СВЦЭМ!$A$39:$A$782,$A227,СВЦЭМ!$B$39:$B$782,H$226)+'СЕТ СН'!$F$15</f>
        <v>159.39393777999999</v>
      </c>
      <c r="I227" s="36">
        <f>SUMIFS(СВЦЭМ!$F$39:$F$782,СВЦЭМ!$A$39:$A$782,$A227,СВЦЭМ!$B$39:$B$782,I$226)+'СЕТ СН'!$F$15</f>
        <v>153.15447245999999</v>
      </c>
      <c r="J227" s="36">
        <f>SUMIFS(СВЦЭМ!$F$39:$F$782,СВЦЭМ!$A$39:$A$782,$A227,СВЦЭМ!$B$39:$B$782,J$226)+'СЕТ СН'!$F$15</f>
        <v>145.17865639999999</v>
      </c>
      <c r="K227" s="36">
        <f>SUMIFS(СВЦЭМ!$F$39:$F$782,СВЦЭМ!$A$39:$A$782,$A227,СВЦЭМ!$B$39:$B$782,K$226)+'СЕТ СН'!$F$15</f>
        <v>140.02775058</v>
      </c>
      <c r="L227" s="36">
        <f>SUMIFS(СВЦЭМ!$F$39:$F$782,СВЦЭМ!$A$39:$A$782,$A227,СВЦЭМ!$B$39:$B$782,L$226)+'СЕТ СН'!$F$15</f>
        <v>138.12224097000001</v>
      </c>
      <c r="M227" s="36">
        <f>SUMIFS(СВЦЭМ!$F$39:$F$782,СВЦЭМ!$A$39:$A$782,$A227,СВЦЭМ!$B$39:$B$782,M$226)+'СЕТ СН'!$F$15</f>
        <v>137.76684051999999</v>
      </c>
      <c r="N227" s="36">
        <f>SUMIFS(СВЦЭМ!$F$39:$F$782,СВЦЭМ!$A$39:$A$782,$A227,СВЦЭМ!$B$39:$B$782,N$226)+'СЕТ СН'!$F$15</f>
        <v>137.54807026</v>
      </c>
      <c r="O227" s="36">
        <f>SUMIFS(СВЦЭМ!$F$39:$F$782,СВЦЭМ!$A$39:$A$782,$A227,СВЦЭМ!$B$39:$B$782,O$226)+'СЕТ СН'!$F$15</f>
        <v>138.59331186</v>
      </c>
      <c r="P227" s="36">
        <f>SUMIFS(СВЦЭМ!$F$39:$F$782,СВЦЭМ!$A$39:$A$782,$A227,СВЦЭМ!$B$39:$B$782,P$226)+'СЕТ СН'!$F$15</f>
        <v>137.25473448</v>
      </c>
      <c r="Q227" s="36">
        <f>SUMIFS(СВЦЭМ!$F$39:$F$782,СВЦЭМ!$A$39:$A$782,$A227,СВЦЭМ!$B$39:$B$782,Q$226)+'СЕТ СН'!$F$15</f>
        <v>136.83735533000001</v>
      </c>
      <c r="R227" s="36">
        <f>SUMIFS(СВЦЭМ!$F$39:$F$782,СВЦЭМ!$A$39:$A$782,$A227,СВЦЭМ!$B$39:$B$782,R$226)+'СЕТ СН'!$F$15</f>
        <v>140.24650245999999</v>
      </c>
      <c r="S227" s="36">
        <f>SUMIFS(СВЦЭМ!$F$39:$F$782,СВЦЭМ!$A$39:$A$782,$A227,СВЦЭМ!$B$39:$B$782,S$226)+'СЕТ СН'!$F$15</f>
        <v>139.16867518000001</v>
      </c>
      <c r="T227" s="36">
        <f>SUMIFS(СВЦЭМ!$F$39:$F$782,СВЦЭМ!$A$39:$A$782,$A227,СВЦЭМ!$B$39:$B$782,T$226)+'СЕТ СН'!$F$15</f>
        <v>138.52424916000001</v>
      </c>
      <c r="U227" s="36">
        <f>SUMIFS(СВЦЭМ!$F$39:$F$782,СВЦЭМ!$A$39:$A$782,$A227,СВЦЭМ!$B$39:$B$782,U$226)+'СЕТ СН'!$F$15</f>
        <v>137.33100334</v>
      </c>
      <c r="V227" s="36">
        <f>SUMIFS(СВЦЭМ!$F$39:$F$782,СВЦЭМ!$A$39:$A$782,$A227,СВЦЭМ!$B$39:$B$782,V$226)+'СЕТ СН'!$F$15</f>
        <v>135.17863191999999</v>
      </c>
      <c r="W227" s="36">
        <f>SUMIFS(СВЦЭМ!$F$39:$F$782,СВЦЭМ!$A$39:$A$782,$A227,СВЦЭМ!$B$39:$B$782,W$226)+'СЕТ СН'!$F$15</f>
        <v>135.55351139000001</v>
      </c>
      <c r="X227" s="36">
        <f>SUMIFS(СВЦЭМ!$F$39:$F$782,СВЦЭМ!$A$39:$A$782,$A227,СВЦЭМ!$B$39:$B$782,X$226)+'СЕТ СН'!$F$15</f>
        <v>141.7449714</v>
      </c>
      <c r="Y227" s="36">
        <f>SUMIFS(СВЦЭМ!$F$39:$F$782,СВЦЭМ!$A$39:$A$782,$A227,СВЦЭМ!$B$39:$B$782,Y$226)+'СЕТ СН'!$F$15</f>
        <v>147.97774039999999</v>
      </c>
      <c r="AA227" s="45"/>
    </row>
    <row r="228" spans="1:27" ht="15.75" x14ac:dyDescent="0.2">
      <c r="A228" s="35">
        <f>A227+1</f>
        <v>45171</v>
      </c>
      <c r="B228" s="36">
        <f>SUMIFS(СВЦЭМ!$F$39:$F$782,СВЦЭМ!$A$39:$A$782,$A228,СВЦЭМ!$B$39:$B$782,B$226)+'СЕТ СН'!$F$15</f>
        <v>155.09701845999999</v>
      </c>
      <c r="C228" s="36">
        <f>SUMIFS(СВЦЭМ!$F$39:$F$782,СВЦЭМ!$A$39:$A$782,$A228,СВЦЭМ!$B$39:$B$782,C$226)+'СЕТ СН'!$F$15</f>
        <v>160.82058069000001</v>
      </c>
      <c r="D228" s="36">
        <f>SUMIFS(СВЦЭМ!$F$39:$F$782,СВЦЭМ!$A$39:$A$782,$A228,СВЦЭМ!$B$39:$B$782,D$226)+'СЕТ СН'!$F$15</f>
        <v>160.73631674000001</v>
      </c>
      <c r="E228" s="36">
        <f>SUMIFS(СВЦЭМ!$F$39:$F$782,СВЦЭМ!$A$39:$A$782,$A228,СВЦЭМ!$B$39:$B$782,E$226)+'СЕТ СН'!$F$15</f>
        <v>163.48334222</v>
      </c>
      <c r="F228" s="36">
        <f>SUMIFS(СВЦЭМ!$F$39:$F$782,СВЦЭМ!$A$39:$A$782,$A228,СВЦЭМ!$B$39:$B$782,F$226)+'СЕТ СН'!$F$15</f>
        <v>166.12808003999999</v>
      </c>
      <c r="G228" s="36">
        <f>SUMIFS(СВЦЭМ!$F$39:$F$782,СВЦЭМ!$A$39:$A$782,$A228,СВЦЭМ!$B$39:$B$782,G$226)+'СЕТ СН'!$F$15</f>
        <v>165.63097716999999</v>
      </c>
      <c r="H228" s="36">
        <f>SUMIFS(СВЦЭМ!$F$39:$F$782,СВЦЭМ!$A$39:$A$782,$A228,СВЦЭМ!$B$39:$B$782,H$226)+'СЕТ СН'!$F$15</f>
        <v>164.94702820000001</v>
      </c>
      <c r="I228" s="36">
        <f>SUMIFS(СВЦЭМ!$F$39:$F$782,СВЦЭМ!$A$39:$A$782,$A228,СВЦЭМ!$B$39:$B$782,I$226)+'СЕТ СН'!$F$15</f>
        <v>159.17459839</v>
      </c>
      <c r="J228" s="36">
        <f>SUMIFS(СВЦЭМ!$F$39:$F$782,СВЦЭМ!$A$39:$A$782,$A228,СВЦЭМ!$B$39:$B$782,J$226)+'СЕТ СН'!$F$15</f>
        <v>148.41078793</v>
      </c>
      <c r="K228" s="36">
        <f>SUMIFS(СВЦЭМ!$F$39:$F$782,СВЦЭМ!$A$39:$A$782,$A228,СВЦЭМ!$B$39:$B$782,K$226)+'СЕТ СН'!$F$15</f>
        <v>137.65527359999999</v>
      </c>
      <c r="L228" s="36">
        <f>SUMIFS(СВЦЭМ!$F$39:$F$782,СВЦЭМ!$A$39:$A$782,$A228,СВЦЭМ!$B$39:$B$782,L$226)+'СЕТ СН'!$F$15</f>
        <v>133.81498934000001</v>
      </c>
      <c r="M228" s="36">
        <f>SUMIFS(СВЦЭМ!$F$39:$F$782,СВЦЭМ!$A$39:$A$782,$A228,СВЦЭМ!$B$39:$B$782,M$226)+'СЕТ СН'!$F$15</f>
        <v>132.26811308000001</v>
      </c>
      <c r="N228" s="36">
        <f>SUMIFS(СВЦЭМ!$F$39:$F$782,СВЦЭМ!$A$39:$A$782,$A228,СВЦЭМ!$B$39:$B$782,N$226)+'СЕТ СН'!$F$15</f>
        <v>132.17864469</v>
      </c>
      <c r="O228" s="36">
        <f>SUMIFS(СВЦЭМ!$F$39:$F$782,СВЦЭМ!$A$39:$A$782,$A228,СВЦЭМ!$B$39:$B$782,O$226)+'СЕТ СН'!$F$15</f>
        <v>134.12104178999999</v>
      </c>
      <c r="P228" s="36">
        <f>SUMIFS(СВЦЭМ!$F$39:$F$782,СВЦЭМ!$A$39:$A$782,$A228,СВЦЭМ!$B$39:$B$782,P$226)+'СЕТ СН'!$F$15</f>
        <v>131.21531490999999</v>
      </c>
      <c r="Q228" s="36">
        <f>SUMIFS(СВЦЭМ!$F$39:$F$782,СВЦЭМ!$A$39:$A$782,$A228,СВЦЭМ!$B$39:$B$782,Q$226)+'СЕТ СН'!$F$15</f>
        <v>131.3542764</v>
      </c>
      <c r="R228" s="36">
        <f>SUMIFS(СВЦЭМ!$F$39:$F$782,СВЦЭМ!$A$39:$A$782,$A228,СВЦЭМ!$B$39:$B$782,R$226)+'СЕТ СН'!$F$15</f>
        <v>134.94916601</v>
      </c>
      <c r="S228" s="36">
        <f>SUMIFS(СВЦЭМ!$F$39:$F$782,СВЦЭМ!$A$39:$A$782,$A228,СВЦЭМ!$B$39:$B$782,S$226)+'СЕТ СН'!$F$15</f>
        <v>134.31375068</v>
      </c>
      <c r="T228" s="36">
        <f>SUMIFS(СВЦЭМ!$F$39:$F$782,СВЦЭМ!$A$39:$A$782,$A228,СВЦЭМ!$B$39:$B$782,T$226)+'СЕТ СН'!$F$15</f>
        <v>134.81069373</v>
      </c>
      <c r="U228" s="36">
        <f>SUMIFS(СВЦЭМ!$F$39:$F$782,СВЦЭМ!$A$39:$A$782,$A228,СВЦЭМ!$B$39:$B$782,U$226)+'СЕТ СН'!$F$15</f>
        <v>135.56889899999999</v>
      </c>
      <c r="V228" s="36">
        <f>SUMIFS(СВЦЭМ!$F$39:$F$782,СВЦЭМ!$A$39:$A$782,$A228,СВЦЭМ!$B$39:$B$782,V$226)+'СЕТ СН'!$F$15</f>
        <v>133.8166282</v>
      </c>
      <c r="W228" s="36">
        <f>SUMIFS(СВЦЭМ!$F$39:$F$782,СВЦЭМ!$A$39:$A$782,$A228,СВЦЭМ!$B$39:$B$782,W$226)+'СЕТ СН'!$F$15</f>
        <v>132.48075403000001</v>
      </c>
      <c r="X228" s="36">
        <f>SUMIFS(СВЦЭМ!$F$39:$F$782,СВЦЭМ!$A$39:$A$782,$A228,СВЦЭМ!$B$39:$B$782,X$226)+'СЕТ СН'!$F$15</f>
        <v>138.90018054999999</v>
      </c>
      <c r="Y228" s="36">
        <f>SUMIFS(СВЦЭМ!$F$39:$F$782,СВЦЭМ!$A$39:$A$782,$A228,СВЦЭМ!$B$39:$B$782,Y$226)+'СЕТ СН'!$F$15</f>
        <v>147.09268115</v>
      </c>
    </row>
    <row r="229" spans="1:27" ht="15.75" x14ac:dyDescent="0.2">
      <c r="A229" s="35">
        <f t="shared" ref="A229:A256" si="6">A228+1</f>
        <v>45172</v>
      </c>
      <c r="B229" s="36">
        <f>SUMIFS(СВЦЭМ!$F$39:$F$782,СВЦЭМ!$A$39:$A$782,$A229,СВЦЭМ!$B$39:$B$782,B$226)+'СЕТ СН'!$F$15</f>
        <v>149.81271583</v>
      </c>
      <c r="C229" s="36">
        <f>SUMIFS(СВЦЭМ!$F$39:$F$782,СВЦЭМ!$A$39:$A$782,$A229,СВЦЭМ!$B$39:$B$782,C$226)+'СЕТ СН'!$F$15</f>
        <v>156.6121225</v>
      </c>
      <c r="D229" s="36">
        <f>SUMIFS(СВЦЭМ!$F$39:$F$782,СВЦЭМ!$A$39:$A$782,$A229,СВЦЭМ!$B$39:$B$782,D$226)+'СЕТ СН'!$F$15</f>
        <v>162.57014766</v>
      </c>
      <c r="E229" s="36">
        <f>SUMIFS(СВЦЭМ!$F$39:$F$782,СВЦЭМ!$A$39:$A$782,$A229,СВЦЭМ!$B$39:$B$782,E$226)+'СЕТ СН'!$F$15</f>
        <v>174.09910023</v>
      </c>
      <c r="F229" s="36">
        <f>SUMIFS(СВЦЭМ!$F$39:$F$782,СВЦЭМ!$A$39:$A$782,$A229,СВЦЭМ!$B$39:$B$782,F$226)+'СЕТ СН'!$F$15</f>
        <v>171.94064642000001</v>
      </c>
      <c r="G229" s="36">
        <f>SUMIFS(СВЦЭМ!$F$39:$F$782,СВЦЭМ!$A$39:$A$782,$A229,СВЦЭМ!$B$39:$B$782,G$226)+'СЕТ СН'!$F$15</f>
        <v>169.88243499999999</v>
      </c>
      <c r="H229" s="36">
        <f>SUMIFS(СВЦЭМ!$F$39:$F$782,СВЦЭМ!$A$39:$A$782,$A229,СВЦЭМ!$B$39:$B$782,H$226)+'СЕТ СН'!$F$15</f>
        <v>170.58099050999999</v>
      </c>
      <c r="I229" s="36">
        <f>SUMIFS(СВЦЭМ!$F$39:$F$782,СВЦЭМ!$A$39:$A$782,$A229,СВЦЭМ!$B$39:$B$782,I$226)+'СЕТ СН'!$F$15</f>
        <v>165.86036397000001</v>
      </c>
      <c r="J229" s="36">
        <f>SUMIFS(СВЦЭМ!$F$39:$F$782,СВЦЭМ!$A$39:$A$782,$A229,СВЦЭМ!$B$39:$B$782,J$226)+'СЕТ СН'!$F$15</f>
        <v>156.34308078999999</v>
      </c>
      <c r="K229" s="36">
        <f>SUMIFS(СВЦЭМ!$F$39:$F$782,СВЦЭМ!$A$39:$A$782,$A229,СВЦЭМ!$B$39:$B$782,K$226)+'СЕТ СН'!$F$15</f>
        <v>147.06621827000001</v>
      </c>
      <c r="L229" s="36">
        <f>SUMIFS(СВЦЭМ!$F$39:$F$782,СВЦЭМ!$A$39:$A$782,$A229,СВЦЭМ!$B$39:$B$782,L$226)+'СЕТ СН'!$F$15</f>
        <v>140.95088756000001</v>
      </c>
      <c r="M229" s="36">
        <f>SUMIFS(СВЦЭМ!$F$39:$F$782,СВЦЭМ!$A$39:$A$782,$A229,СВЦЭМ!$B$39:$B$782,M$226)+'СЕТ СН'!$F$15</f>
        <v>138.88217280999999</v>
      </c>
      <c r="N229" s="36">
        <f>SUMIFS(СВЦЭМ!$F$39:$F$782,СВЦЭМ!$A$39:$A$782,$A229,СВЦЭМ!$B$39:$B$782,N$226)+'СЕТ СН'!$F$15</f>
        <v>138.32726431</v>
      </c>
      <c r="O229" s="36">
        <f>SUMIFS(СВЦЭМ!$F$39:$F$782,СВЦЭМ!$A$39:$A$782,$A229,СВЦЭМ!$B$39:$B$782,O$226)+'СЕТ СН'!$F$15</f>
        <v>139.26843461000001</v>
      </c>
      <c r="P229" s="36">
        <f>SUMIFS(СВЦЭМ!$F$39:$F$782,СВЦЭМ!$A$39:$A$782,$A229,СВЦЭМ!$B$39:$B$782,P$226)+'СЕТ СН'!$F$15</f>
        <v>136.48641339</v>
      </c>
      <c r="Q229" s="36">
        <f>SUMIFS(СВЦЭМ!$F$39:$F$782,СВЦЭМ!$A$39:$A$782,$A229,СВЦЭМ!$B$39:$B$782,Q$226)+'СЕТ СН'!$F$15</f>
        <v>137.42427422</v>
      </c>
      <c r="R229" s="36">
        <f>SUMIFS(СВЦЭМ!$F$39:$F$782,СВЦЭМ!$A$39:$A$782,$A229,СВЦЭМ!$B$39:$B$782,R$226)+'СЕТ СН'!$F$15</f>
        <v>140.34749398</v>
      </c>
      <c r="S229" s="36">
        <f>SUMIFS(СВЦЭМ!$F$39:$F$782,СВЦЭМ!$A$39:$A$782,$A229,СВЦЭМ!$B$39:$B$782,S$226)+'СЕТ СН'!$F$15</f>
        <v>140.22608972</v>
      </c>
      <c r="T229" s="36">
        <f>SUMIFS(СВЦЭМ!$F$39:$F$782,СВЦЭМ!$A$39:$A$782,$A229,СВЦЭМ!$B$39:$B$782,T$226)+'СЕТ СН'!$F$15</f>
        <v>140.90164775</v>
      </c>
      <c r="U229" s="36">
        <f>SUMIFS(СВЦЭМ!$F$39:$F$782,СВЦЭМ!$A$39:$A$782,$A229,СВЦЭМ!$B$39:$B$782,U$226)+'СЕТ СН'!$F$15</f>
        <v>140.25177389999999</v>
      </c>
      <c r="V229" s="36">
        <f>SUMIFS(СВЦЭМ!$F$39:$F$782,СВЦЭМ!$A$39:$A$782,$A229,СВЦЭМ!$B$39:$B$782,V$226)+'СЕТ СН'!$F$15</f>
        <v>138.46957219999999</v>
      </c>
      <c r="W229" s="36">
        <f>SUMIFS(СВЦЭМ!$F$39:$F$782,СВЦЭМ!$A$39:$A$782,$A229,СВЦЭМ!$B$39:$B$782,W$226)+'СЕТ СН'!$F$15</f>
        <v>139.37842147000001</v>
      </c>
      <c r="X229" s="36">
        <f>SUMIFS(СВЦЭМ!$F$39:$F$782,СВЦЭМ!$A$39:$A$782,$A229,СВЦЭМ!$B$39:$B$782,X$226)+'СЕТ СН'!$F$15</f>
        <v>146.58987177</v>
      </c>
      <c r="Y229" s="36">
        <f>SUMIFS(СВЦЭМ!$F$39:$F$782,СВЦЭМ!$A$39:$A$782,$A229,СВЦЭМ!$B$39:$B$782,Y$226)+'СЕТ СН'!$F$15</f>
        <v>153.14018666000001</v>
      </c>
    </row>
    <row r="230" spans="1:27" ht="15.75" x14ac:dyDescent="0.2">
      <c r="A230" s="35">
        <f t="shared" si="6"/>
        <v>45173</v>
      </c>
      <c r="B230" s="36">
        <f>SUMIFS(СВЦЭМ!$F$39:$F$782,СВЦЭМ!$A$39:$A$782,$A230,СВЦЭМ!$B$39:$B$782,B$226)+'СЕТ СН'!$F$15</f>
        <v>162.53705058</v>
      </c>
      <c r="C230" s="36">
        <f>SUMIFS(СВЦЭМ!$F$39:$F$782,СВЦЭМ!$A$39:$A$782,$A230,СВЦЭМ!$B$39:$B$782,C$226)+'СЕТ СН'!$F$15</f>
        <v>169.64380754000001</v>
      </c>
      <c r="D230" s="36">
        <f>SUMIFS(СВЦЭМ!$F$39:$F$782,СВЦЭМ!$A$39:$A$782,$A230,СВЦЭМ!$B$39:$B$782,D$226)+'СЕТ СН'!$F$15</f>
        <v>170.40594166</v>
      </c>
      <c r="E230" s="36">
        <f>SUMIFS(СВЦЭМ!$F$39:$F$782,СВЦЭМ!$A$39:$A$782,$A230,СВЦЭМ!$B$39:$B$782,E$226)+'СЕТ СН'!$F$15</f>
        <v>173.39926229</v>
      </c>
      <c r="F230" s="36">
        <f>SUMIFS(СВЦЭМ!$F$39:$F$782,СВЦЭМ!$A$39:$A$782,$A230,СВЦЭМ!$B$39:$B$782,F$226)+'СЕТ СН'!$F$15</f>
        <v>178.21650219</v>
      </c>
      <c r="G230" s="36">
        <f>SUMIFS(СВЦЭМ!$F$39:$F$782,СВЦЭМ!$A$39:$A$782,$A230,СВЦЭМ!$B$39:$B$782,G$226)+'СЕТ СН'!$F$15</f>
        <v>178.00602122000001</v>
      </c>
      <c r="H230" s="36">
        <f>SUMIFS(СВЦЭМ!$F$39:$F$782,СВЦЭМ!$A$39:$A$782,$A230,СВЦЭМ!$B$39:$B$782,H$226)+'СЕТ СН'!$F$15</f>
        <v>179.82243819999999</v>
      </c>
      <c r="I230" s="36">
        <f>SUMIFS(СВЦЭМ!$F$39:$F$782,СВЦЭМ!$A$39:$A$782,$A230,СВЦЭМ!$B$39:$B$782,I$226)+'СЕТ СН'!$F$15</f>
        <v>165.35900461</v>
      </c>
      <c r="J230" s="36">
        <f>SUMIFS(СВЦЭМ!$F$39:$F$782,СВЦЭМ!$A$39:$A$782,$A230,СВЦЭМ!$B$39:$B$782,J$226)+'СЕТ СН'!$F$15</f>
        <v>154.64421818</v>
      </c>
      <c r="K230" s="36">
        <f>SUMIFS(СВЦЭМ!$F$39:$F$782,СВЦЭМ!$A$39:$A$782,$A230,СВЦЭМ!$B$39:$B$782,K$226)+'СЕТ СН'!$F$15</f>
        <v>149.00969624999999</v>
      </c>
      <c r="L230" s="36">
        <f>SUMIFS(СВЦЭМ!$F$39:$F$782,СВЦЭМ!$A$39:$A$782,$A230,СВЦЭМ!$B$39:$B$782,L$226)+'СЕТ СН'!$F$15</f>
        <v>148.27098787</v>
      </c>
      <c r="M230" s="36">
        <f>SUMIFS(СВЦЭМ!$F$39:$F$782,СВЦЭМ!$A$39:$A$782,$A230,СВЦЭМ!$B$39:$B$782,M$226)+'СЕТ СН'!$F$15</f>
        <v>147.27351730000001</v>
      </c>
      <c r="N230" s="36">
        <f>SUMIFS(СВЦЭМ!$F$39:$F$782,СВЦЭМ!$A$39:$A$782,$A230,СВЦЭМ!$B$39:$B$782,N$226)+'СЕТ СН'!$F$15</f>
        <v>149.4251865</v>
      </c>
      <c r="O230" s="36">
        <f>SUMIFS(СВЦЭМ!$F$39:$F$782,СВЦЭМ!$A$39:$A$782,$A230,СВЦЭМ!$B$39:$B$782,O$226)+'СЕТ СН'!$F$15</f>
        <v>147.670805</v>
      </c>
      <c r="P230" s="36">
        <f>SUMIFS(СВЦЭМ!$F$39:$F$782,СВЦЭМ!$A$39:$A$782,$A230,СВЦЭМ!$B$39:$B$782,P$226)+'СЕТ СН'!$F$15</f>
        <v>145.80649937999999</v>
      </c>
      <c r="Q230" s="36">
        <f>SUMIFS(СВЦЭМ!$F$39:$F$782,СВЦЭМ!$A$39:$A$782,$A230,СВЦЭМ!$B$39:$B$782,Q$226)+'СЕТ СН'!$F$15</f>
        <v>146.47481630999999</v>
      </c>
      <c r="R230" s="36">
        <f>SUMIFS(СВЦЭМ!$F$39:$F$782,СВЦЭМ!$A$39:$A$782,$A230,СВЦЭМ!$B$39:$B$782,R$226)+'СЕТ СН'!$F$15</f>
        <v>150.04143533999999</v>
      </c>
      <c r="S230" s="36">
        <f>SUMIFS(СВЦЭМ!$F$39:$F$782,СВЦЭМ!$A$39:$A$782,$A230,СВЦЭМ!$B$39:$B$782,S$226)+'СЕТ СН'!$F$15</f>
        <v>148.29121083999999</v>
      </c>
      <c r="T230" s="36">
        <f>SUMIFS(СВЦЭМ!$F$39:$F$782,СВЦЭМ!$A$39:$A$782,$A230,СВЦЭМ!$B$39:$B$782,T$226)+'СЕТ СН'!$F$15</f>
        <v>146.97882534999999</v>
      </c>
      <c r="U230" s="36">
        <f>SUMIFS(СВЦЭМ!$F$39:$F$782,СВЦЭМ!$A$39:$A$782,$A230,СВЦЭМ!$B$39:$B$782,U$226)+'СЕТ СН'!$F$15</f>
        <v>146.68672065000001</v>
      </c>
      <c r="V230" s="36">
        <f>SUMIFS(СВЦЭМ!$F$39:$F$782,СВЦЭМ!$A$39:$A$782,$A230,СВЦЭМ!$B$39:$B$782,V$226)+'СЕТ СН'!$F$15</f>
        <v>144.73012428999999</v>
      </c>
      <c r="W230" s="36">
        <f>SUMIFS(СВЦЭМ!$F$39:$F$782,СВЦЭМ!$A$39:$A$782,$A230,СВЦЭМ!$B$39:$B$782,W$226)+'СЕТ СН'!$F$15</f>
        <v>144.96363109999999</v>
      </c>
      <c r="X230" s="36">
        <f>SUMIFS(СВЦЭМ!$F$39:$F$782,СВЦЭМ!$A$39:$A$782,$A230,СВЦЭМ!$B$39:$B$782,X$226)+'СЕТ СН'!$F$15</f>
        <v>151.80830768000001</v>
      </c>
      <c r="Y230" s="36">
        <f>SUMIFS(СВЦЭМ!$F$39:$F$782,СВЦЭМ!$A$39:$A$782,$A230,СВЦЭМ!$B$39:$B$782,Y$226)+'СЕТ СН'!$F$15</f>
        <v>161.24000064000001</v>
      </c>
    </row>
    <row r="231" spans="1:27" ht="15.75" x14ac:dyDescent="0.2">
      <c r="A231" s="35">
        <f t="shared" si="6"/>
        <v>45174</v>
      </c>
      <c r="B231" s="36">
        <f>SUMIFS(СВЦЭМ!$F$39:$F$782,СВЦЭМ!$A$39:$A$782,$A231,СВЦЭМ!$B$39:$B$782,B$226)+'СЕТ СН'!$F$15</f>
        <v>173.02504038999999</v>
      </c>
      <c r="C231" s="36">
        <f>SUMIFS(СВЦЭМ!$F$39:$F$782,СВЦЭМ!$A$39:$A$782,$A231,СВЦЭМ!$B$39:$B$782,C$226)+'СЕТ СН'!$F$15</f>
        <v>181.81094848999999</v>
      </c>
      <c r="D231" s="36">
        <f>SUMIFS(СВЦЭМ!$F$39:$F$782,СВЦЭМ!$A$39:$A$782,$A231,СВЦЭМ!$B$39:$B$782,D$226)+'СЕТ СН'!$F$15</f>
        <v>183.14413514</v>
      </c>
      <c r="E231" s="36">
        <f>SUMIFS(СВЦЭМ!$F$39:$F$782,СВЦЭМ!$A$39:$A$782,$A231,СВЦЭМ!$B$39:$B$782,E$226)+'СЕТ СН'!$F$15</f>
        <v>183.47125184999999</v>
      </c>
      <c r="F231" s="36">
        <f>SUMIFS(СВЦЭМ!$F$39:$F$782,СВЦЭМ!$A$39:$A$782,$A231,СВЦЭМ!$B$39:$B$782,F$226)+'СЕТ СН'!$F$15</f>
        <v>183.76771108</v>
      </c>
      <c r="G231" s="36">
        <f>SUMIFS(СВЦЭМ!$F$39:$F$782,СВЦЭМ!$A$39:$A$782,$A231,СВЦЭМ!$B$39:$B$782,G$226)+'СЕТ СН'!$F$15</f>
        <v>181.19355257999999</v>
      </c>
      <c r="H231" s="36">
        <f>SUMIFS(СВЦЭМ!$F$39:$F$782,СВЦЭМ!$A$39:$A$782,$A231,СВЦЭМ!$B$39:$B$782,H$226)+'СЕТ СН'!$F$15</f>
        <v>176.34400364999999</v>
      </c>
      <c r="I231" s="36">
        <f>SUMIFS(СВЦЭМ!$F$39:$F$782,СВЦЭМ!$A$39:$A$782,$A231,СВЦЭМ!$B$39:$B$782,I$226)+'СЕТ СН'!$F$15</f>
        <v>160.45900792</v>
      </c>
      <c r="J231" s="36">
        <f>SUMIFS(СВЦЭМ!$F$39:$F$782,СВЦЭМ!$A$39:$A$782,$A231,СВЦЭМ!$B$39:$B$782,J$226)+'СЕТ СН'!$F$15</f>
        <v>150.74960125999999</v>
      </c>
      <c r="K231" s="36">
        <f>SUMIFS(СВЦЭМ!$F$39:$F$782,СВЦЭМ!$A$39:$A$782,$A231,СВЦЭМ!$B$39:$B$782,K$226)+'СЕТ СН'!$F$15</f>
        <v>143.97986058999999</v>
      </c>
      <c r="L231" s="36">
        <f>SUMIFS(СВЦЭМ!$F$39:$F$782,СВЦЭМ!$A$39:$A$782,$A231,СВЦЭМ!$B$39:$B$782,L$226)+'СЕТ СН'!$F$15</f>
        <v>140.93625526</v>
      </c>
      <c r="M231" s="36">
        <f>SUMIFS(СВЦЭМ!$F$39:$F$782,СВЦЭМ!$A$39:$A$782,$A231,СВЦЭМ!$B$39:$B$782,M$226)+'СЕТ СН'!$F$15</f>
        <v>139.83182776000001</v>
      </c>
      <c r="N231" s="36">
        <f>SUMIFS(СВЦЭМ!$F$39:$F$782,СВЦЭМ!$A$39:$A$782,$A231,СВЦЭМ!$B$39:$B$782,N$226)+'СЕТ СН'!$F$15</f>
        <v>140.06427235999999</v>
      </c>
      <c r="O231" s="36">
        <f>SUMIFS(СВЦЭМ!$F$39:$F$782,СВЦЭМ!$A$39:$A$782,$A231,СВЦЭМ!$B$39:$B$782,O$226)+'СЕТ СН'!$F$15</f>
        <v>139.54424725999999</v>
      </c>
      <c r="P231" s="36">
        <f>SUMIFS(СВЦЭМ!$F$39:$F$782,СВЦЭМ!$A$39:$A$782,$A231,СВЦЭМ!$B$39:$B$782,P$226)+'СЕТ СН'!$F$15</f>
        <v>137.32458406999999</v>
      </c>
      <c r="Q231" s="36">
        <f>SUMIFS(СВЦЭМ!$F$39:$F$782,СВЦЭМ!$A$39:$A$782,$A231,СВЦЭМ!$B$39:$B$782,Q$226)+'СЕТ СН'!$F$15</f>
        <v>137.84099699999999</v>
      </c>
      <c r="R231" s="36">
        <f>SUMIFS(СВЦЭМ!$F$39:$F$782,СВЦЭМ!$A$39:$A$782,$A231,СВЦЭМ!$B$39:$B$782,R$226)+'СЕТ СН'!$F$15</f>
        <v>140.68971375999999</v>
      </c>
      <c r="S231" s="36">
        <f>SUMIFS(СВЦЭМ!$F$39:$F$782,СВЦЭМ!$A$39:$A$782,$A231,СВЦЭМ!$B$39:$B$782,S$226)+'СЕТ СН'!$F$15</f>
        <v>141.43680087999999</v>
      </c>
      <c r="T231" s="36">
        <f>SUMIFS(СВЦЭМ!$F$39:$F$782,СВЦЭМ!$A$39:$A$782,$A231,СВЦЭМ!$B$39:$B$782,T$226)+'СЕТ СН'!$F$15</f>
        <v>140.06702781999999</v>
      </c>
      <c r="U231" s="36">
        <f>SUMIFS(СВЦЭМ!$F$39:$F$782,СВЦЭМ!$A$39:$A$782,$A231,СВЦЭМ!$B$39:$B$782,U$226)+'СЕТ СН'!$F$15</f>
        <v>138.68871254999999</v>
      </c>
      <c r="V231" s="36">
        <f>SUMIFS(СВЦЭМ!$F$39:$F$782,СВЦЭМ!$A$39:$A$782,$A231,СВЦЭМ!$B$39:$B$782,V$226)+'СЕТ СН'!$F$15</f>
        <v>136.41185367</v>
      </c>
      <c r="W231" s="36">
        <f>SUMIFS(СВЦЭМ!$F$39:$F$782,СВЦЭМ!$A$39:$A$782,$A231,СВЦЭМ!$B$39:$B$782,W$226)+'СЕТ СН'!$F$15</f>
        <v>137.90358946999999</v>
      </c>
      <c r="X231" s="36">
        <f>SUMIFS(СВЦЭМ!$F$39:$F$782,СВЦЭМ!$A$39:$A$782,$A231,СВЦЭМ!$B$39:$B$782,X$226)+'СЕТ СН'!$F$15</f>
        <v>144.54949303999999</v>
      </c>
      <c r="Y231" s="36">
        <f>SUMIFS(СВЦЭМ!$F$39:$F$782,СВЦЭМ!$A$39:$A$782,$A231,СВЦЭМ!$B$39:$B$782,Y$226)+'СЕТ СН'!$F$15</f>
        <v>158.20194688999999</v>
      </c>
    </row>
    <row r="232" spans="1:27" ht="15.75" x14ac:dyDescent="0.2">
      <c r="A232" s="35">
        <f t="shared" si="6"/>
        <v>45175</v>
      </c>
      <c r="B232" s="36">
        <f>SUMIFS(СВЦЭМ!$F$39:$F$782,СВЦЭМ!$A$39:$A$782,$A232,СВЦЭМ!$B$39:$B$782,B$226)+'СЕТ СН'!$F$15</f>
        <v>151.09175904</v>
      </c>
      <c r="C232" s="36">
        <f>SUMIFS(СВЦЭМ!$F$39:$F$782,СВЦЭМ!$A$39:$A$782,$A232,СВЦЭМ!$B$39:$B$782,C$226)+'СЕТ СН'!$F$15</f>
        <v>159.33369514</v>
      </c>
      <c r="D232" s="36">
        <f>SUMIFS(СВЦЭМ!$F$39:$F$782,СВЦЭМ!$A$39:$A$782,$A232,СВЦЭМ!$B$39:$B$782,D$226)+'СЕТ СН'!$F$15</f>
        <v>163.97657479</v>
      </c>
      <c r="E232" s="36">
        <f>SUMIFS(СВЦЭМ!$F$39:$F$782,СВЦЭМ!$A$39:$A$782,$A232,СВЦЭМ!$B$39:$B$782,E$226)+'СЕТ СН'!$F$15</f>
        <v>163.98489606999999</v>
      </c>
      <c r="F232" s="36">
        <f>SUMIFS(СВЦЭМ!$F$39:$F$782,СВЦЭМ!$A$39:$A$782,$A232,СВЦЭМ!$B$39:$B$782,F$226)+'СЕТ СН'!$F$15</f>
        <v>159.77762092</v>
      </c>
      <c r="G232" s="36">
        <f>SUMIFS(СВЦЭМ!$F$39:$F$782,СВЦЭМ!$A$39:$A$782,$A232,СВЦЭМ!$B$39:$B$782,G$226)+'СЕТ СН'!$F$15</f>
        <v>159.21080512</v>
      </c>
      <c r="H232" s="36">
        <f>SUMIFS(СВЦЭМ!$F$39:$F$782,СВЦЭМ!$A$39:$A$782,$A232,СВЦЭМ!$B$39:$B$782,H$226)+'СЕТ СН'!$F$15</f>
        <v>155.41964263</v>
      </c>
      <c r="I232" s="36">
        <f>SUMIFS(СВЦЭМ!$F$39:$F$782,СВЦЭМ!$A$39:$A$782,$A232,СВЦЭМ!$B$39:$B$782,I$226)+'СЕТ СН'!$F$15</f>
        <v>148.47200425</v>
      </c>
      <c r="J232" s="36">
        <f>SUMIFS(СВЦЭМ!$F$39:$F$782,СВЦЭМ!$A$39:$A$782,$A232,СВЦЭМ!$B$39:$B$782,J$226)+'СЕТ СН'!$F$15</f>
        <v>141.24405530999999</v>
      </c>
      <c r="K232" s="36">
        <f>SUMIFS(СВЦЭМ!$F$39:$F$782,СВЦЭМ!$A$39:$A$782,$A232,СВЦЭМ!$B$39:$B$782,K$226)+'СЕТ СН'!$F$15</f>
        <v>134.91121555999999</v>
      </c>
      <c r="L232" s="36">
        <f>SUMIFS(СВЦЭМ!$F$39:$F$782,СВЦЭМ!$A$39:$A$782,$A232,СВЦЭМ!$B$39:$B$782,L$226)+'СЕТ СН'!$F$15</f>
        <v>132.15539389</v>
      </c>
      <c r="M232" s="36">
        <f>SUMIFS(СВЦЭМ!$F$39:$F$782,СВЦЭМ!$A$39:$A$782,$A232,СВЦЭМ!$B$39:$B$782,M$226)+'СЕТ СН'!$F$15</f>
        <v>131.67255549999999</v>
      </c>
      <c r="N232" s="36">
        <f>SUMIFS(СВЦЭМ!$F$39:$F$782,СВЦЭМ!$A$39:$A$782,$A232,СВЦЭМ!$B$39:$B$782,N$226)+'СЕТ СН'!$F$15</f>
        <v>132.47995322</v>
      </c>
      <c r="O232" s="36">
        <f>SUMIFS(СВЦЭМ!$F$39:$F$782,СВЦЭМ!$A$39:$A$782,$A232,СВЦЭМ!$B$39:$B$782,O$226)+'СЕТ СН'!$F$15</f>
        <v>132.59134148999999</v>
      </c>
      <c r="P232" s="36">
        <f>SUMIFS(СВЦЭМ!$F$39:$F$782,СВЦЭМ!$A$39:$A$782,$A232,СВЦЭМ!$B$39:$B$782,P$226)+'СЕТ СН'!$F$15</f>
        <v>129.41192119999999</v>
      </c>
      <c r="Q232" s="36">
        <f>SUMIFS(СВЦЭМ!$F$39:$F$782,СВЦЭМ!$A$39:$A$782,$A232,СВЦЭМ!$B$39:$B$782,Q$226)+'СЕТ СН'!$F$15</f>
        <v>130.35888223000001</v>
      </c>
      <c r="R232" s="36">
        <f>SUMIFS(СВЦЭМ!$F$39:$F$782,СВЦЭМ!$A$39:$A$782,$A232,СВЦЭМ!$B$39:$B$782,R$226)+'СЕТ СН'!$F$15</f>
        <v>133.18603854</v>
      </c>
      <c r="S232" s="36">
        <f>SUMIFS(СВЦЭМ!$F$39:$F$782,СВЦЭМ!$A$39:$A$782,$A232,СВЦЭМ!$B$39:$B$782,S$226)+'СЕТ СН'!$F$15</f>
        <v>132.67983705</v>
      </c>
      <c r="T232" s="36">
        <f>SUMIFS(СВЦЭМ!$F$39:$F$782,СВЦЭМ!$A$39:$A$782,$A232,СВЦЭМ!$B$39:$B$782,T$226)+'СЕТ СН'!$F$15</f>
        <v>132.41979395000001</v>
      </c>
      <c r="U232" s="36">
        <f>SUMIFS(СВЦЭМ!$F$39:$F$782,СВЦЭМ!$A$39:$A$782,$A232,СВЦЭМ!$B$39:$B$782,U$226)+'СЕТ СН'!$F$15</f>
        <v>131.43248609</v>
      </c>
      <c r="V232" s="36">
        <f>SUMIFS(СВЦЭМ!$F$39:$F$782,СВЦЭМ!$A$39:$A$782,$A232,СВЦЭМ!$B$39:$B$782,V$226)+'СЕТ СН'!$F$15</f>
        <v>128.68934465000001</v>
      </c>
      <c r="W232" s="36">
        <f>SUMIFS(СВЦЭМ!$F$39:$F$782,СВЦЭМ!$A$39:$A$782,$A232,СВЦЭМ!$B$39:$B$782,W$226)+'СЕТ СН'!$F$15</f>
        <v>129.21959715</v>
      </c>
      <c r="X232" s="36">
        <f>SUMIFS(СВЦЭМ!$F$39:$F$782,СВЦЭМ!$A$39:$A$782,$A232,СВЦЭМ!$B$39:$B$782,X$226)+'СЕТ СН'!$F$15</f>
        <v>136.07623323000001</v>
      </c>
      <c r="Y232" s="36">
        <f>SUMIFS(СВЦЭМ!$F$39:$F$782,СВЦЭМ!$A$39:$A$782,$A232,СВЦЭМ!$B$39:$B$782,Y$226)+'СЕТ СН'!$F$15</f>
        <v>144.63974185000001</v>
      </c>
    </row>
    <row r="233" spans="1:27" ht="15.75" x14ac:dyDescent="0.2">
      <c r="A233" s="35">
        <f t="shared" si="6"/>
        <v>45176</v>
      </c>
      <c r="B233" s="36">
        <f>SUMIFS(СВЦЭМ!$F$39:$F$782,СВЦЭМ!$A$39:$A$782,$A233,СВЦЭМ!$B$39:$B$782,B$226)+'СЕТ СН'!$F$15</f>
        <v>155.87990121000001</v>
      </c>
      <c r="C233" s="36">
        <f>SUMIFS(СВЦЭМ!$F$39:$F$782,СВЦЭМ!$A$39:$A$782,$A233,СВЦЭМ!$B$39:$B$782,C$226)+'СЕТ СН'!$F$15</f>
        <v>159.91905782000001</v>
      </c>
      <c r="D233" s="36">
        <f>SUMIFS(СВЦЭМ!$F$39:$F$782,СВЦЭМ!$A$39:$A$782,$A233,СВЦЭМ!$B$39:$B$782,D$226)+'СЕТ СН'!$F$15</f>
        <v>160.4475003</v>
      </c>
      <c r="E233" s="36">
        <f>SUMIFS(СВЦЭМ!$F$39:$F$782,СВЦЭМ!$A$39:$A$782,$A233,СВЦЭМ!$B$39:$B$782,E$226)+'СЕТ СН'!$F$15</f>
        <v>161.40612228000001</v>
      </c>
      <c r="F233" s="36">
        <f>SUMIFS(СВЦЭМ!$F$39:$F$782,СВЦЭМ!$A$39:$A$782,$A233,СВЦЭМ!$B$39:$B$782,F$226)+'СЕТ СН'!$F$15</f>
        <v>166.45859225999999</v>
      </c>
      <c r="G233" s="36">
        <f>SUMIFS(СВЦЭМ!$F$39:$F$782,СВЦЭМ!$A$39:$A$782,$A233,СВЦЭМ!$B$39:$B$782,G$226)+'СЕТ СН'!$F$15</f>
        <v>164.30864513</v>
      </c>
      <c r="H233" s="36">
        <f>SUMIFS(СВЦЭМ!$F$39:$F$782,СВЦЭМ!$A$39:$A$782,$A233,СВЦЭМ!$B$39:$B$782,H$226)+'СЕТ СН'!$F$15</f>
        <v>156.30168523</v>
      </c>
      <c r="I233" s="36">
        <f>SUMIFS(СВЦЭМ!$F$39:$F$782,СВЦЭМ!$A$39:$A$782,$A233,СВЦЭМ!$B$39:$B$782,I$226)+'СЕТ СН'!$F$15</f>
        <v>149.63989156</v>
      </c>
      <c r="J233" s="36">
        <f>SUMIFS(СВЦЭМ!$F$39:$F$782,СВЦЭМ!$A$39:$A$782,$A233,СВЦЭМ!$B$39:$B$782,J$226)+'СЕТ СН'!$F$15</f>
        <v>143.38333972999999</v>
      </c>
      <c r="K233" s="36">
        <f>SUMIFS(СВЦЭМ!$F$39:$F$782,СВЦЭМ!$A$39:$A$782,$A233,СВЦЭМ!$B$39:$B$782,K$226)+'СЕТ СН'!$F$15</f>
        <v>140.82498018000001</v>
      </c>
      <c r="L233" s="36">
        <f>SUMIFS(СВЦЭМ!$F$39:$F$782,СВЦЭМ!$A$39:$A$782,$A233,СВЦЭМ!$B$39:$B$782,L$226)+'СЕТ СН'!$F$15</f>
        <v>141.81009247</v>
      </c>
      <c r="M233" s="36">
        <f>SUMIFS(СВЦЭМ!$F$39:$F$782,СВЦЭМ!$A$39:$A$782,$A233,СВЦЭМ!$B$39:$B$782,M$226)+'СЕТ СН'!$F$15</f>
        <v>141.08277426000001</v>
      </c>
      <c r="N233" s="36">
        <f>SUMIFS(СВЦЭМ!$F$39:$F$782,СВЦЭМ!$A$39:$A$782,$A233,СВЦЭМ!$B$39:$B$782,N$226)+'СЕТ СН'!$F$15</f>
        <v>141.38403891999999</v>
      </c>
      <c r="O233" s="36">
        <f>SUMIFS(СВЦЭМ!$F$39:$F$782,СВЦЭМ!$A$39:$A$782,$A233,СВЦЭМ!$B$39:$B$782,O$226)+'СЕТ СН'!$F$15</f>
        <v>141.76162170000001</v>
      </c>
      <c r="P233" s="36">
        <f>SUMIFS(СВЦЭМ!$F$39:$F$782,СВЦЭМ!$A$39:$A$782,$A233,СВЦЭМ!$B$39:$B$782,P$226)+'СЕТ СН'!$F$15</f>
        <v>139.07514986000001</v>
      </c>
      <c r="Q233" s="36">
        <f>SUMIFS(СВЦЭМ!$F$39:$F$782,СВЦЭМ!$A$39:$A$782,$A233,СВЦЭМ!$B$39:$B$782,Q$226)+'СЕТ СН'!$F$15</f>
        <v>139.99254017999999</v>
      </c>
      <c r="R233" s="36">
        <f>SUMIFS(СВЦЭМ!$F$39:$F$782,СВЦЭМ!$A$39:$A$782,$A233,СВЦЭМ!$B$39:$B$782,R$226)+'СЕТ СН'!$F$15</f>
        <v>142.10015756000001</v>
      </c>
      <c r="S233" s="36">
        <f>SUMIFS(СВЦЭМ!$F$39:$F$782,СВЦЭМ!$A$39:$A$782,$A233,СВЦЭМ!$B$39:$B$782,S$226)+'СЕТ СН'!$F$15</f>
        <v>138.10237296</v>
      </c>
      <c r="T233" s="36">
        <f>SUMIFS(СВЦЭМ!$F$39:$F$782,СВЦЭМ!$A$39:$A$782,$A233,СВЦЭМ!$B$39:$B$782,T$226)+'СЕТ СН'!$F$15</f>
        <v>138.22397942000001</v>
      </c>
      <c r="U233" s="36">
        <f>SUMIFS(СВЦЭМ!$F$39:$F$782,СВЦЭМ!$A$39:$A$782,$A233,СВЦЭМ!$B$39:$B$782,U$226)+'СЕТ СН'!$F$15</f>
        <v>136.82551787</v>
      </c>
      <c r="V233" s="36">
        <f>SUMIFS(СВЦЭМ!$F$39:$F$782,СВЦЭМ!$A$39:$A$782,$A233,СВЦЭМ!$B$39:$B$782,V$226)+'СЕТ СН'!$F$15</f>
        <v>134.02545762</v>
      </c>
      <c r="W233" s="36">
        <f>SUMIFS(СВЦЭМ!$F$39:$F$782,СВЦЭМ!$A$39:$A$782,$A233,СВЦЭМ!$B$39:$B$782,W$226)+'СЕТ СН'!$F$15</f>
        <v>135.55212483</v>
      </c>
      <c r="X233" s="36">
        <f>SUMIFS(СВЦЭМ!$F$39:$F$782,СВЦЭМ!$A$39:$A$782,$A233,СВЦЭМ!$B$39:$B$782,X$226)+'СЕТ СН'!$F$15</f>
        <v>142.14499441000001</v>
      </c>
      <c r="Y233" s="36">
        <f>SUMIFS(СВЦЭМ!$F$39:$F$782,СВЦЭМ!$A$39:$A$782,$A233,СВЦЭМ!$B$39:$B$782,Y$226)+'СЕТ СН'!$F$15</f>
        <v>149.84429066000001</v>
      </c>
    </row>
    <row r="234" spans="1:27" ht="15.75" x14ac:dyDescent="0.2">
      <c r="A234" s="35">
        <f t="shared" si="6"/>
        <v>45177</v>
      </c>
      <c r="B234" s="36">
        <f>SUMIFS(СВЦЭМ!$F$39:$F$782,СВЦЭМ!$A$39:$A$782,$A234,СВЦЭМ!$B$39:$B$782,B$226)+'СЕТ СН'!$F$15</f>
        <v>153.83561807999999</v>
      </c>
      <c r="C234" s="36">
        <f>SUMIFS(СВЦЭМ!$F$39:$F$782,СВЦЭМ!$A$39:$A$782,$A234,СВЦЭМ!$B$39:$B$782,C$226)+'СЕТ СН'!$F$15</f>
        <v>159.09241895</v>
      </c>
      <c r="D234" s="36">
        <f>SUMIFS(СВЦЭМ!$F$39:$F$782,СВЦЭМ!$A$39:$A$782,$A234,СВЦЭМ!$B$39:$B$782,D$226)+'СЕТ СН'!$F$15</f>
        <v>158.77007227999999</v>
      </c>
      <c r="E234" s="36">
        <f>SUMIFS(СВЦЭМ!$F$39:$F$782,СВЦЭМ!$A$39:$A$782,$A234,СВЦЭМ!$B$39:$B$782,E$226)+'СЕТ СН'!$F$15</f>
        <v>160.26889127000001</v>
      </c>
      <c r="F234" s="36">
        <f>SUMIFS(СВЦЭМ!$F$39:$F$782,СВЦЭМ!$A$39:$A$782,$A234,СВЦЭМ!$B$39:$B$782,F$226)+'СЕТ СН'!$F$15</f>
        <v>161.22101444</v>
      </c>
      <c r="G234" s="36">
        <f>SUMIFS(СВЦЭМ!$F$39:$F$782,СВЦЭМ!$A$39:$A$782,$A234,СВЦЭМ!$B$39:$B$782,G$226)+'СЕТ СН'!$F$15</f>
        <v>162.87519097000001</v>
      </c>
      <c r="H234" s="36">
        <f>SUMIFS(СВЦЭМ!$F$39:$F$782,СВЦЭМ!$A$39:$A$782,$A234,СВЦЭМ!$B$39:$B$782,H$226)+'СЕТ СН'!$F$15</f>
        <v>157.29833274000001</v>
      </c>
      <c r="I234" s="36">
        <f>SUMIFS(СВЦЭМ!$F$39:$F$782,СВЦЭМ!$A$39:$A$782,$A234,СВЦЭМ!$B$39:$B$782,I$226)+'СЕТ СН'!$F$15</f>
        <v>147.93779957999999</v>
      </c>
      <c r="J234" s="36">
        <f>SUMIFS(СВЦЭМ!$F$39:$F$782,СВЦЭМ!$A$39:$A$782,$A234,СВЦЭМ!$B$39:$B$782,J$226)+'СЕТ СН'!$F$15</f>
        <v>141.08132552000001</v>
      </c>
      <c r="K234" s="36">
        <f>SUMIFS(СВЦЭМ!$F$39:$F$782,СВЦЭМ!$A$39:$A$782,$A234,СВЦЭМ!$B$39:$B$782,K$226)+'СЕТ СН'!$F$15</f>
        <v>134.90974471999999</v>
      </c>
      <c r="L234" s="36">
        <f>SUMIFS(СВЦЭМ!$F$39:$F$782,СВЦЭМ!$A$39:$A$782,$A234,СВЦЭМ!$B$39:$B$782,L$226)+'СЕТ СН'!$F$15</f>
        <v>137.76030689000001</v>
      </c>
      <c r="M234" s="36">
        <f>SUMIFS(СВЦЭМ!$F$39:$F$782,СВЦЭМ!$A$39:$A$782,$A234,СВЦЭМ!$B$39:$B$782,M$226)+'СЕТ СН'!$F$15</f>
        <v>138.28380064999999</v>
      </c>
      <c r="N234" s="36">
        <f>SUMIFS(СВЦЭМ!$F$39:$F$782,СВЦЭМ!$A$39:$A$782,$A234,СВЦЭМ!$B$39:$B$782,N$226)+'СЕТ СН'!$F$15</f>
        <v>140.75606078000001</v>
      </c>
      <c r="O234" s="36">
        <f>SUMIFS(СВЦЭМ!$F$39:$F$782,СВЦЭМ!$A$39:$A$782,$A234,СВЦЭМ!$B$39:$B$782,O$226)+'СЕТ СН'!$F$15</f>
        <v>139.08853637999999</v>
      </c>
      <c r="P234" s="36">
        <f>SUMIFS(СВЦЭМ!$F$39:$F$782,СВЦЭМ!$A$39:$A$782,$A234,СВЦЭМ!$B$39:$B$782,P$226)+'СЕТ СН'!$F$15</f>
        <v>137.40797011000001</v>
      </c>
      <c r="Q234" s="36">
        <f>SUMIFS(СВЦЭМ!$F$39:$F$782,СВЦЭМ!$A$39:$A$782,$A234,СВЦЭМ!$B$39:$B$782,Q$226)+'СЕТ СН'!$F$15</f>
        <v>137.38249066</v>
      </c>
      <c r="R234" s="36">
        <f>SUMIFS(СВЦЭМ!$F$39:$F$782,СВЦЭМ!$A$39:$A$782,$A234,СВЦЭМ!$B$39:$B$782,R$226)+'СЕТ СН'!$F$15</f>
        <v>141.79066409999999</v>
      </c>
      <c r="S234" s="36">
        <f>SUMIFS(СВЦЭМ!$F$39:$F$782,СВЦЭМ!$A$39:$A$782,$A234,СВЦЭМ!$B$39:$B$782,S$226)+'СЕТ СН'!$F$15</f>
        <v>141.64821913</v>
      </c>
      <c r="T234" s="36">
        <f>SUMIFS(СВЦЭМ!$F$39:$F$782,СВЦЭМ!$A$39:$A$782,$A234,СВЦЭМ!$B$39:$B$782,T$226)+'СЕТ СН'!$F$15</f>
        <v>140.12519534</v>
      </c>
      <c r="U234" s="36">
        <f>SUMIFS(СВЦЭМ!$F$39:$F$782,СВЦЭМ!$A$39:$A$782,$A234,СВЦЭМ!$B$39:$B$782,U$226)+'СЕТ СН'!$F$15</f>
        <v>139.51115442</v>
      </c>
      <c r="V234" s="36">
        <f>SUMIFS(СВЦЭМ!$F$39:$F$782,СВЦЭМ!$A$39:$A$782,$A234,СВЦЭМ!$B$39:$B$782,V$226)+'СЕТ СН'!$F$15</f>
        <v>138.32311809000001</v>
      </c>
      <c r="W234" s="36">
        <f>SUMIFS(СВЦЭМ!$F$39:$F$782,СВЦЭМ!$A$39:$A$782,$A234,СВЦЭМ!$B$39:$B$782,W$226)+'СЕТ СН'!$F$15</f>
        <v>137.57138207</v>
      </c>
      <c r="X234" s="36">
        <f>SUMIFS(СВЦЭМ!$F$39:$F$782,СВЦЭМ!$A$39:$A$782,$A234,СВЦЭМ!$B$39:$B$782,X$226)+'СЕТ СН'!$F$15</f>
        <v>139.15165905000001</v>
      </c>
      <c r="Y234" s="36">
        <f>SUMIFS(СВЦЭМ!$F$39:$F$782,СВЦЭМ!$A$39:$A$782,$A234,СВЦЭМ!$B$39:$B$782,Y$226)+'СЕТ СН'!$F$15</f>
        <v>147.99386498000001</v>
      </c>
    </row>
    <row r="235" spans="1:27" ht="15.75" x14ac:dyDescent="0.2">
      <c r="A235" s="35">
        <f t="shared" si="6"/>
        <v>45178</v>
      </c>
      <c r="B235" s="36">
        <f>SUMIFS(СВЦЭМ!$F$39:$F$782,СВЦЭМ!$A$39:$A$782,$A235,СВЦЭМ!$B$39:$B$782,B$226)+'СЕТ СН'!$F$15</f>
        <v>153.82834833999999</v>
      </c>
      <c r="C235" s="36">
        <f>SUMIFS(СВЦЭМ!$F$39:$F$782,СВЦЭМ!$A$39:$A$782,$A235,СВЦЭМ!$B$39:$B$782,C$226)+'СЕТ СН'!$F$15</f>
        <v>158.65467301000001</v>
      </c>
      <c r="D235" s="36">
        <f>SUMIFS(СВЦЭМ!$F$39:$F$782,СВЦЭМ!$A$39:$A$782,$A235,СВЦЭМ!$B$39:$B$782,D$226)+'СЕТ СН'!$F$15</f>
        <v>163.23012972000001</v>
      </c>
      <c r="E235" s="36">
        <f>SUMIFS(СВЦЭМ!$F$39:$F$782,СВЦЭМ!$A$39:$A$782,$A235,СВЦЭМ!$B$39:$B$782,E$226)+'СЕТ СН'!$F$15</f>
        <v>166.25373099000001</v>
      </c>
      <c r="F235" s="36">
        <f>SUMIFS(СВЦЭМ!$F$39:$F$782,СВЦЭМ!$A$39:$A$782,$A235,СВЦЭМ!$B$39:$B$782,F$226)+'СЕТ СН'!$F$15</f>
        <v>168.31388201999999</v>
      </c>
      <c r="G235" s="36">
        <f>SUMIFS(СВЦЭМ!$F$39:$F$782,СВЦЭМ!$A$39:$A$782,$A235,СВЦЭМ!$B$39:$B$782,G$226)+'СЕТ СН'!$F$15</f>
        <v>167.49290372999999</v>
      </c>
      <c r="H235" s="36">
        <f>SUMIFS(СВЦЭМ!$F$39:$F$782,СВЦЭМ!$A$39:$A$782,$A235,СВЦЭМ!$B$39:$B$782,H$226)+'СЕТ СН'!$F$15</f>
        <v>164.86347746000001</v>
      </c>
      <c r="I235" s="36">
        <f>SUMIFS(СВЦЭМ!$F$39:$F$782,СВЦЭМ!$A$39:$A$782,$A235,СВЦЭМ!$B$39:$B$782,I$226)+'СЕТ СН'!$F$15</f>
        <v>158.56841348</v>
      </c>
      <c r="J235" s="36">
        <f>SUMIFS(СВЦЭМ!$F$39:$F$782,СВЦЭМ!$A$39:$A$782,$A235,СВЦЭМ!$B$39:$B$782,J$226)+'СЕТ СН'!$F$15</f>
        <v>148.14332497999999</v>
      </c>
      <c r="K235" s="36">
        <f>SUMIFS(СВЦЭМ!$F$39:$F$782,СВЦЭМ!$A$39:$A$782,$A235,СВЦЭМ!$B$39:$B$782,K$226)+'СЕТ СН'!$F$15</f>
        <v>138.62188623</v>
      </c>
      <c r="L235" s="36">
        <f>SUMIFS(СВЦЭМ!$F$39:$F$782,СВЦЭМ!$A$39:$A$782,$A235,СВЦЭМ!$B$39:$B$782,L$226)+'СЕТ СН'!$F$15</f>
        <v>135.15351477999999</v>
      </c>
      <c r="M235" s="36">
        <f>SUMIFS(СВЦЭМ!$F$39:$F$782,СВЦЭМ!$A$39:$A$782,$A235,СВЦЭМ!$B$39:$B$782,M$226)+'СЕТ СН'!$F$15</f>
        <v>133.59472946</v>
      </c>
      <c r="N235" s="36">
        <f>SUMIFS(СВЦЭМ!$F$39:$F$782,СВЦЭМ!$A$39:$A$782,$A235,СВЦЭМ!$B$39:$B$782,N$226)+'СЕТ СН'!$F$15</f>
        <v>133.59884044</v>
      </c>
      <c r="O235" s="36">
        <f>SUMIFS(СВЦЭМ!$F$39:$F$782,СВЦЭМ!$A$39:$A$782,$A235,СВЦЭМ!$B$39:$B$782,O$226)+'СЕТ СН'!$F$15</f>
        <v>135.0951321</v>
      </c>
      <c r="P235" s="36">
        <f>SUMIFS(СВЦЭМ!$F$39:$F$782,СВЦЭМ!$A$39:$A$782,$A235,СВЦЭМ!$B$39:$B$782,P$226)+'СЕТ СН'!$F$15</f>
        <v>134.82505864000001</v>
      </c>
      <c r="Q235" s="36">
        <f>SUMIFS(СВЦЭМ!$F$39:$F$782,СВЦЭМ!$A$39:$A$782,$A235,СВЦЭМ!$B$39:$B$782,Q$226)+'СЕТ СН'!$F$15</f>
        <v>135.63163857000001</v>
      </c>
      <c r="R235" s="36">
        <f>SUMIFS(СВЦЭМ!$F$39:$F$782,СВЦЭМ!$A$39:$A$782,$A235,СВЦЭМ!$B$39:$B$782,R$226)+'СЕТ СН'!$F$15</f>
        <v>136.33616383</v>
      </c>
      <c r="S235" s="36">
        <f>SUMIFS(СВЦЭМ!$F$39:$F$782,СВЦЭМ!$A$39:$A$782,$A235,СВЦЭМ!$B$39:$B$782,S$226)+'СЕТ СН'!$F$15</f>
        <v>133.69994079</v>
      </c>
      <c r="T235" s="36">
        <f>SUMIFS(СВЦЭМ!$F$39:$F$782,СВЦЭМ!$A$39:$A$782,$A235,СВЦЭМ!$B$39:$B$782,T$226)+'СЕТ СН'!$F$15</f>
        <v>134.10504288999999</v>
      </c>
      <c r="U235" s="36">
        <f>SUMIFS(СВЦЭМ!$F$39:$F$782,СВЦЭМ!$A$39:$A$782,$A235,СВЦЭМ!$B$39:$B$782,U$226)+'СЕТ СН'!$F$15</f>
        <v>134.20525101999999</v>
      </c>
      <c r="V235" s="36">
        <f>SUMIFS(СВЦЭМ!$F$39:$F$782,СВЦЭМ!$A$39:$A$782,$A235,СВЦЭМ!$B$39:$B$782,V$226)+'СЕТ СН'!$F$15</f>
        <v>131.28397969</v>
      </c>
      <c r="W235" s="36">
        <f>SUMIFS(СВЦЭМ!$F$39:$F$782,СВЦЭМ!$A$39:$A$782,$A235,СВЦЭМ!$B$39:$B$782,W$226)+'СЕТ СН'!$F$15</f>
        <v>131.77051012999999</v>
      </c>
      <c r="X235" s="36">
        <f>SUMIFS(СВЦЭМ!$F$39:$F$782,СВЦЭМ!$A$39:$A$782,$A235,СВЦЭМ!$B$39:$B$782,X$226)+'СЕТ СН'!$F$15</f>
        <v>138.52374890999999</v>
      </c>
      <c r="Y235" s="36">
        <f>SUMIFS(СВЦЭМ!$F$39:$F$782,СВЦЭМ!$A$39:$A$782,$A235,СВЦЭМ!$B$39:$B$782,Y$226)+'СЕТ СН'!$F$15</f>
        <v>147.44894891999999</v>
      </c>
    </row>
    <row r="236" spans="1:27" ht="15.75" x14ac:dyDescent="0.2">
      <c r="A236" s="35">
        <f t="shared" si="6"/>
        <v>45179</v>
      </c>
      <c r="B236" s="36">
        <f>SUMIFS(СВЦЭМ!$F$39:$F$782,СВЦЭМ!$A$39:$A$782,$A236,СВЦЭМ!$B$39:$B$782,B$226)+'СЕТ СН'!$F$15</f>
        <v>149.19663546999999</v>
      </c>
      <c r="C236" s="36">
        <f>SUMIFS(СВЦЭМ!$F$39:$F$782,СВЦЭМ!$A$39:$A$782,$A236,СВЦЭМ!$B$39:$B$782,C$226)+'СЕТ СН'!$F$15</f>
        <v>156.35890343</v>
      </c>
      <c r="D236" s="36">
        <f>SUMIFS(СВЦЭМ!$F$39:$F$782,СВЦЭМ!$A$39:$A$782,$A236,СВЦЭМ!$B$39:$B$782,D$226)+'СЕТ СН'!$F$15</f>
        <v>159.92209940999999</v>
      </c>
      <c r="E236" s="36">
        <f>SUMIFS(СВЦЭМ!$F$39:$F$782,СВЦЭМ!$A$39:$A$782,$A236,СВЦЭМ!$B$39:$B$782,E$226)+'СЕТ СН'!$F$15</f>
        <v>161.33611618</v>
      </c>
      <c r="F236" s="36">
        <f>SUMIFS(СВЦЭМ!$F$39:$F$782,СВЦЭМ!$A$39:$A$782,$A236,СВЦЭМ!$B$39:$B$782,F$226)+'СЕТ СН'!$F$15</f>
        <v>161.64295214000001</v>
      </c>
      <c r="G236" s="36">
        <f>SUMIFS(СВЦЭМ!$F$39:$F$782,СВЦЭМ!$A$39:$A$782,$A236,СВЦЭМ!$B$39:$B$782,G$226)+'СЕТ СН'!$F$15</f>
        <v>159.10405007</v>
      </c>
      <c r="H236" s="36">
        <f>SUMIFS(СВЦЭМ!$F$39:$F$782,СВЦЭМ!$A$39:$A$782,$A236,СВЦЭМ!$B$39:$B$782,H$226)+'СЕТ СН'!$F$15</f>
        <v>157.44210477999999</v>
      </c>
      <c r="I236" s="36">
        <f>SUMIFS(СВЦЭМ!$F$39:$F$782,СВЦЭМ!$A$39:$A$782,$A236,СВЦЭМ!$B$39:$B$782,I$226)+'СЕТ СН'!$F$15</f>
        <v>154.69814043</v>
      </c>
      <c r="J236" s="36">
        <f>SUMIFS(СВЦЭМ!$F$39:$F$782,СВЦЭМ!$A$39:$A$782,$A236,СВЦЭМ!$B$39:$B$782,J$226)+'СЕТ СН'!$F$15</f>
        <v>146.41363396</v>
      </c>
      <c r="K236" s="36">
        <f>SUMIFS(СВЦЭМ!$F$39:$F$782,СВЦЭМ!$A$39:$A$782,$A236,СВЦЭМ!$B$39:$B$782,K$226)+'СЕТ СН'!$F$15</f>
        <v>136.82294583999999</v>
      </c>
      <c r="L236" s="36">
        <f>SUMIFS(СВЦЭМ!$F$39:$F$782,СВЦЭМ!$A$39:$A$782,$A236,СВЦЭМ!$B$39:$B$782,L$226)+'СЕТ СН'!$F$15</f>
        <v>133.57038166999999</v>
      </c>
      <c r="M236" s="36">
        <f>SUMIFS(СВЦЭМ!$F$39:$F$782,СВЦЭМ!$A$39:$A$782,$A236,СВЦЭМ!$B$39:$B$782,M$226)+'СЕТ СН'!$F$15</f>
        <v>133.40283092000001</v>
      </c>
      <c r="N236" s="36">
        <f>SUMIFS(СВЦЭМ!$F$39:$F$782,СВЦЭМ!$A$39:$A$782,$A236,СВЦЭМ!$B$39:$B$782,N$226)+'СЕТ СН'!$F$15</f>
        <v>134.02262894</v>
      </c>
      <c r="O236" s="36">
        <f>SUMIFS(СВЦЭМ!$F$39:$F$782,СВЦЭМ!$A$39:$A$782,$A236,СВЦЭМ!$B$39:$B$782,O$226)+'СЕТ СН'!$F$15</f>
        <v>135.66871275</v>
      </c>
      <c r="P236" s="36">
        <f>SUMIFS(СВЦЭМ!$F$39:$F$782,СВЦЭМ!$A$39:$A$782,$A236,СВЦЭМ!$B$39:$B$782,P$226)+'СЕТ СН'!$F$15</f>
        <v>136.29572393000001</v>
      </c>
      <c r="Q236" s="36">
        <f>SUMIFS(СВЦЭМ!$F$39:$F$782,СВЦЭМ!$A$39:$A$782,$A236,СВЦЭМ!$B$39:$B$782,Q$226)+'СЕТ СН'!$F$15</f>
        <v>136.47361115000001</v>
      </c>
      <c r="R236" s="36">
        <f>SUMIFS(СВЦЭМ!$F$39:$F$782,СВЦЭМ!$A$39:$A$782,$A236,СВЦЭМ!$B$39:$B$782,R$226)+'СЕТ СН'!$F$15</f>
        <v>136.86607394000001</v>
      </c>
      <c r="S236" s="36">
        <f>SUMIFS(СВЦЭМ!$F$39:$F$782,СВЦЭМ!$A$39:$A$782,$A236,СВЦЭМ!$B$39:$B$782,S$226)+'СЕТ СН'!$F$15</f>
        <v>135.06937138999999</v>
      </c>
      <c r="T236" s="36">
        <f>SUMIFS(СВЦЭМ!$F$39:$F$782,СВЦЭМ!$A$39:$A$782,$A236,СВЦЭМ!$B$39:$B$782,T$226)+'СЕТ СН'!$F$15</f>
        <v>134.68342508999999</v>
      </c>
      <c r="U236" s="36">
        <f>SUMIFS(СВЦЭМ!$F$39:$F$782,СВЦЭМ!$A$39:$A$782,$A236,СВЦЭМ!$B$39:$B$782,U$226)+'СЕТ СН'!$F$15</f>
        <v>133.01082005000001</v>
      </c>
      <c r="V236" s="36">
        <f>SUMIFS(СВЦЭМ!$F$39:$F$782,СВЦЭМ!$A$39:$A$782,$A236,СВЦЭМ!$B$39:$B$782,V$226)+'СЕТ СН'!$F$15</f>
        <v>130.48194083999999</v>
      </c>
      <c r="W236" s="36">
        <f>SUMIFS(СВЦЭМ!$F$39:$F$782,СВЦЭМ!$A$39:$A$782,$A236,СВЦЭМ!$B$39:$B$782,W$226)+'СЕТ СН'!$F$15</f>
        <v>131.49038461999999</v>
      </c>
      <c r="X236" s="36">
        <f>SUMIFS(СВЦЭМ!$F$39:$F$782,СВЦЭМ!$A$39:$A$782,$A236,СВЦЭМ!$B$39:$B$782,X$226)+'СЕТ СН'!$F$15</f>
        <v>139.12694961</v>
      </c>
      <c r="Y236" s="36">
        <f>SUMIFS(СВЦЭМ!$F$39:$F$782,СВЦЭМ!$A$39:$A$782,$A236,СВЦЭМ!$B$39:$B$782,Y$226)+'СЕТ СН'!$F$15</f>
        <v>144.51601531</v>
      </c>
    </row>
    <row r="237" spans="1:27" ht="15.75" x14ac:dyDescent="0.2">
      <c r="A237" s="35">
        <f t="shared" si="6"/>
        <v>45180</v>
      </c>
      <c r="B237" s="36">
        <f>SUMIFS(СВЦЭМ!$F$39:$F$782,СВЦЭМ!$A$39:$A$782,$A237,СВЦЭМ!$B$39:$B$782,B$226)+'СЕТ СН'!$F$15</f>
        <v>150.57461592999999</v>
      </c>
      <c r="C237" s="36">
        <f>SUMIFS(СВЦЭМ!$F$39:$F$782,СВЦЭМ!$A$39:$A$782,$A237,СВЦЭМ!$B$39:$B$782,C$226)+'СЕТ СН'!$F$15</f>
        <v>157.21316933</v>
      </c>
      <c r="D237" s="36">
        <f>SUMIFS(СВЦЭМ!$F$39:$F$782,СВЦЭМ!$A$39:$A$782,$A237,СВЦЭМ!$B$39:$B$782,D$226)+'СЕТ СН'!$F$15</f>
        <v>157.36939953000001</v>
      </c>
      <c r="E237" s="36">
        <f>SUMIFS(СВЦЭМ!$F$39:$F$782,СВЦЭМ!$A$39:$A$782,$A237,СВЦЭМ!$B$39:$B$782,E$226)+'СЕТ СН'!$F$15</f>
        <v>159.12282927999999</v>
      </c>
      <c r="F237" s="36">
        <f>SUMIFS(СВЦЭМ!$F$39:$F$782,СВЦЭМ!$A$39:$A$782,$A237,СВЦЭМ!$B$39:$B$782,F$226)+'СЕТ СН'!$F$15</f>
        <v>162.60278782</v>
      </c>
      <c r="G237" s="36">
        <f>SUMIFS(СВЦЭМ!$F$39:$F$782,СВЦЭМ!$A$39:$A$782,$A237,СВЦЭМ!$B$39:$B$782,G$226)+'СЕТ СН'!$F$15</f>
        <v>160.44483880999999</v>
      </c>
      <c r="H237" s="36">
        <f>SUMIFS(СВЦЭМ!$F$39:$F$782,СВЦЭМ!$A$39:$A$782,$A237,СВЦЭМ!$B$39:$B$782,H$226)+'СЕТ СН'!$F$15</f>
        <v>154.92360324000001</v>
      </c>
      <c r="I237" s="36">
        <f>SUMIFS(СВЦЭМ!$F$39:$F$782,СВЦЭМ!$A$39:$A$782,$A237,СВЦЭМ!$B$39:$B$782,I$226)+'СЕТ СН'!$F$15</f>
        <v>143.62727484000001</v>
      </c>
      <c r="J237" s="36">
        <f>SUMIFS(СВЦЭМ!$F$39:$F$782,СВЦЭМ!$A$39:$A$782,$A237,СВЦЭМ!$B$39:$B$782,J$226)+'СЕТ СН'!$F$15</f>
        <v>135.90648035000001</v>
      </c>
      <c r="K237" s="36">
        <f>SUMIFS(СВЦЭМ!$F$39:$F$782,СВЦЭМ!$A$39:$A$782,$A237,СВЦЭМ!$B$39:$B$782,K$226)+'СЕТ СН'!$F$15</f>
        <v>132.41527048</v>
      </c>
      <c r="L237" s="36">
        <f>SUMIFS(СВЦЭМ!$F$39:$F$782,СВЦЭМ!$A$39:$A$782,$A237,СВЦЭМ!$B$39:$B$782,L$226)+'СЕТ СН'!$F$15</f>
        <v>129.84001096</v>
      </c>
      <c r="M237" s="36">
        <f>SUMIFS(СВЦЭМ!$F$39:$F$782,СВЦЭМ!$A$39:$A$782,$A237,СВЦЭМ!$B$39:$B$782,M$226)+'СЕТ СН'!$F$15</f>
        <v>128.50059664</v>
      </c>
      <c r="N237" s="36">
        <f>SUMIFS(СВЦЭМ!$F$39:$F$782,СВЦЭМ!$A$39:$A$782,$A237,СВЦЭМ!$B$39:$B$782,N$226)+'СЕТ СН'!$F$15</f>
        <v>129.76214265999999</v>
      </c>
      <c r="O237" s="36">
        <f>SUMIFS(СВЦЭМ!$F$39:$F$782,СВЦЭМ!$A$39:$A$782,$A237,СВЦЭМ!$B$39:$B$782,O$226)+'СЕТ СН'!$F$15</f>
        <v>128.77470298</v>
      </c>
      <c r="P237" s="36">
        <f>SUMIFS(СВЦЭМ!$F$39:$F$782,СВЦЭМ!$A$39:$A$782,$A237,СВЦЭМ!$B$39:$B$782,P$226)+'СЕТ СН'!$F$15</f>
        <v>127.37015037</v>
      </c>
      <c r="Q237" s="36">
        <f>SUMIFS(СВЦЭМ!$F$39:$F$782,СВЦЭМ!$A$39:$A$782,$A237,СВЦЭМ!$B$39:$B$782,Q$226)+'СЕТ СН'!$F$15</f>
        <v>127.77076422</v>
      </c>
      <c r="R237" s="36">
        <f>SUMIFS(СВЦЭМ!$F$39:$F$782,СВЦЭМ!$A$39:$A$782,$A237,СВЦЭМ!$B$39:$B$782,R$226)+'СЕТ СН'!$F$15</f>
        <v>132.03033156999999</v>
      </c>
      <c r="S237" s="36">
        <f>SUMIFS(СВЦЭМ!$F$39:$F$782,СВЦЭМ!$A$39:$A$782,$A237,СВЦЭМ!$B$39:$B$782,S$226)+'СЕТ СН'!$F$15</f>
        <v>132.09014329999999</v>
      </c>
      <c r="T237" s="36">
        <f>SUMIFS(СВЦЭМ!$F$39:$F$782,СВЦЭМ!$A$39:$A$782,$A237,СВЦЭМ!$B$39:$B$782,T$226)+'СЕТ СН'!$F$15</f>
        <v>132.55678262999999</v>
      </c>
      <c r="U237" s="36">
        <f>SUMIFS(СВЦЭМ!$F$39:$F$782,СВЦЭМ!$A$39:$A$782,$A237,СВЦЭМ!$B$39:$B$782,U$226)+'СЕТ СН'!$F$15</f>
        <v>130.79437182000001</v>
      </c>
      <c r="V237" s="36">
        <f>SUMIFS(СВЦЭМ!$F$39:$F$782,СВЦЭМ!$A$39:$A$782,$A237,СВЦЭМ!$B$39:$B$782,V$226)+'СЕТ СН'!$F$15</f>
        <v>127.80474153999999</v>
      </c>
      <c r="W237" s="36">
        <f>SUMIFS(СВЦЭМ!$F$39:$F$782,СВЦЭМ!$A$39:$A$782,$A237,СВЦЭМ!$B$39:$B$782,W$226)+'СЕТ СН'!$F$15</f>
        <v>128.49386877000001</v>
      </c>
      <c r="X237" s="36">
        <f>SUMIFS(СВЦЭМ!$F$39:$F$782,СВЦЭМ!$A$39:$A$782,$A237,СВЦЭМ!$B$39:$B$782,X$226)+'СЕТ СН'!$F$15</f>
        <v>135.36507173999999</v>
      </c>
      <c r="Y237" s="36">
        <f>SUMIFS(СВЦЭМ!$F$39:$F$782,СВЦЭМ!$A$39:$A$782,$A237,СВЦЭМ!$B$39:$B$782,Y$226)+'СЕТ СН'!$F$15</f>
        <v>144.63215104</v>
      </c>
    </row>
    <row r="238" spans="1:27" ht="15.75" x14ac:dyDescent="0.2">
      <c r="A238" s="35">
        <f t="shared" si="6"/>
        <v>45181</v>
      </c>
      <c r="B238" s="36">
        <f>SUMIFS(СВЦЭМ!$F$39:$F$782,СВЦЭМ!$A$39:$A$782,$A238,СВЦЭМ!$B$39:$B$782,B$226)+'СЕТ СН'!$F$15</f>
        <v>141.49324066</v>
      </c>
      <c r="C238" s="36">
        <f>SUMIFS(СВЦЭМ!$F$39:$F$782,СВЦЭМ!$A$39:$A$782,$A238,СВЦЭМ!$B$39:$B$782,C$226)+'СЕТ СН'!$F$15</f>
        <v>145.61364796999999</v>
      </c>
      <c r="D238" s="36">
        <f>SUMIFS(СВЦЭМ!$F$39:$F$782,СВЦЭМ!$A$39:$A$782,$A238,СВЦЭМ!$B$39:$B$782,D$226)+'СЕТ СН'!$F$15</f>
        <v>148.67753350000001</v>
      </c>
      <c r="E238" s="36">
        <f>SUMIFS(СВЦЭМ!$F$39:$F$782,СВЦЭМ!$A$39:$A$782,$A238,СВЦЭМ!$B$39:$B$782,E$226)+'СЕТ СН'!$F$15</f>
        <v>150.216872</v>
      </c>
      <c r="F238" s="36">
        <f>SUMIFS(СВЦЭМ!$F$39:$F$782,СВЦЭМ!$A$39:$A$782,$A238,СВЦЭМ!$B$39:$B$782,F$226)+'СЕТ СН'!$F$15</f>
        <v>152.62062176000001</v>
      </c>
      <c r="G238" s="36">
        <f>SUMIFS(СВЦЭМ!$F$39:$F$782,СВЦЭМ!$A$39:$A$782,$A238,СВЦЭМ!$B$39:$B$782,G$226)+'СЕТ СН'!$F$15</f>
        <v>149.12736834</v>
      </c>
      <c r="H238" s="36">
        <f>SUMIFS(СВЦЭМ!$F$39:$F$782,СВЦЭМ!$A$39:$A$782,$A238,СВЦЭМ!$B$39:$B$782,H$226)+'СЕТ СН'!$F$15</f>
        <v>142.56042703</v>
      </c>
      <c r="I238" s="36">
        <f>SUMIFS(СВЦЭМ!$F$39:$F$782,СВЦЭМ!$A$39:$A$782,$A238,СВЦЭМ!$B$39:$B$782,I$226)+'СЕТ СН'!$F$15</f>
        <v>134.63898935</v>
      </c>
      <c r="J238" s="36">
        <f>SUMIFS(СВЦЭМ!$F$39:$F$782,СВЦЭМ!$A$39:$A$782,$A238,СВЦЭМ!$B$39:$B$782,J$226)+'СЕТ СН'!$F$15</f>
        <v>127.46376445999999</v>
      </c>
      <c r="K238" s="36">
        <f>SUMIFS(СВЦЭМ!$F$39:$F$782,СВЦЭМ!$A$39:$A$782,$A238,СВЦЭМ!$B$39:$B$782,K$226)+'СЕТ СН'!$F$15</f>
        <v>123.34292916</v>
      </c>
      <c r="L238" s="36">
        <f>SUMIFS(СВЦЭМ!$F$39:$F$782,СВЦЭМ!$A$39:$A$782,$A238,СВЦЭМ!$B$39:$B$782,L$226)+'СЕТ СН'!$F$15</f>
        <v>125.14060502</v>
      </c>
      <c r="M238" s="36">
        <f>SUMIFS(СВЦЭМ!$F$39:$F$782,СВЦЭМ!$A$39:$A$782,$A238,СВЦЭМ!$B$39:$B$782,M$226)+'СЕТ СН'!$F$15</f>
        <v>126.22711386</v>
      </c>
      <c r="N238" s="36">
        <f>SUMIFS(СВЦЭМ!$F$39:$F$782,СВЦЭМ!$A$39:$A$782,$A238,СВЦЭМ!$B$39:$B$782,N$226)+'СЕТ СН'!$F$15</f>
        <v>130.33264682000001</v>
      </c>
      <c r="O238" s="36">
        <f>SUMIFS(СВЦЭМ!$F$39:$F$782,СВЦЭМ!$A$39:$A$782,$A238,СВЦЭМ!$B$39:$B$782,O$226)+'СЕТ СН'!$F$15</f>
        <v>132.90511669</v>
      </c>
      <c r="P238" s="36">
        <f>SUMIFS(СВЦЭМ!$F$39:$F$782,СВЦЭМ!$A$39:$A$782,$A238,СВЦЭМ!$B$39:$B$782,P$226)+'СЕТ СН'!$F$15</f>
        <v>131.52160463000001</v>
      </c>
      <c r="Q238" s="36">
        <f>SUMIFS(СВЦЭМ!$F$39:$F$782,СВЦЭМ!$A$39:$A$782,$A238,СВЦЭМ!$B$39:$B$782,Q$226)+'СЕТ СН'!$F$15</f>
        <v>132.72866782</v>
      </c>
      <c r="R238" s="36">
        <f>SUMIFS(СВЦЭМ!$F$39:$F$782,СВЦЭМ!$A$39:$A$782,$A238,СВЦЭМ!$B$39:$B$782,R$226)+'СЕТ СН'!$F$15</f>
        <v>136.53618825999999</v>
      </c>
      <c r="S238" s="36">
        <f>SUMIFS(СВЦЭМ!$F$39:$F$782,СВЦЭМ!$A$39:$A$782,$A238,СВЦЭМ!$B$39:$B$782,S$226)+'СЕТ СН'!$F$15</f>
        <v>136.41803358999999</v>
      </c>
      <c r="T238" s="36">
        <f>SUMIFS(СВЦЭМ!$F$39:$F$782,СВЦЭМ!$A$39:$A$782,$A238,СВЦЭМ!$B$39:$B$782,T$226)+'СЕТ СН'!$F$15</f>
        <v>135.47394460999999</v>
      </c>
      <c r="U238" s="36">
        <f>SUMIFS(СВЦЭМ!$F$39:$F$782,СВЦЭМ!$A$39:$A$782,$A238,СВЦЭМ!$B$39:$B$782,U$226)+'СЕТ СН'!$F$15</f>
        <v>133.96704923999999</v>
      </c>
      <c r="V238" s="36">
        <f>SUMIFS(СВЦЭМ!$F$39:$F$782,СВЦЭМ!$A$39:$A$782,$A238,СВЦЭМ!$B$39:$B$782,V$226)+'СЕТ СН'!$F$15</f>
        <v>130.26090077000001</v>
      </c>
      <c r="W238" s="36">
        <f>SUMIFS(СВЦЭМ!$F$39:$F$782,СВЦЭМ!$A$39:$A$782,$A238,СВЦЭМ!$B$39:$B$782,W$226)+'СЕТ СН'!$F$15</f>
        <v>133.26925790999999</v>
      </c>
      <c r="X238" s="36">
        <f>SUMIFS(СВЦЭМ!$F$39:$F$782,СВЦЭМ!$A$39:$A$782,$A238,СВЦЭМ!$B$39:$B$782,X$226)+'СЕТ СН'!$F$15</f>
        <v>140.13464303000001</v>
      </c>
      <c r="Y238" s="36">
        <f>SUMIFS(СВЦЭМ!$F$39:$F$782,СВЦЭМ!$A$39:$A$782,$A238,СВЦЭМ!$B$39:$B$782,Y$226)+'СЕТ СН'!$F$15</f>
        <v>149.18431985999999</v>
      </c>
    </row>
    <row r="239" spans="1:27" ht="15.75" x14ac:dyDescent="0.2">
      <c r="A239" s="35">
        <f t="shared" si="6"/>
        <v>45182</v>
      </c>
      <c r="B239" s="36">
        <f>SUMIFS(СВЦЭМ!$F$39:$F$782,СВЦЭМ!$A$39:$A$782,$A239,СВЦЭМ!$B$39:$B$782,B$226)+'СЕТ СН'!$F$15</f>
        <v>166.20450534</v>
      </c>
      <c r="C239" s="36">
        <f>SUMIFS(СВЦЭМ!$F$39:$F$782,СВЦЭМ!$A$39:$A$782,$A239,СВЦЭМ!$B$39:$B$782,C$226)+'СЕТ СН'!$F$15</f>
        <v>176.18690394000001</v>
      </c>
      <c r="D239" s="36">
        <f>SUMIFS(СВЦЭМ!$F$39:$F$782,СВЦЭМ!$A$39:$A$782,$A239,СВЦЭМ!$B$39:$B$782,D$226)+'СЕТ СН'!$F$15</f>
        <v>183.22629996000001</v>
      </c>
      <c r="E239" s="36">
        <f>SUMIFS(СВЦЭМ!$F$39:$F$782,СВЦЭМ!$A$39:$A$782,$A239,СВЦЭМ!$B$39:$B$782,E$226)+'СЕТ СН'!$F$15</f>
        <v>185.88550140000001</v>
      </c>
      <c r="F239" s="36">
        <f>SUMIFS(СВЦЭМ!$F$39:$F$782,СВЦЭМ!$A$39:$A$782,$A239,СВЦЭМ!$B$39:$B$782,F$226)+'СЕТ СН'!$F$15</f>
        <v>189.53886656</v>
      </c>
      <c r="G239" s="36">
        <f>SUMIFS(СВЦЭМ!$F$39:$F$782,СВЦЭМ!$A$39:$A$782,$A239,СВЦЭМ!$B$39:$B$782,G$226)+'СЕТ СН'!$F$15</f>
        <v>184.96666970000001</v>
      </c>
      <c r="H239" s="36">
        <f>SUMIFS(СВЦЭМ!$F$39:$F$782,СВЦЭМ!$A$39:$A$782,$A239,СВЦЭМ!$B$39:$B$782,H$226)+'СЕТ СН'!$F$15</f>
        <v>172.74922753999999</v>
      </c>
      <c r="I239" s="36">
        <f>SUMIFS(СВЦЭМ!$F$39:$F$782,СВЦЭМ!$A$39:$A$782,$A239,СВЦЭМ!$B$39:$B$782,I$226)+'СЕТ СН'!$F$15</f>
        <v>159.94752998999999</v>
      </c>
      <c r="J239" s="36">
        <f>SUMIFS(СВЦЭМ!$F$39:$F$782,СВЦЭМ!$A$39:$A$782,$A239,СВЦЭМ!$B$39:$B$782,J$226)+'СЕТ СН'!$F$15</f>
        <v>151.57147800000001</v>
      </c>
      <c r="K239" s="36">
        <f>SUMIFS(СВЦЭМ!$F$39:$F$782,СВЦЭМ!$A$39:$A$782,$A239,СВЦЭМ!$B$39:$B$782,K$226)+'СЕТ СН'!$F$15</f>
        <v>144.86837782999999</v>
      </c>
      <c r="L239" s="36">
        <f>SUMIFS(СВЦЭМ!$F$39:$F$782,СВЦЭМ!$A$39:$A$782,$A239,СВЦЭМ!$B$39:$B$782,L$226)+'СЕТ СН'!$F$15</f>
        <v>142.54335811999999</v>
      </c>
      <c r="M239" s="36">
        <f>SUMIFS(СВЦЭМ!$F$39:$F$782,СВЦЭМ!$A$39:$A$782,$A239,СВЦЭМ!$B$39:$B$782,M$226)+'СЕТ СН'!$F$15</f>
        <v>143.00435783</v>
      </c>
      <c r="N239" s="36">
        <f>SUMIFS(СВЦЭМ!$F$39:$F$782,СВЦЭМ!$A$39:$A$782,$A239,СВЦЭМ!$B$39:$B$782,N$226)+'СЕТ СН'!$F$15</f>
        <v>143.83027264</v>
      </c>
      <c r="O239" s="36">
        <f>SUMIFS(СВЦЭМ!$F$39:$F$782,СВЦЭМ!$A$39:$A$782,$A239,СВЦЭМ!$B$39:$B$782,O$226)+'СЕТ СН'!$F$15</f>
        <v>144.53464621000001</v>
      </c>
      <c r="P239" s="36">
        <f>SUMIFS(СВЦЭМ!$F$39:$F$782,СВЦЭМ!$A$39:$A$782,$A239,СВЦЭМ!$B$39:$B$782,P$226)+'СЕТ СН'!$F$15</f>
        <v>141.21823900999999</v>
      </c>
      <c r="Q239" s="36">
        <f>SUMIFS(СВЦЭМ!$F$39:$F$782,СВЦЭМ!$A$39:$A$782,$A239,СВЦЭМ!$B$39:$B$782,Q$226)+'СЕТ СН'!$F$15</f>
        <v>142.69122216</v>
      </c>
      <c r="R239" s="36">
        <f>SUMIFS(СВЦЭМ!$F$39:$F$782,СВЦЭМ!$A$39:$A$782,$A239,СВЦЭМ!$B$39:$B$782,R$226)+'СЕТ СН'!$F$15</f>
        <v>146.01641394000001</v>
      </c>
      <c r="S239" s="36">
        <f>SUMIFS(СВЦЭМ!$F$39:$F$782,СВЦЭМ!$A$39:$A$782,$A239,СВЦЭМ!$B$39:$B$782,S$226)+'СЕТ СН'!$F$15</f>
        <v>145.38502131999999</v>
      </c>
      <c r="T239" s="36">
        <f>SUMIFS(СВЦЭМ!$F$39:$F$782,СВЦЭМ!$A$39:$A$782,$A239,СВЦЭМ!$B$39:$B$782,T$226)+'СЕТ СН'!$F$15</f>
        <v>143.15108097000001</v>
      </c>
      <c r="U239" s="36">
        <f>SUMIFS(СВЦЭМ!$F$39:$F$782,СВЦЭМ!$A$39:$A$782,$A239,СВЦЭМ!$B$39:$B$782,U$226)+'СЕТ СН'!$F$15</f>
        <v>141.41805758999999</v>
      </c>
      <c r="V239" s="36">
        <f>SUMIFS(СВЦЭМ!$F$39:$F$782,СВЦЭМ!$A$39:$A$782,$A239,СВЦЭМ!$B$39:$B$782,V$226)+'СЕТ СН'!$F$15</f>
        <v>141.70274660000001</v>
      </c>
      <c r="W239" s="36">
        <f>SUMIFS(СВЦЭМ!$F$39:$F$782,СВЦЭМ!$A$39:$A$782,$A239,СВЦЭМ!$B$39:$B$782,W$226)+'СЕТ СН'!$F$15</f>
        <v>143.99043488000001</v>
      </c>
      <c r="X239" s="36">
        <f>SUMIFS(СВЦЭМ!$F$39:$F$782,СВЦЭМ!$A$39:$A$782,$A239,СВЦЭМ!$B$39:$B$782,X$226)+'СЕТ СН'!$F$15</f>
        <v>151.2548769</v>
      </c>
      <c r="Y239" s="36">
        <f>SUMIFS(СВЦЭМ!$F$39:$F$782,СВЦЭМ!$A$39:$A$782,$A239,СВЦЭМ!$B$39:$B$782,Y$226)+'СЕТ СН'!$F$15</f>
        <v>160.64746668999999</v>
      </c>
    </row>
    <row r="240" spans="1:27" ht="15.75" x14ac:dyDescent="0.2">
      <c r="A240" s="35">
        <f t="shared" si="6"/>
        <v>45183</v>
      </c>
      <c r="B240" s="36">
        <f>SUMIFS(СВЦЭМ!$F$39:$F$782,СВЦЭМ!$A$39:$A$782,$A240,СВЦЭМ!$B$39:$B$782,B$226)+'СЕТ СН'!$F$15</f>
        <v>164.35930085000001</v>
      </c>
      <c r="C240" s="36">
        <f>SUMIFS(СВЦЭМ!$F$39:$F$782,СВЦЭМ!$A$39:$A$782,$A240,СВЦЭМ!$B$39:$B$782,C$226)+'СЕТ СН'!$F$15</f>
        <v>177.09947991999999</v>
      </c>
      <c r="D240" s="36">
        <f>SUMIFS(СВЦЭМ!$F$39:$F$782,СВЦЭМ!$A$39:$A$782,$A240,СВЦЭМ!$B$39:$B$782,D$226)+'СЕТ СН'!$F$15</f>
        <v>181.29840669000001</v>
      </c>
      <c r="E240" s="36">
        <f>SUMIFS(СВЦЭМ!$F$39:$F$782,СВЦЭМ!$A$39:$A$782,$A240,СВЦЭМ!$B$39:$B$782,E$226)+'СЕТ СН'!$F$15</f>
        <v>184.97651379000001</v>
      </c>
      <c r="F240" s="36">
        <f>SUMIFS(СВЦЭМ!$F$39:$F$782,СВЦЭМ!$A$39:$A$782,$A240,СВЦЭМ!$B$39:$B$782,F$226)+'СЕТ СН'!$F$15</f>
        <v>188.76060547</v>
      </c>
      <c r="G240" s="36">
        <f>SUMIFS(СВЦЭМ!$F$39:$F$782,СВЦЭМ!$A$39:$A$782,$A240,СВЦЭМ!$B$39:$B$782,G$226)+'СЕТ СН'!$F$15</f>
        <v>184.88794827999999</v>
      </c>
      <c r="H240" s="36">
        <f>SUMIFS(СВЦЭМ!$F$39:$F$782,СВЦЭМ!$A$39:$A$782,$A240,СВЦЭМ!$B$39:$B$782,H$226)+'СЕТ СН'!$F$15</f>
        <v>176.40061458</v>
      </c>
      <c r="I240" s="36">
        <f>SUMIFS(СВЦЭМ!$F$39:$F$782,СВЦЭМ!$A$39:$A$782,$A240,СВЦЭМ!$B$39:$B$782,I$226)+'СЕТ СН'!$F$15</f>
        <v>165.20618719999999</v>
      </c>
      <c r="J240" s="36">
        <f>SUMIFS(СВЦЭМ!$F$39:$F$782,СВЦЭМ!$A$39:$A$782,$A240,СВЦЭМ!$B$39:$B$782,J$226)+'СЕТ СН'!$F$15</f>
        <v>156.71811289999999</v>
      </c>
      <c r="K240" s="36">
        <f>SUMIFS(СВЦЭМ!$F$39:$F$782,СВЦЭМ!$A$39:$A$782,$A240,СВЦЭМ!$B$39:$B$782,K$226)+'СЕТ СН'!$F$15</f>
        <v>150.32395407000001</v>
      </c>
      <c r="L240" s="36">
        <f>SUMIFS(СВЦЭМ!$F$39:$F$782,СВЦЭМ!$A$39:$A$782,$A240,СВЦЭМ!$B$39:$B$782,L$226)+'СЕТ СН'!$F$15</f>
        <v>149.08854178000001</v>
      </c>
      <c r="M240" s="36">
        <f>SUMIFS(СВЦЭМ!$F$39:$F$782,СВЦЭМ!$A$39:$A$782,$A240,СВЦЭМ!$B$39:$B$782,M$226)+'СЕТ СН'!$F$15</f>
        <v>148.05713166999999</v>
      </c>
      <c r="N240" s="36">
        <f>SUMIFS(СВЦЭМ!$F$39:$F$782,СВЦЭМ!$A$39:$A$782,$A240,СВЦЭМ!$B$39:$B$782,N$226)+'СЕТ СН'!$F$15</f>
        <v>149.29766570999999</v>
      </c>
      <c r="O240" s="36">
        <f>SUMIFS(СВЦЭМ!$F$39:$F$782,СВЦЭМ!$A$39:$A$782,$A240,СВЦЭМ!$B$39:$B$782,O$226)+'СЕТ СН'!$F$15</f>
        <v>149.32502212</v>
      </c>
      <c r="P240" s="36">
        <f>SUMIFS(СВЦЭМ!$F$39:$F$782,СВЦЭМ!$A$39:$A$782,$A240,СВЦЭМ!$B$39:$B$782,P$226)+'СЕТ СН'!$F$15</f>
        <v>149.05093540999999</v>
      </c>
      <c r="Q240" s="36">
        <f>SUMIFS(СВЦЭМ!$F$39:$F$782,СВЦЭМ!$A$39:$A$782,$A240,СВЦЭМ!$B$39:$B$782,Q$226)+'СЕТ СН'!$F$15</f>
        <v>149.70254234000001</v>
      </c>
      <c r="R240" s="36">
        <f>SUMIFS(СВЦЭМ!$F$39:$F$782,СВЦЭМ!$A$39:$A$782,$A240,СВЦЭМ!$B$39:$B$782,R$226)+'СЕТ СН'!$F$15</f>
        <v>151.95193065000001</v>
      </c>
      <c r="S240" s="36">
        <f>SUMIFS(СВЦЭМ!$F$39:$F$782,СВЦЭМ!$A$39:$A$782,$A240,СВЦЭМ!$B$39:$B$782,S$226)+'СЕТ СН'!$F$15</f>
        <v>150.83636946999999</v>
      </c>
      <c r="T240" s="36">
        <f>SUMIFS(СВЦЭМ!$F$39:$F$782,СВЦЭМ!$A$39:$A$782,$A240,СВЦЭМ!$B$39:$B$782,T$226)+'СЕТ СН'!$F$15</f>
        <v>149.89284946000001</v>
      </c>
      <c r="U240" s="36">
        <f>SUMIFS(СВЦЭМ!$F$39:$F$782,СВЦЭМ!$A$39:$A$782,$A240,СВЦЭМ!$B$39:$B$782,U$226)+'СЕТ СН'!$F$15</f>
        <v>148.26411547999999</v>
      </c>
      <c r="V240" s="36">
        <f>SUMIFS(СВЦЭМ!$F$39:$F$782,СВЦЭМ!$A$39:$A$782,$A240,СВЦЭМ!$B$39:$B$782,V$226)+'СЕТ СН'!$F$15</f>
        <v>145.67670616999999</v>
      </c>
      <c r="W240" s="36">
        <f>SUMIFS(СВЦЭМ!$F$39:$F$782,СВЦЭМ!$A$39:$A$782,$A240,СВЦЭМ!$B$39:$B$782,W$226)+'СЕТ СН'!$F$15</f>
        <v>147.30678078</v>
      </c>
      <c r="X240" s="36">
        <f>SUMIFS(СВЦЭМ!$F$39:$F$782,СВЦЭМ!$A$39:$A$782,$A240,СВЦЭМ!$B$39:$B$782,X$226)+'СЕТ СН'!$F$15</f>
        <v>155.88463415999999</v>
      </c>
      <c r="Y240" s="36">
        <f>SUMIFS(СВЦЭМ!$F$39:$F$782,СВЦЭМ!$A$39:$A$782,$A240,СВЦЭМ!$B$39:$B$782,Y$226)+'СЕТ СН'!$F$15</f>
        <v>166.24517868000001</v>
      </c>
    </row>
    <row r="241" spans="1:25" ht="15.75" x14ac:dyDescent="0.2">
      <c r="A241" s="35">
        <f t="shared" si="6"/>
        <v>45184</v>
      </c>
      <c r="B241" s="36">
        <f>SUMIFS(СВЦЭМ!$F$39:$F$782,СВЦЭМ!$A$39:$A$782,$A241,СВЦЭМ!$B$39:$B$782,B$226)+'СЕТ СН'!$F$15</f>
        <v>162.91662645</v>
      </c>
      <c r="C241" s="36">
        <f>SUMIFS(СВЦЭМ!$F$39:$F$782,СВЦЭМ!$A$39:$A$782,$A241,СВЦЭМ!$B$39:$B$782,C$226)+'СЕТ СН'!$F$15</f>
        <v>170.75472733999999</v>
      </c>
      <c r="D241" s="36">
        <f>SUMIFS(СВЦЭМ!$F$39:$F$782,СВЦЭМ!$A$39:$A$782,$A241,СВЦЭМ!$B$39:$B$782,D$226)+'СЕТ СН'!$F$15</f>
        <v>170.91477136</v>
      </c>
      <c r="E241" s="36">
        <f>SUMIFS(СВЦЭМ!$F$39:$F$782,СВЦЭМ!$A$39:$A$782,$A241,СВЦЭМ!$B$39:$B$782,E$226)+'СЕТ СН'!$F$15</f>
        <v>174.23880628000001</v>
      </c>
      <c r="F241" s="36">
        <f>SUMIFS(СВЦЭМ!$F$39:$F$782,СВЦЭМ!$A$39:$A$782,$A241,СВЦЭМ!$B$39:$B$782,F$226)+'СЕТ СН'!$F$15</f>
        <v>178.03586865</v>
      </c>
      <c r="G241" s="36">
        <f>SUMIFS(СВЦЭМ!$F$39:$F$782,СВЦЭМ!$A$39:$A$782,$A241,СВЦЭМ!$B$39:$B$782,G$226)+'СЕТ СН'!$F$15</f>
        <v>175.96603668</v>
      </c>
      <c r="H241" s="36">
        <f>SUMIFS(СВЦЭМ!$F$39:$F$782,СВЦЭМ!$A$39:$A$782,$A241,СВЦЭМ!$B$39:$B$782,H$226)+'СЕТ СН'!$F$15</f>
        <v>164.01977511000001</v>
      </c>
      <c r="I241" s="36">
        <f>SUMIFS(СВЦЭМ!$F$39:$F$782,СВЦЭМ!$A$39:$A$782,$A241,СВЦЭМ!$B$39:$B$782,I$226)+'СЕТ СН'!$F$15</f>
        <v>151.04846570000001</v>
      </c>
      <c r="J241" s="36">
        <f>SUMIFS(СВЦЭМ!$F$39:$F$782,СВЦЭМ!$A$39:$A$782,$A241,СВЦЭМ!$B$39:$B$782,J$226)+'СЕТ СН'!$F$15</f>
        <v>145.03196672999999</v>
      </c>
      <c r="K241" s="36">
        <f>SUMIFS(СВЦЭМ!$F$39:$F$782,СВЦЭМ!$A$39:$A$782,$A241,СВЦЭМ!$B$39:$B$782,K$226)+'СЕТ СН'!$F$15</f>
        <v>140.23228458</v>
      </c>
      <c r="L241" s="36">
        <f>SUMIFS(СВЦЭМ!$F$39:$F$782,СВЦЭМ!$A$39:$A$782,$A241,СВЦЭМ!$B$39:$B$782,L$226)+'СЕТ СН'!$F$15</f>
        <v>139.26795172000001</v>
      </c>
      <c r="M241" s="36">
        <f>SUMIFS(СВЦЭМ!$F$39:$F$782,СВЦЭМ!$A$39:$A$782,$A241,СВЦЭМ!$B$39:$B$782,M$226)+'СЕТ СН'!$F$15</f>
        <v>137.20135422999999</v>
      </c>
      <c r="N241" s="36">
        <f>SUMIFS(СВЦЭМ!$F$39:$F$782,СВЦЭМ!$A$39:$A$782,$A241,СВЦЭМ!$B$39:$B$782,N$226)+'СЕТ СН'!$F$15</f>
        <v>137.41068317</v>
      </c>
      <c r="O241" s="36">
        <f>SUMIFS(СВЦЭМ!$F$39:$F$782,СВЦЭМ!$A$39:$A$782,$A241,СВЦЭМ!$B$39:$B$782,O$226)+'СЕТ СН'!$F$15</f>
        <v>134.71612586000001</v>
      </c>
      <c r="P241" s="36">
        <f>SUMIFS(СВЦЭМ!$F$39:$F$782,СВЦЭМ!$A$39:$A$782,$A241,СВЦЭМ!$B$39:$B$782,P$226)+'СЕТ СН'!$F$15</f>
        <v>131.15595798999999</v>
      </c>
      <c r="Q241" s="36">
        <f>SUMIFS(СВЦЭМ!$F$39:$F$782,СВЦЭМ!$A$39:$A$782,$A241,СВЦЭМ!$B$39:$B$782,Q$226)+'СЕТ СН'!$F$15</f>
        <v>132.30497880999999</v>
      </c>
      <c r="R241" s="36">
        <f>SUMIFS(СВЦЭМ!$F$39:$F$782,СВЦЭМ!$A$39:$A$782,$A241,СВЦЭМ!$B$39:$B$782,R$226)+'СЕТ СН'!$F$15</f>
        <v>138.58716724000001</v>
      </c>
      <c r="S241" s="36">
        <f>SUMIFS(СВЦЭМ!$F$39:$F$782,СВЦЭМ!$A$39:$A$782,$A241,СВЦЭМ!$B$39:$B$782,S$226)+'СЕТ СН'!$F$15</f>
        <v>136.774608</v>
      </c>
      <c r="T241" s="36">
        <f>SUMIFS(СВЦЭМ!$F$39:$F$782,СВЦЭМ!$A$39:$A$782,$A241,СВЦЭМ!$B$39:$B$782,T$226)+'СЕТ СН'!$F$15</f>
        <v>134.02020920000001</v>
      </c>
      <c r="U241" s="36">
        <f>SUMIFS(СВЦЭМ!$F$39:$F$782,СВЦЭМ!$A$39:$A$782,$A241,СВЦЭМ!$B$39:$B$782,U$226)+'СЕТ СН'!$F$15</f>
        <v>131.39275483</v>
      </c>
      <c r="V241" s="36">
        <f>SUMIFS(СВЦЭМ!$F$39:$F$782,СВЦЭМ!$A$39:$A$782,$A241,СВЦЭМ!$B$39:$B$782,V$226)+'СЕТ СН'!$F$15</f>
        <v>128.60779199999999</v>
      </c>
      <c r="W241" s="36">
        <f>SUMIFS(СВЦЭМ!$F$39:$F$782,СВЦЭМ!$A$39:$A$782,$A241,СВЦЭМ!$B$39:$B$782,W$226)+'СЕТ СН'!$F$15</f>
        <v>128.40016272</v>
      </c>
      <c r="X241" s="36">
        <f>SUMIFS(СВЦЭМ!$F$39:$F$782,СВЦЭМ!$A$39:$A$782,$A241,СВЦЭМ!$B$39:$B$782,X$226)+'СЕТ СН'!$F$15</f>
        <v>131.31326937</v>
      </c>
      <c r="Y241" s="36">
        <f>SUMIFS(СВЦЭМ!$F$39:$F$782,СВЦЭМ!$A$39:$A$782,$A241,СВЦЭМ!$B$39:$B$782,Y$226)+'СЕТ СН'!$F$15</f>
        <v>142.83881496999999</v>
      </c>
    </row>
    <row r="242" spans="1:25" ht="15.75" x14ac:dyDescent="0.2">
      <c r="A242" s="35">
        <f t="shared" si="6"/>
        <v>45185</v>
      </c>
      <c r="B242" s="36">
        <f>SUMIFS(СВЦЭМ!$F$39:$F$782,СВЦЭМ!$A$39:$A$782,$A242,СВЦЭМ!$B$39:$B$782,B$226)+'СЕТ СН'!$F$15</f>
        <v>150.72107568999999</v>
      </c>
      <c r="C242" s="36">
        <f>SUMIFS(СВЦЭМ!$F$39:$F$782,СВЦЭМ!$A$39:$A$782,$A242,СВЦЭМ!$B$39:$B$782,C$226)+'СЕТ СН'!$F$15</f>
        <v>153.19105028999999</v>
      </c>
      <c r="D242" s="36">
        <f>SUMIFS(СВЦЭМ!$F$39:$F$782,СВЦЭМ!$A$39:$A$782,$A242,СВЦЭМ!$B$39:$B$782,D$226)+'СЕТ СН'!$F$15</f>
        <v>153.85863166999999</v>
      </c>
      <c r="E242" s="36">
        <f>SUMIFS(СВЦЭМ!$F$39:$F$782,СВЦЭМ!$A$39:$A$782,$A242,СВЦЭМ!$B$39:$B$782,E$226)+'СЕТ СН'!$F$15</f>
        <v>157.40280038</v>
      </c>
      <c r="F242" s="36">
        <f>SUMIFS(СВЦЭМ!$F$39:$F$782,СВЦЭМ!$A$39:$A$782,$A242,СВЦЭМ!$B$39:$B$782,F$226)+'СЕТ СН'!$F$15</f>
        <v>159.68425511000001</v>
      </c>
      <c r="G242" s="36">
        <f>SUMIFS(СВЦЭМ!$F$39:$F$782,СВЦЭМ!$A$39:$A$782,$A242,СВЦЭМ!$B$39:$B$782,G$226)+'СЕТ СН'!$F$15</f>
        <v>157.44832968</v>
      </c>
      <c r="H242" s="36">
        <f>SUMIFS(СВЦЭМ!$F$39:$F$782,СВЦЭМ!$A$39:$A$782,$A242,СВЦЭМ!$B$39:$B$782,H$226)+'СЕТ СН'!$F$15</f>
        <v>154.63554164000001</v>
      </c>
      <c r="I242" s="36">
        <f>SUMIFS(СВЦЭМ!$F$39:$F$782,СВЦЭМ!$A$39:$A$782,$A242,СВЦЭМ!$B$39:$B$782,I$226)+'СЕТ СН'!$F$15</f>
        <v>151.23851961</v>
      </c>
      <c r="J242" s="36">
        <f>SUMIFS(СВЦЭМ!$F$39:$F$782,СВЦЭМ!$A$39:$A$782,$A242,СВЦЭМ!$B$39:$B$782,J$226)+'СЕТ СН'!$F$15</f>
        <v>142.17421530999999</v>
      </c>
      <c r="K242" s="36">
        <f>SUMIFS(СВЦЭМ!$F$39:$F$782,СВЦЭМ!$A$39:$A$782,$A242,СВЦЭМ!$B$39:$B$782,K$226)+'СЕТ СН'!$F$15</f>
        <v>135.99327582999999</v>
      </c>
      <c r="L242" s="36">
        <f>SUMIFS(СВЦЭМ!$F$39:$F$782,СВЦЭМ!$A$39:$A$782,$A242,СВЦЭМ!$B$39:$B$782,L$226)+'СЕТ СН'!$F$15</f>
        <v>132.37308759999999</v>
      </c>
      <c r="M242" s="36">
        <f>SUMIFS(СВЦЭМ!$F$39:$F$782,СВЦЭМ!$A$39:$A$782,$A242,СВЦЭМ!$B$39:$B$782,M$226)+'СЕТ СН'!$F$15</f>
        <v>132.07739799000001</v>
      </c>
      <c r="N242" s="36">
        <f>SUMIFS(СВЦЭМ!$F$39:$F$782,СВЦЭМ!$A$39:$A$782,$A242,СВЦЭМ!$B$39:$B$782,N$226)+'СЕТ СН'!$F$15</f>
        <v>132.66223357000001</v>
      </c>
      <c r="O242" s="36">
        <f>SUMIFS(СВЦЭМ!$F$39:$F$782,СВЦЭМ!$A$39:$A$782,$A242,СВЦЭМ!$B$39:$B$782,O$226)+'СЕТ СН'!$F$15</f>
        <v>134.17922593</v>
      </c>
      <c r="P242" s="36">
        <f>SUMIFS(СВЦЭМ!$F$39:$F$782,СВЦЭМ!$A$39:$A$782,$A242,СВЦЭМ!$B$39:$B$782,P$226)+'СЕТ СН'!$F$15</f>
        <v>132.40926665000001</v>
      </c>
      <c r="Q242" s="36">
        <f>SUMIFS(СВЦЭМ!$F$39:$F$782,СВЦЭМ!$A$39:$A$782,$A242,СВЦЭМ!$B$39:$B$782,Q$226)+'СЕТ СН'!$F$15</f>
        <v>132.33723055999999</v>
      </c>
      <c r="R242" s="36">
        <f>SUMIFS(СВЦЭМ!$F$39:$F$782,СВЦЭМ!$A$39:$A$782,$A242,СВЦЭМ!$B$39:$B$782,R$226)+'СЕТ СН'!$F$15</f>
        <v>134.89795096</v>
      </c>
      <c r="S242" s="36">
        <f>SUMIFS(СВЦЭМ!$F$39:$F$782,СВЦЭМ!$A$39:$A$782,$A242,СВЦЭМ!$B$39:$B$782,S$226)+'СЕТ СН'!$F$15</f>
        <v>133.76488420999999</v>
      </c>
      <c r="T242" s="36">
        <f>SUMIFS(СВЦЭМ!$F$39:$F$782,СВЦЭМ!$A$39:$A$782,$A242,СВЦЭМ!$B$39:$B$782,T$226)+'СЕТ СН'!$F$15</f>
        <v>131.79144658999999</v>
      </c>
      <c r="U242" s="36">
        <f>SUMIFS(СВЦЭМ!$F$39:$F$782,СВЦЭМ!$A$39:$A$782,$A242,СВЦЭМ!$B$39:$B$782,U$226)+'СЕТ СН'!$F$15</f>
        <v>130.05138876999999</v>
      </c>
      <c r="V242" s="36">
        <f>SUMIFS(СВЦЭМ!$F$39:$F$782,СВЦЭМ!$A$39:$A$782,$A242,СВЦЭМ!$B$39:$B$782,V$226)+'СЕТ СН'!$F$15</f>
        <v>126.96497992</v>
      </c>
      <c r="W242" s="36">
        <f>SUMIFS(СВЦЭМ!$F$39:$F$782,СВЦЭМ!$A$39:$A$782,$A242,СВЦЭМ!$B$39:$B$782,W$226)+'СЕТ СН'!$F$15</f>
        <v>127.76705705000001</v>
      </c>
      <c r="X242" s="36">
        <f>SUMIFS(СВЦЭМ!$F$39:$F$782,СВЦЭМ!$A$39:$A$782,$A242,СВЦЭМ!$B$39:$B$782,X$226)+'СЕТ СН'!$F$15</f>
        <v>133.93742315</v>
      </c>
      <c r="Y242" s="36">
        <f>SUMIFS(СВЦЭМ!$F$39:$F$782,СВЦЭМ!$A$39:$A$782,$A242,СВЦЭМ!$B$39:$B$782,Y$226)+'СЕТ СН'!$F$15</f>
        <v>141.02324390999999</v>
      </c>
    </row>
    <row r="243" spans="1:25" ht="15.75" x14ac:dyDescent="0.2">
      <c r="A243" s="35">
        <f t="shared" si="6"/>
        <v>45186</v>
      </c>
      <c r="B243" s="36">
        <f>SUMIFS(СВЦЭМ!$F$39:$F$782,СВЦЭМ!$A$39:$A$782,$A243,СВЦЭМ!$B$39:$B$782,B$226)+'СЕТ СН'!$F$15</f>
        <v>138.89022087000001</v>
      </c>
      <c r="C243" s="36">
        <f>SUMIFS(СВЦЭМ!$F$39:$F$782,СВЦЭМ!$A$39:$A$782,$A243,СВЦЭМ!$B$39:$B$782,C$226)+'СЕТ СН'!$F$15</f>
        <v>146.01930328</v>
      </c>
      <c r="D243" s="36">
        <f>SUMIFS(СВЦЭМ!$F$39:$F$782,СВЦЭМ!$A$39:$A$782,$A243,СВЦЭМ!$B$39:$B$782,D$226)+'СЕТ СН'!$F$15</f>
        <v>147.63139224</v>
      </c>
      <c r="E243" s="36">
        <f>SUMIFS(СВЦЭМ!$F$39:$F$782,СВЦЭМ!$A$39:$A$782,$A243,СВЦЭМ!$B$39:$B$782,E$226)+'СЕТ СН'!$F$15</f>
        <v>149.29990552000001</v>
      </c>
      <c r="F243" s="36">
        <f>SUMIFS(СВЦЭМ!$F$39:$F$782,СВЦЭМ!$A$39:$A$782,$A243,СВЦЭМ!$B$39:$B$782,F$226)+'СЕТ СН'!$F$15</f>
        <v>153.21332308999999</v>
      </c>
      <c r="G243" s="36">
        <f>SUMIFS(СВЦЭМ!$F$39:$F$782,СВЦЭМ!$A$39:$A$782,$A243,СВЦЭМ!$B$39:$B$782,G$226)+'СЕТ СН'!$F$15</f>
        <v>151.12862505000001</v>
      </c>
      <c r="H243" s="36">
        <f>SUMIFS(СВЦЭМ!$F$39:$F$782,СВЦЭМ!$A$39:$A$782,$A243,СВЦЭМ!$B$39:$B$782,H$226)+'СЕТ СН'!$F$15</f>
        <v>147.20983576</v>
      </c>
      <c r="I243" s="36">
        <f>SUMIFS(СВЦЭМ!$F$39:$F$782,СВЦЭМ!$A$39:$A$782,$A243,СВЦЭМ!$B$39:$B$782,I$226)+'СЕТ СН'!$F$15</f>
        <v>142.29712842000001</v>
      </c>
      <c r="J243" s="36">
        <f>SUMIFS(СВЦЭМ!$F$39:$F$782,СВЦЭМ!$A$39:$A$782,$A243,СВЦЭМ!$B$39:$B$782,J$226)+'СЕТ СН'!$F$15</f>
        <v>130.57496567000001</v>
      </c>
      <c r="K243" s="36">
        <f>SUMIFS(СВЦЭМ!$F$39:$F$782,СВЦЭМ!$A$39:$A$782,$A243,СВЦЭМ!$B$39:$B$782,K$226)+'СЕТ СН'!$F$15</f>
        <v>123.03707962</v>
      </c>
      <c r="L243" s="36">
        <f>SUMIFS(СВЦЭМ!$F$39:$F$782,СВЦЭМ!$A$39:$A$782,$A243,СВЦЭМ!$B$39:$B$782,L$226)+'СЕТ СН'!$F$15</f>
        <v>120.53546525</v>
      </c>
      <c r="M243" s="36">
        <f>SUMIFS(СВЦЭМ!$F$39:$F$782,СВЦЭМ!$A$39:$A$782,$A243,СВЦЭМ!$B$39:$B$782,M$226)+'СЕТ СН'!$F$15</f>
        <v>120.54171117999999</v>
      </c>
      <c r="N243" s="36">
        <f>SUMIFS(СВЦЭМ!$F$39:$F$782,СВЦЭМ!$A$39:$A$782,$A243,СВЦЭМ!$B$39:$B$782,N$226)+'СЕТ СН'!$F$15</f>
        <v>123.38789465000001</v>
      </c>
      <c r="O243" s="36">
        <f>SUMIFS(СВЦЭМ!$F$39:$F$782,СВЦЭМ!$A$39:$A$782,$A243,СВЦЭМ!$B$39:$B$782,O$226)+'СЕТ СН'!$F$15</f>
        <v>127.56716779</v>
      </c>
      <c r="P243" s="36">
        <f>SUMIFS(СВЦЭМ!$F$39:$F$782,СВЦЭМ!$A$39:$A$782,$A243,СВЦЭМ!$B$39:$B$782,P$226)+'СЕТ СН'!$F$15</f>
        <v>126.70969793</v>
      </c>
      <c r="Q243" s="36">
        <f>SUMIFS(СВЦЭМ!$F$39:$F$782,СВЦЭМ!$A$39:$A$782,$A243,СВЦЭМ!$B$39:$B$782,Q$226)+'СЕТ СН'!$F$15</f>
        <v>127.07859826000001</v>
      </c>
      <c r="R243" s="36">
        <f>SUMIFS(СВЦЭМ!$F$39:$F$782,СВЦЭМ!$A$39:$A$782,$A243,СВЦЭМ!$B$39:$B$782,R$226)+'СЕТ СН'!$F$15</f>
        <v>130.62828689</v>
      </c>
      <c r="S243" s="36">
        <f>SUMIFS(СВЦЭМ!$F$39:$F$782,СВЦЭМ!$A$39:$A$782,$A243,СВЦЭМ!$B$39:$B$782,S$226)+'СЕТ СН'!$F$15</f>
        <v>130.83414844999999</v>
      </c>
      <c r="T243" s="36">
        <f>SUMIFS(СВЦЭМ!$F$39:$F$782,СВЦЭМ!$A$39:$A$782,$A243,СВЦЭМ!$B$39:$B$782,T$226)+'СЕТ СН'!$F$15</f>
        <v>130.92815869</v>
      </c>
      <c r="U243" s="36">
        <f>SUMIFS(СВЦЭМ!$F$39:$F$782,СВЦЭМ!$A$39:$A$782,$A243,СВЦЭМ!$B$39:$B$782,U$226)+'СЕТ СН'!$F$15</f>
        <v>129.68075328</v>
      </c>
      <c r="V243" s="36">
        <f>SUMIFS(СВЦЭМ!$F$39:$F$782,СВЦЭМ!$A$39:$A$782,$A243,СВЦЭМ!$B$39:$B$782,V$226)+'СЕТ СН'!$F$15</f>
        <v>127.6284112</v>
      </c>
      <c r="W243" s="36">
        <f>SUMIFS(СВЦЭМ!$F$39:$F$782,СВЦЭМ!$A$39:$A$782,$A243,СВЦЭМ!$B$39:$B$782,W$226)+'СЕТ СН'!$F$15</f>
        <v>129.16056162000001</v>
      </c>
      <c r="X243" s="36">
        <f>SUMIFS(СВЦЭМ!$F$39:$F$782,СВЦЭМ!$A$39:$A$782,$A243,СВЦЭМ!$B$39:$B$782,X$226)+'СЕТ СН'!$F$15</f>
        <v>135.21993444</v>
      </c>
      <c r="Y243" s="36">
        <f>SUMIFS(СВЦЭМ!$F$39:$F$782,СВЦЭМ!$A$39:$A$782,$A243,СВЦЭМ!$B$39:$B$782,Y$226)+'СЕТ СН'!$F$15</f>
        <v>141.26253600999999</v>
      </c>
    </row>
    <row r="244" spans="1:25" ht="15.75" x14ac:dyDescent="0.2">
      <c r="A244" s="35">
        <f t="shared" si="6"/>
        <v>45187</v>
      </c>
      <c r="B244" s="36">
        <f>SUMIFS(СВЦЭМ!$F$39:$F$782,СВЦЭМ!$A$39:$A$782,$A244,СВЦЭМ!$B$39:$B$782,B$226)+'СЕТ СН'!$F$15</f>
        <v>150.28346162</v>
      </c>
      <c r="C244" s="36">
        <f>SUMIFS(СВЦЭМ!$F$39:$F$782,СВЦЭМ!$A$39:$A$782,$A244,СВЦЭМ!$B$39:$B$782,C$226)+'СЕТ СН'!$F$15</f>
        <v>158.79601503999999</v>
      </c>
      <c r="D244" s="36">
        <f>SUMIFS(СВЦЭМ!$F$39:$F$782,СВЦЭМ!$A$39:$A$782,$A244,СВЦЭМ!$B$39:$B$782,D$226)+'СЕТ СН'!$F$15</f>
        <v>162.62702028000001</v>
      </c>
      <c r="E244" s="36">
        <f>SUMIFS(СВЦЭМ!$F$39:$F$782,СВЦЭМ!$A$39:$A$782,$A244,СВЦЭМ!$B$39:$B$782,E$226)+'СЕТ СН'!$F$15</f>
        <v>164.46396071000001</v>
      </c>
      <c r="F244" s="36">
        <f>SUMIFS(СВЦЭМ!$F$39:$F$782,СВЦЭМ!$A$39:$A$782,$A244,СВЦЭМ!$B$39:$B$782,F$226)+'СЕТ СН'!$F$15</f>
        <v>164.98488652</v>
      </c>
      <c r="G244" s="36">
        <f>SUMIFS(СВЦЭМ!$F$39:$F$782,СВЦЭМ!$A$39:$A$782,$A244,СВЦЭМ!$B$39:$B$782,G$226)+'СЕТ СН'!$F$15</f>
        <v>162.47692143</v>
      </c>
      <c r="H244" s="36">
        <f>SUMIFS(СВЦЭМ!$F$39:$F$782,СВЦЭМ!$A$39:$A$782,$A244,СВЦЭМ!$B$39:$B$782,H$226)+'СЕТ СН'!$F$15</f>
        <v>152.5857049</v>
      </c>
      <c r="I244" s="36">
        <f>SUMIFS(СВЦЭМ!$F$39:$F$782,СВЦЭМ!$A$39:$A$782,$A244,СВЦЭМ!$B$39:$B$782,I$226)+'СЕТ СН'!$F$15</f>
        <v>141.48562908</v>
      </c>
      <c r="J244" s="36">
        <f>SUMIFS(СВЦЭМ!$F$39:$F$782,СВЦЭМ!$A$39:$A$782,$A244,СВЦЭМ!$B$39:$B$782,J$226)+'СЕТ СН'!$F$15</f>
        <v>136.64822290000001</v>
      </c>
      <c r="K244" s="36">
        <f>SUMIFS(СВЦЭМ!$F$39:$F$782,СВЦЭМ!$A$39:$A$782,$A244,СВЦЭМ!$B$39:$B$782,K$226)+'СЕТ СН'!$F$15</f>
        <v>129.10232005</v>
      </c>
      <c r="L244" s="36">
        <f>SUMIFS(СВЦЭМ!$F$39:$F$782,СВЦЭМ!$A$39:$A$782,$A244,СВЦЭМ!$B$39:$B$782,L$226)+'СЕТ СН'!$F$15</f>
        <v>123.46655126</v>
      </c>
      <c r="M244" s="36">
        <f>SUMIFS(СВЦЭМ!$F$39:$F$782,СВЦЭМ!$A$39:$A$782,$A244,СВЦЭМ!$B$39:$B$782,M$226)+'СЕТ СН'!$F$15</f>
        <v>124.14633727</v>
      </c>
      <c r="N244" s="36">
        <f>SUMIFS(СВЦЭМ!$F$39:$F$782,СВЦЭМ!$A$39:$A$782,$A244,СВЦЭМ!$B$39:$B$782,N$226)+'СЕТ СН'!$F$15</f>
        <v>125.75275403000001</v>
      </c>
      <c r="O244" s="36">
        <f>SUMIFS(СВЦЭМ!$F$39:$F$782,СВЦЭМ!$A$39:$A$782,$A244,СВЦЭМ!$B$39:$B$782,O$226)+'СЕТ СН'!$F$15</f>
        <v>125.297753</v>
      </c>
      <c r="P244" s="36">
        <f>SUMIFS(СВЦЭМ!$F$39:$F$782,СВЦЭМ!$A$39:$A$782,$A244,СВЦЭМ!$B$39:$B$782,P$226)+'СЕТ СН'!$F$15</f>
        <v>125.65246141999999</v>
      </c>
      <c r="Q244" s="36">
        <f>SUMIFS(СВЦЭМ!$F$39:$F$782,СВЦЭМ!$A$39:$A$782,$A244,СВЦЭМ!$B$39:$B$782,Q$226)+'СЕТ СН'!$F$15</f>
        <v>127.19225341000001</v>
      </c>
      <c r="R244" s="36">
        <f>SUMIFS(СВЦЭМ!$F$39:$F$782,СВЦЭМ!$A$39:$A$782,$A244,СВЦЭМ!$B$39:$B$782,R$226)+'СЕТ СН'!$F$15</f>
        <v>130.80995301999999</v>
      </c>
      <c r="S244" s="36">
        <f>SUMIFS(СВЦЭМ!$F$39:$F$782,СВЦЭМ!$A$39:$A$782,$A244,СВЦЭМ!$B$39:$B$782,S$226)+'СЕТ СН'!$F$15</f>
        <v>128.43854974000001</v>
      </c>
      <c r="T244" s="36">
        <f>SUMIFS(СВЦЭМ!$F$39:$F$782,СВЦЭМ!$A$39:$A$782,$A244,СВЦЭМ!$B$39:$B$782,T$226)+'СЕТ СН'!$F$15</f>
        <v>125.86971357</v>
      </c>
      <c r="U244" s="36">
        <f>SUMIFS(СВЦЭМ!$F$39:$F$782,СВЦЭМ!$A$39:$A$782,$A244,СВЦЭМ!$B$39:$B$782,U$226)+'СЕТ СН'!$F$15</f>
        <v>122.8578643</v>
      </c>
      <c r="V244" s="36">
        <f>SUMIFS(СВЦЭМ!$F$39:$F$782,СВЦЭМ!$A$39:$A$782,$A244,СВЦЭМ!$B$39:$B$782,V$226)+'СЕТ СН'!$F$15</f>
        <v>121.34647072</v>
      </c>
      <c r="W244" s="36">
        <f>SUMIFS(СВЦЭМ!$F$39:$F$782,СВЦЭМ!$A$39:$A$782,$A244,СВЦЭМ!$B$39:$B$782,W$226)+'СЕТ СН'!$F$15</f>
        <v>122.68602111</v>
      </c>
      <c r="X244" s="36">
        <f>SUMIFS(СВЦЭМ!$F$39:$F$782,СВЦЭМ!$A$39:$A$782,$A244,СВЦЭМ!$B$39:$B$782,X$226)+'СЕТ СН'!$F$15</f>
        <v>127.98942436</v>
      </c>
      <c r="Y244" s="36">
        <f>SUMIFS(СВЦЭМ!$F$39:$F$782,СВЦЭМ!$A$39:$A$782,$A244,СВЦЭМ!$B$39:$B$782,Y$226)+'СЕТ СН'!$F$15</f>
        <v>135.14715799000001</v>
      </c>
    </row>
    <row r="245" spans="1:25" ht="15.75" x14ac:dyDescent="0.2">
      <c r="A245" s="35">
        <f t="shared" si="6"/>
        <v>45188</v>
      </c>
      <c r="B245" s="36">
        <f>SUMIFS(СВЦЭМ!$F$39:$F$782,СВЦЭМ!$A$39:$A$782,$A245,СВЦЭМ!$B$39:$B$782,B$226)+'СЕТ СН'!$F$15</f>
        <v>141.07944427000001</v>
      </c>
      <c r="C245" s="36">
        <f>SUMIFS(СВЦЭМ!$F$39:$F$782,СВЦЭМ!$A$39:$A$782,$A245,СВЦЭМ!$B$39:$B$782,C$226)+'СЕТ СН'!$F$15</f>
        <v>147.46715212000001</v>
      </c>
      <c r="D245" s="36">
        <f>SUMIFS(СВЦЭМ!$F$39:$F$782,СВЦЭМ!$A$39:$A$782,$A245,СВЦЭМ!$B$39:$B$782,D$226)+'СЕТ СН'!$F$15</f>
        <v>147.97160952999999</v>
      </c>
      <c r="E245" s="36">
        <f>SUMIFS(СВЦЭМ!$F$39:$F$782,СВЦЭМ!$A$39:$A$782,$A245,СВЦЭМ!$B$39:$B$782,E$226)+'СЕТ СН'!$F$15</f>
        <v>149.00100373999999</v>
      </c>
      <c r="F245" s="36">
        <f>SUMIFS(СВЦЭМ!$F$39:$F$782,СВЦЭМ!$A$39:$A$782,$A245,СВЦЭМ!$B$39:$B$782,F$226)+'СЕТ СН'!$F$15</f>
        <v>150.06381296999999</v>
      </c>
      <c r="G245" s="36">
        <f>SUMIFS(СВЦЭМ!$F$39:$F$782,СВЦЭМ!$A$39:$A$782,$A245,СВЦЭМ!$B$39:$B$782,G$226)+'СЕТ СН'!$F$15</f>
        <v>146.37044942</v>
      </c>
      <c r="H245" s="36">
        <f>SUMIFS(СВЦЭМ!$F$39:$F$782,СВЦЭМ!$A$39:$A$782,$A245,СВЦЭМ!$B$39:$B$782,H$226)+'СЕТ СН'!$F$15</f>
        <v>141.34735423000001</v>
      </c>
      <c r="I245" s="36">
        <f>SUMIFS(СВЦЭМ!$F$39:$F$782,СВЦЭМ!$A$39:$A$782,$A245,СВЦЭМ!$B$39:$B$782,I$226)+'СЕТ СН'!$F$15</f>
        <v>134.79642204999999</v>
      </c>
      <c r="J245" s="36">
        <f>SUMIFS(СВЦЭМ!$F$39:$F$782,СВЦЭМ!$A$39:$A$782,$A245,СВЦЭМ!$B$39:$B$782,J$226)+'СЕТ СН'!$F$15</f>
        <v>130.22802747</v>
      </c>
      <c r="K245" s="36">
        <f>SUMIFS(СВЦЭМ!$F$39:$F$782,СВЦЭМ!$A$39:$A$782,$A245,СВЦЭМ!$B$39:$B$782,K$226)+'СЕТ СН'!$F$15</f>
        <v>127.38289674000001</v>
      </c>
      <c r="L245" s="36">
        <f>SUMIFS(СВЦЭМ!$F$39:$F$782,СВЦЭМ!$A$39:$A$782,$A245,СВЦЭМ!$B$39:$B$782,L$226)+'СЕТ СН'!$F$15</f>
        <v>126.98265968</v>
      </c>
      <c r="M245" s="36">
        <f>SUMIFS(СВЦЭМ!$F$39:$F$782,СВЦЭМ!$A$39:$A$782,$A245,СВЦЭМ!$B$39:$B$782,M$226)+'СЕТ СН'!$F$15</f>
        <v>129.52506980999999</v>
      </c>
      <c r="N245" s="36">
        <f>SUMIFS(СВЦЭМ!$F$39:$F$782,СВЦЭМ!$A$39:$A$782,$A245,СВЦЭМ!$B$39:$B$782,N$226)+'СЕТ СН'!$F$15</f>
        <v>130.91562060000001</v>
      </c>
      <c r="O245" s="36">
        <f>SUMIFS(СВЦЭМ!$F$39:$F$782,СВЦЭМ!$A$39:$A$782,$A245,СВЦЭМ!$B$39:$B$782,O$226)+'СЕТ СН'!$F$15</f>
        <v>131.24727691999999</v>
      </c>
      <c r="P245" s="36">
        <f>SUMIFS(СВЦЭМ!$F$39:$F$782,СВЦЭМ!$A$39:$A$782,$A245,СВЦЭМ!$B$39:$B$782,P$226)+'СЕТ СН'!$F$15</f>
        <v>130.03509137</v>
      </c>
      <c r="Q245" s="36">
        <f>SUMIFS(СВЦЭМ!$F$39:$F$782,СВЦЭМ!$A$39:$A$782,$A245,СВЦЭМ!$B$39:$B$782,Q$226)+'СЕТ СН'!$F$15</f>
        <v>130.85672719999999</v>
      </c>
      <c r="R245" s="36">
        <f>SUMIFS(СВЦЭМ!$F$39:$F$782,СВЦЭМ!$A$39:$A$782,$A245,СВЦЭМ!$B$39:$B$782,R$226)+'СЕТ СН'!$F$15</f>
        <v>133.84731497000001</v>
      </c>
      <c r="S245" s="36">
        <f>SUMIFS(СВЦЭМ!$F$39:$F$782,СВЦЭМ!$A$39:$A$782,$A245,СВЦЭМ!$B$39:$B$782,S$226)+'СЕТ СН'!$F$15</f>
        <v>129.65431821000001</v>
      </c>
      <c r="T245" s="36">
        <f>SUMIFS(СВЦЭМ!$F$39:$F$782,СВЦЭМ!$A$39:$A$782,$A245,СВЦЭМ!$B$39:$B$782,T$226)+'СЕТ СН'!$F$15</f>
        <v>124.51812678</v>
      </c>
      <c r="U245" s="36">
        <f>SUMIFS(СВЦЭМ!$F$39:$F$782,СВЦЭМ!$A$39:$A$782,$A245,СВЦЭМ!$B$39:$B$782,U$226)+'СЕТ СН'!$F$15</f>
        <v>120.98975501</v>
      </c>
      <c r="V245" s="36">
        <f>SUMIFS(СВЦЭМ!$F$39:$F$782,СВЦЭМ!$A$39:$A$782,$A245,СВЦЭМ!$B$39:$B$782,V$226)+'СЕТ СН'!$F$15</f>
        <v>118.28113936</v>
      </c>
      <c r="W245" s="36">
        <f>SUMIFS(СВЦЭМ!$F$39:$F$782,СВЦЭМ!$A$39:$A$782,$A245,СВЦЭМ!$B$39:$B$782,W$226)+'СЕТ СН'!$F$15</f>
        <v>117.29860997</v>
      </c>
      <c r="X245" s="36">
        <f>SUMIFS(СВЦЭМ!$F$39:$F$782,СВЦЭМ!$A$39:$A$782,$A245,СВЦЭМ!$B$39:$B$782,X$226)+'СЕТ СН'!$F$15</f>
        <v>123.30956378</v>
      </c>
      <c r="Y245" s="36">
        <f>SUMIFS(СВЦЭМ!$F$39:$F$782,СВЦЭМ!$A$39:$A$782,$A245,СВЦЭМ!$B$39:$B$782,Y$226)+'СЕТ СН'!$F$15</f>
        <v>131.57104774999999</v>
      </c>
    </row>
    <row r="246" spans="1:25" ht="15.75" x14ac:dyDescent="0.2">
      <c r="A246" s="35">
        <f t="shared" si="6"/>
        <v>45189</v>
      </c>
      <c r="B246" s="36">
        <f>SUMIFS(СВЦЭМ!$F$39:$F$782,СВЦЭМ!$A$39:$A$782,$A246,СВЦЭМ!$B$39:$B$782,B$226)+'СЕТ СН'!$F$15</f>
        <v>140.43055949000001</v>
      </c>
      <c r="C246" s="36">
        <f>SUMIFS(СВЦЭМ!$F$39:$F$782,СВЦЭМ!$A$39:$A$782,$A246,СВЦЭМ!$B$39:$B$782,C$226)+'СЕТ СН'!$F$15</f>
        <v>147.19870900999999</v>
      </c>
      <c r="D246" s="36">
        <f>SUMIFS(СВЦЭМ!$F$39:$F$782,СВЦЭМ!$A$39:$A$782,$A246,СВЦЭМ!$B$39:$B$782,D$226)+'СЕТ СН'!$F$15</f>
        <v>149.50668838000001</v>
      </c>
      <c r="E246" s="36">
        <f>SUMIFS(СВЦЭМ!$F$39:$F$782,СВЦЭМ!$A$39:$A$782,$A246,СВЦЭМ!$B$39:$B$782,E$226)+'СЕТ СН'!$F$15</f>
        <v>151.52270751</v>
      </c>
      <c r="F246" s="36">
        <f>SUMIFS(СВЦЭМ!$F$39:$F$782,СВЦЭМ!$A$39:$A$782,$A246,СВЦЭМ!$B$39:$B$782,F$226)+'СЕТ СН'!$F$15</f>
        <v>152.62061079</v>
      </c>
      <c r="G246" s="36">
        <f>SUMIFS(СВЦЭМ!$F$39:$F$782,СВЦЭМ!$A$39:$A$782,$A246,СВЦЭМ!$B$39:$B$782,G$226)+'СЕТ СН'!$F$15</f>
        <v>149.70722046</v>
      </c>
      <c r="H246" s="36">
        <f>SUMIFS(СВЦЭМ!$F$39:$F$782,СВЦЭМ!$A$39:$A$782,$A246,СВЦЭМ!$B$39:$B$782,H$226)+'СЕТ СН'!$F$15</f>
        <v>142.22366306000001</v>
      </c>
      <c r="I246" s="36">
        <f>SUMIFS(СВЦЭМ!$F$39:$F$782,СВЦЭМ!$A$39:$A$782,$A246,СВЦЭМ!$B$39:$B$782,I$226)+'СЕТ СН'!$F$15</f>
        <v>134.69287685</v>
      </c>
      <c r="J246" s="36">
        <f>SUMIFS(СВЦЭМ!$F$39:$F$782,СВЦЭМ!$A$39:$A$782,$A246,СВЦЭМ!$B$39:$B$782,J$226)+'СЕТ СН'!$F$15</f>
        <v>130.04807593000001</v>
      </c>
      <c r="K246" s="36">
        <f>SUMIFS(СВЦЭМ!$F$39:$F$782,СВЦЭМ!$A$39:$A$782,$A246,СВЦЭМ!$B$39:$B$782,K$226)+'СЕТ СН'!$F$15</f>
        <v>128.17286451999999</v>
      </c>
      <c r="L246" s="36">
        <f>SUMIFS(СВЦЭМ!$F$39:$F$782,СВЦЭМ!$A$39:$A$782,$A246,СВЦЭМ!$B$39:$B$782,L$226)+'СЕТ СН'!$F$15</f>
        <v>127.89950528999999</v>
      </c>
      <c r="M246" s="36">
        <f>SUMIFS(СВЦЭМ!$F$39:$F$782,СВЦЭМ!$A$39:$A$782,$A246,СВЦЭМ!$B$39:$B$782,M$226)+'СЕТ СН'!$F$15</f>
        <v>127.24172316000001</v>
      </c>
      <c r="N246" s="36">
        <f>SUMIFS(СВЦЭМ!$F$39:$F$782,СВЦЭМ!$A$39:$A$782,$A246,СВЦЭМ!$B$39:$B$782,N$226)+'СЕТ СН'!$F$15</f>
        <v>127.48386315</v>
      </c>
      <c r="O246" s="36">
        <f>SUMIFS(СВЦЭМ!$F$39:$F$782,СВЦЭМ!$A$39:$A$782,$A246,СВЦЭМ!$B$39:$B$782,O$226)+'СЕТ СН'!$F$15</f>
        <v>127.82593346</v>
      </c>
      <c r="P246" s="36">
        <f>SUMIFS(СВЦЭМ!$F$39:$F$782,СВЦЭМ!$A$39:$A$782,$A246,СВЦЭМ!$B$39:$B$782,P$226)+'СЕТ СН'!$F$15</f>
        <v>129.16443720000001</v>
      </c>
      <c r="Q246" s="36">
        <f>SUMIFS(СВЦЭМ!$F$39:$F$782,СВЦЭМ!$A$39:$A$782,$A246,СВЦЭМ!$B$39:$B$782,Q$226)+'СЕТ СН'!$F$15</f>
        <v>129.97924982000001</v>
      </c>
      <c r="R246" s="36">
        <f>SUMIFS(СВЦЭМ!$F$39:$F$782,СВЦЭМ!$A$39:$A$782,$A246,СВЦЭМ!$B$39:$B$782,R$226)+'СЕТ СН'!$F$15</f>
        <v>132.49988782</v>
      </c>
      <c r="S246" s="36">
        <f>SUMIFS(СВЦЭМ!$F$39:$F$782,СВЦЭМ!$A$39:$A$782,$A246,СВЦЭМ!$B$39:$B$782,S$226)+'СЕТ СН'!$F$15</f>
        <v>131.15184328000001</v>
      </c>
      <c r="T246" s="36">
        <f>SUMIFS(СВЦЭМ!$F$39:$F$782,СВЦЭМ!$A$39:$A$782,$A246,СВЦЭМ!$B$39:$B$782,T$226)+'СЕТ СН'!$F$15</f>
        <v>127.78866298</v>
      </c>
      <c r="U246" s="36">
        <f>SUMIFS(СВЦЭМ!$F$39:$F$782,СВЦЭМ!$A$39:$A$782,$A246,СВЦЭМ!$B$39:$B$782,U$226)+'СЕТ СН'!$F$15</f>
        <v>121.24378492</v>
      </c>
      <c r="V246" s="36">
        <f>SUMIFS(СВЦЭМ!$F$39:$F$782,СВЦЭМ!$A$39:$A$782,$A246,СВЦЭМ!$B$39:$B$782,V$226)+'СЕТ СН'!$F$15</f>
        <v>119.14008581</v>
      </c>
      <c r="W246" s="36">
        <f>SUMIFS(СВЦЭМ!$F$39:$F$782,СВЦЭМ!$A$39:$A$782,$A246,СВЦЭМ!$B$39:$B$782,W$226)+'СЕТ СН'!$F$15</f>
        <v>120.12682685</v>
      </c>
      <c r="X246" s="36">
        <f>SUMIFS(СВЦЭМ!$F$39:$F$782,СВЦЭМ!$A$39:$A$782,$A246,СВЦЭМ!$B$39:$B$782,X$226)+'СЕТ СН'!$F$15</f>
        <v>124.2939255</v>
      </c>
      <c r="Y246" s="36">
        <f>SUMIFS(СВЦЭМ!$F$39:$F$782,СВЦЭМ!$A$39:$A$782,$A246,СВЦЭМ!$B$39:$B$782,Y$226)+'СЕТ СН'!$F$15</f>
        <v>132.11168488000001</v>
      </c>
    </row>
    <row r="247" spans="1:25" ht="15.75" x14ac:dyDescent="0.2">
      <c r="A247" s="35">
        <f t="shared" si="6"/>
        <v>45190</v>
      </c>
      <c r="B247" s="36">
        <f>SUMIFS(СВЦЭМ!$F$39:$F$782,СВЦЭМ!$A$39:$A$782,$A247,СВЦЭМ!$B$39:$B$782,B$226)+'СЕТ СН'!$F$15</f>
        <v>146.28549082999999</v>
      </c>
      <c r="C247" s="36">
        <f>SUMIFS(СВЦЭМ!$F$39:$F$782,СВЦЭМ!$A$39:$A$782,$A247,СВЦЭМ!$B$39:$B$782,C$226)+'СЕТ СН'!$F$15</f>
        <v>154.94187467</v>
      </c>
      <c r="D247" s="36">
        <f>SUMIFS(СВЦЭМ!$F$39:$F$782,СВЦЭМ!$A$39:$A$782,$A247,СВЦЭМ!$B$39:$B$782,D$226)+'СЕТ СН'!$F$15</f>
        <v>165.27975393</v>
      </c>
      <c r="E247" s="36">
        <f>SUMIFS(СВЦЭМ!$F$39:$F$782,СВЦЭМ!$A$39:$A$782,$A247,СВЦЭМ!$B$39:$B$782,E$226)+'СЕТ СН'!$F$15</f>
        <v>171.28723386999999</v>
      </c>
      <c r="F247" s="36">
        <f>SUMIFS(СВЦЭМ!$F$39:$F$782,СВЦЭМ!$A$39:$A$782,$A247,СВЦЭМ!$B$39:$B$782,F$226)+'СЕТ СН'!$F$15</f>
        <v>172.50011968000001</v>
      </c>
      <c r="G247" s="36">
        <f>SUMIFS(СВЦЭМ!$F$39:$F$782,СВЦЭМ!$A$39:$A$782,$A247,СВЦЭМ!$B$39:$B$782,G$226)+'СЕТ СН'!$F$15</f>
        <v>170.13450811999999</v>
      </c>
      <c r="H247" s="36">
        <f>SUMIFS(СВЦЭМ!$F$39:$F$782,СВЦЭМ!$A$39:$A$782,$A247,СВЦЭМ!$B$39:$B$782,H$226)+'СЕТ СН'!$F$15</f>
        <v>162.59827582</v>
      </c>
      <c r="I247" s="36">
        <f>SUMIFS(СВЦЭМ!$F$39:$F$782,СВЦЭМ!$A$39:$A$782,$A247,СВЦЭМ!$B$39:$B$782,I$226)+'СЕТ СН'!$F$15</f>
        <v>153.47767972</v>
      </c>
      <c r="J247" s="36">
        <f>SUMIFS(СВЦЭМ!$F$39:$F$782,СВЦЭМ!$A$39:$A$782,$A247,СВЦЭМ!$B$39:$B$782,J$226)+'СЕТ СН'!$F$15</f>
        <v>146.56632689</v>
      </c>
      <c r="K247" s="36">
        <f>SUMIFS(СВЦЭМ!$F$39:$F$782,СВЦЭМ!$A$39:$A$782,$A247,СВЦЭМ!$B$39:$B$782,K$226)+'СЕТ СН'!$F$15</f>
        <v>143.37541757</v>
      </c>
      <c r="L247" s="36">
        <f>SUMIFS(СВЦЭМ!$F$39:$F$782,СВЦЭМ!$A$39:$A$782,$A247,СВЦЭМ!$B$39:$B$782,L$226)+'СЕТ СН'!$F$15</f>
        <v>142.81337146000001</v>
      </c>
      <c r="M247" s="36">
        <f>SUMIFS(СВЦЭМ!$F$39:$F$782,СВЦЭМ!$A$39:$A$782,$A247,СВЦЭМ!$B$39:$B$782,M$226)+'СЕТ СН'!$F$15</f>
        <v>142.60789854000001</v>
      </c>
      <c r="N247" s="36">
        <f>SUMIFS(СВЦЭМ!$F$39:$F$782,СВЦЭМ!$A$39:$A$782,$A247,СВЦЭМ!$B$39:$B$782,N$226)+'СЕТ СН'!$F$15</f>
        <v>142.81427294</v>
      </c>
      <c r="O247" s="36">
        <f>SUMIFS(СВЦЭМ!$F$39:$F$782,СВЦЭМ!$A$39:$A$782,$A247,СВЦЭМ!$B$39:$B$782,O$226)+'СЕТ СН'!$F$15</f>
        <v>145.72683911999999</v>
      </c>
      <c r="P247" s="36">
        <f>SUMIFS(СВЦЭМ!$F$39:$F$782,СВЦЭМ!$A$39:$A$782,$A247,СВЦЭМ!$B$39:$B$782,P$226)+'СЕТ СН'!$F$15</f>
        <v>151.37355148</v>
      </c>
      <c r="Q247" s="36">
        <f>SUMIFS(СВЦЭМ!$F$39:$F$782,СВЦЭМ!$A$39:$A$782,$A247,СВЦЭМ!$B$39:$B$782,Q$226)+'СЕТ СН'!$F$15</f>
        <v>150.89505684</v>
      </c>
      <c r="R247" s="36">
        <f>SUMIFS(СВЦЭМ!$F$39:$F$782,СВЦЭМ!$A$39:$A$782,$A247,СВЦЭМ!$B$39:$B$782,R$226)+'СЕТ СН'!$F$15</f>
        <v>150.85333481999999</v>
      </c>
      <c r="S247" s="36">
        <f>SUMIFS(СВЦЭМ!$F$39:$F$782,СВЦЭМ!$A$39:$A$782,$A247,СВЦЭМ!$B$39:$B$782,S$226)+'СЕТ СН'!$F$15</f>
        <v>152.16504395000001</v>
      </c>
      <c r="T247" s="36">
        <f>SUMIFS(СВЦЭМ!$F$39:$F$782,СВЦЭМ!$A$39:$A$782,$A247,СВЦЭМ!$B$39:$B$782,T$226)+'СЕТ СН'!$F$15</f>
        <v>145.44149981000001</v>
      </c>
      <c r="U247" s="36">
        <f>SUMIFS(СВЦЭМ!$F$39:$F$782,СВЦЭМ!$A$39:$A$782,$A247,СВЦЭМ!$B$39:$B$782,U$226)+'СЕТ СН'!$F$15</f>
        <v>140.98536367</v>
      </c>
      <c r="V247" s="36">
        <f>SUMIFS(СВЦЭМ!$F$39:$F$782,СВЦЭМ!$A$39:$A$782,$A247,СВЦЭМ!$B$39:$B$782,V$226)+'СЕТ СН'!$F$15</f>
        <v>139.05336861999999</v>
      </c>
      <c r="W247" s="36">
        <f>SUMIFS(СВЦЭМ!$F$39:$F$782,СВЦЭМ!$A$39:$A$782,$A247,СВЦЭМ!$B$39:$B$782,W$226)+'СЕТ СН'!$F$15</f>
        <v>140.21831638</v>
      </c>
      <c r="X247" s="36">
        <f>SUMIFS(СВЦЭМ!$F$39:$F$782,СВЦЭМ!$A$39:$A$782,$A247,СВЦЭМ!$B$39:$B$782,X$226)+'СЕТ СН'!$F$15</f>
        <v>145.62150864</v>
      </c>
      <c r="Y247" s="36">
        <f>SUMIFS(СВЦЭМ!$F$39:$F$782,СВЦЭМ!$A$39:$A$782,$A247,СВЦЭМ!$B$39:$B$782,Y$226)+'СЕТ СН'!$F$15</f>
        <v>153.47380361</v>
      </c>
    </row>
    <row r="248" spans="1:25" ht="15.75" x14ac:dyDescent="0.2">
      <c r="A248" s="35">
        <f t="shared" si="6"/>
        <v>45191</v>
      </c>
      <c r="B248" s="36">
        <f>SUMIFS(СВЦЭМ!$F$39:$F$782,СВЦЭМ!$A$39:$A$782,$A248,СВЦЭМ!$B$39:$B$782,B$226)+'СЕТ СН'!$F$15</f>
        <v>156.79214024999999</v>
      </c>
      <c r="C248" s="36">
        <f>SUMIFS(СВЦЭМ!$F$39:$F$782,СВЦЭМ!$A$39:$A$782,$A248,СВЦЭМ!$B$39:$B$782,C$226)+'СЕТ СН'!$F$15</f>
        <v>165.13665663</v>
      </c>
      <c r="D248" s="36">
        <f>SUMIFS(СВЦЭМ!$F$39:$F$782,СВЦЭМ!$A$39:$A$782,$A248,СВЦЭМ!$B$39:$B$782,D$226)+'СЕТ СН'!$F$15</f>
        <v>173.59300924999999</v>
      </c>
      <c r="E248" s="36">
        <f>SUMIFS(СВЦЭМ!$F$39:$F$782,СВЦЭМ!$A$39:$A$782,$A248,СВЦЭМ!$B$39:$B$782,E$226)+'СЕТ СН'!$F$15</f>
        <v>173.24499087000001</v>
      </c>
      <c r="F248" s="36">
        <f>SUMIFS(СВЦЭМ!$F$39:$F$782,СВЦЭМ!$A$39:$A$782,$A248,СВЦЭМ!$B$39:$B$782,F$226)+'СЕТ СН'!$F$15</f>
        <v>170.73380535999999</v>
      </c>
      <c r="G248" s="36">
        <f>SUMIFS(СВЦЭМ!$F$39:$F$782,СВЦЭМ!$A$39:$A$782,$A248,СВЦЭМ!$B$39:$B$782,G$226)+'СЕТ СН'!$F$15</f>
        <v>171.87911056999999</v>
      </c>
      <c r="H248" s="36">
        <f>SUMIFS(СВЦЭМ!$F$39:$F$782,СВЦЭМ!$A$39:$A$782,$A248,СВЦЭМ!$B$39:$B$782,H$226)+'СЕТ СН'!$F$15</f>
        <v>163.14328255999999</v>
      </c>
      <c r="I248" s="36">
        <f>SUMIFS(СВЦЭМ!$F$39:$F$782,СВЦЭМ!$A$39:$A$782,$A248,СВЦЭМ!$B$39:$B$782,I$226)+'СЕТ СН'!$F$15</f>
        <v>151.87699283000001</v>
      </c>
      <c r="J248" s="36">
        <f>SUMIFS(СВЦЭМ!$F$39:$F$782,СВЦЭМ!$A$39:$A$782,$A248,СВЦЭМ!$B$39:$B$782,J$226)+'СЕТ СН'!$F$15</f>
        <v>143.82607365000001</v>
      </c>
      <c r="K248" s="36">
        <f>SUMIFS(СВЦЭМ!$F$39:$F$782,СВЦЭМ!$A$39:$A$782,$A248,СВЦЭМ!$B$39:$B$782,K$226)+'СЕТ СН'!$F$15</f>
        <v>141.24389948000001</v>
      </c>
      <c r="L248" s="36">
        <f>SUMIFS(СВЦЭМ!$F$39:$F$782,СВЦЭМ!$A$39:$A$782,$A248,СВЦЭМ!$B$39:$B$782,L$226)+'СЕТ СН'!$F$15</f>
        <v>140.34671685000001</v>
      </c>
      <c r="M248" s="36">
        <f>SUMIFS(СВЦЭМ!$F$39:$F$782,СВЦЭМ!$A$39:$A$782,$A248,СВЦЭМ!$B$39:$B$782,M$226)+'СЕТ СН'!$F$15</f>
        <v>139.97523412000001</v>
      </c>
      <c r="N248" s="36">
        <f>SUMIFS(СВЦЭМ!$F$39:$F$782,СВЦЭМ!$A$39:$A$782,$A248,СВЦЭМ!$B$39:$B$782,N$226)+'СЕТ СН'!$F$15</f>
        <v>139.34991754999999</v>
      </c>
      <c r="O248" s="36">
        <f>SUMIFS(СВЦЭМ!$F$39:$F$782,СВЦЭМ!$A$39:$A$782,$A248,СВЦЭМ!$B$39:$B$782,O$226)+'СЕТ СН'!$F$15</f>
        <v>140.41821768</v>
      </c>
      <c r="P248" s="36">
        <f>SUMIFS(СВЦЭМ!$F$39:$F$782,СВЦЭМ!$A$39:$A$782,$A248,СВЦЭМ!$B$39:$B$782,P$226)+'СЕТ СН'!$F$15</f>
        <v>144.29367189999999</v>
      </c>
      <c r="Q248" s="36">
        <f>SUMIFS(СВЦЭМ!$F$39:$F$782,СВЦЭМ!$A$39:$A$782,$A248,СВЦЭМ!$B$39:$B$782,Q$226)+'СЕТ СН'!$F$15</f>
        <v>143.13643858</v>
      </c>
      <c r="R248" s="36">
        <f>SUMIFS(СВЦЭМ!$F$39:$F$782,СВЦЭМ!$A$39:$A$782,$A248,СВЦЭМ!$B$39:$B$782,R$226)+'СЕТ СН'!$F$15</f>
        <v>144.95777383999999</v>
      </c>
      <c r="S248" s="36">
        <f>SUMIFS(СВЦЭМ!$F$39:$F$782,СВЦЭМ!$A$39:$A$782,$A248,СВЦЭМ!$B$39:$B$782,S$226)+'СЕТ СН'!$F$15</f>
        <v>144.82074284999999</v>
      </c>
      <c r="T248" s="36">
        <f>SUMIFS(СВЦЭМ!$F$39:$F$782,СВЦЭМ!$A$39:$A$782,$A248,СВЦЭМ!$B$39:$B$782,T$226)+'СЕТ СН'!$F$15</f>
        <v>141.26609809000001</v>
      </c>
      <c r="U248" s="36">
        <f>SUMIFS(СВЦЭМ!$F$39:$F$782,СВЦЭМ!$A$39:$A$782,$A248,СВЦЭМ!$B$39:$B$782,U$226)+'СЕТ СН'!$F$15</f>
        <v>137.71827579000001</v>
      </c>
      <c r="V248" s="36">
        <f>SUMIFS(СВЦЭМ!$F$39:$F$782,СВЦЭМ!$A$39:$A$782,$A248,СВЦЭМ!$B$39:$B$782,V$226)+'СЕТ СН'!$F$15</f>
        <v>138.46864525000001</v>
      </c>
      <c r="W248" s="36">
        <f>SUMIFS(СВЦЭМ!$F$39:$F$782,СВЦЭМ!$A$39:$A$782,$A248,СВЦЭМ!$B$39:$B$782,W$226)+'СЕТ СН'!$F$15</f>
        <v>142.1606147</v>
      </c>
      <c r="X248" s="36">
        <f>SUMIFS(СВЦЭМ!$F$39:$F$782,СВЦЭМ!$A$39:$A$782,$A248,СВЦЭМ!$B$39:$B$782,X$226)+'СЕТ СН'!$F$15</f>
        <v>151.10350245000001</v>
      </c>
      <c r="Y248" s="36">
        <f>SUMIFS(СВЦЭМ!$F$39:$F$782,СВЦЭМ!$A$39:$A$782,$A248,СВЦЭМ!$B$39:$B$782,Y$226)+'СЕТ СН'!$F$15</f>
        <v>160.88251126</v>
      </c>
    </row>
    <row r="249" spans="1:25" ht="15.75" x14ac:dyDescent="0.2">
      <c r="A249" s="35">
        <f t="shared" si="6"/>
        <v>45192</v>
      </c>
      <c r="B249" s="36">
        <f>SUMIFS(СВЦЭМ!$F$39:$F$782,СВЦЭМ!$A$39:$A$782,$A249,СВЦЭМ!$B$39:$B$782,B$226)+'СЕТ СН'!$F$15</f>
        <v>151.77623112000001</v>
      </c>
      <c r="C249" s="36">
        <f>SUMIFS(СВЦЭМ!$F$39:$F$782,СВЦЭМ!$A$39:$A$782,$A249,СВЦЭМ!$B$39:$B$782,C$226)+'СЕТ СН'!$F$15</f>
        <v>158.65561858999999</v>
      </c>
      <c r="D249" s="36">
        <f>SUMIFS(СВЦЭМ!$F$39:$F$782,СВЦЭМ!$A$39:$A$782,$A249,СВЦЭМ!$B$39:$B$782,D$226)+'СЕТ СН'!$F$15</f>
        <v>157.42606473000001</v>
      </c>
      <c r="E249" s="36">
        <f>SUMIFS(СВЦЭМ!$F$39:$F$782,СВЦЭМ!$A$39:$A$782,$A249,СВЦЭМ!$B$39:$B$782,E$226)+'СЕТ СН'!$F$15</f>
        <v>154.24232472</v>
      </c>
      <c r="F249" s="36">
        <f>SUMIFS(СВЦЭМ!$F$39:$F$782,СВЦЭМ!$A$39:$A$782,$A249,СВЦЭМ!$B$39:$B$782,F$226)+'СЕТ СН'!$F$15</f>
        <v>152.38404507000001</v>
      </c>
      <c r="G249" s="36">
        <f>SUMIFS(СВЦЭМ!$F$39:$F$782,СВЦЭМ!$A$39:$A$782,$A249,СВЦЭМ!$B$39:$B$782,G$226)+'СЕТ СН'!$F$15</f>
        <v>152.06599309999999</v>
      </c>
      <c r="H249" s="36">
        <f>SUMIFS(СВЦЭМ!$F$39:$F$782,СВЦЭМ!$A$39:$A$782,$A249,СВЦЭМ!$B$39:$B$782,H$226)+'СЕТ СН'!$F$15</f>
        <v>148.44699886999999</v>
      </c>
      <c r="I249" s="36">
        <f>SUMIFS(СВЦЭМ!$F$39:$F$782,СВЦЭМ!$A$39:$A$782,$A249,СВЦЭМ!$B$39:$B$782,I$226)+'СЕТ СН'!$F$15</f>
        <v>141.89883979000001</v>
      </c>
      <c r="J249" s="36">
        <f>SUMIFS(СВЦЭМ!$F$39:$F$782,СВЦЭМ!$A$39:$A$782,$A249,СВЦЭМ!$B$39:$B$782,J$226)+'СЕТ СН'!$F$15</f>
        <v>132.28171617000001</v>
      </c>
      <c r="K249" s="36">
        <f>SUMIFS(СВЦЭМ!$F$39:$F$782,СВЦЭМ!$A$39:$A$782,$A249,СВЦЭМ!$B$39:$B$782,K$226)+'СЕТ СН'!$F$15</f>
        <v>125.66676087</v>
      </c>
      <c r="L249" s="36">
        <f>SUMIFS(СВЦЭМ!$F$39:$F$782,СВЦЭМ!$A$39:$A$782,$A249,СВЦЭМ!$B$39:$B$782,L$226)+'СЕТ СН'!$F$15</f>
        <v>124.18302681</v>
      </c>
      <c r="M249" s="36">
        <f>SUMIFS(СВЦЭМ!$F$39:$F$782,СВЦЭМ!$A$39:$A$782,$A249,СВЦЭМ!$B$39:$B$782,M$226)+'СЕТ СН'!$F$15</f>
        <v>124.82952611</v>
      </c>
      <c r="N249" s="36">
        <f>SUMIFS(СВЦЭМ!$F$39:$F$782,СВЦЭМ!$A$39:$A$782,$A249,СВЦЭМ!$B$39:$B$782,N$226)+'СЕТ СН'!$F$15</f>
        <v>122.74472881</v>
      </c>
      <c r="O249" s="36">
        <f>SUMIFS(СВЦЭМ!$F$39:$F$782,СВЦЭМ!$A$39:$A$782,$A249,СВЦЭМ!$B$39:$B$782,O$226)+'СЕТ СН'!$F$15</f>
        <v>124.56018333999999</v>
      </c>
      <c r="P249" s="36">
        <f>SUMIFS(СВЦЭМ!$F$39:$F$782,СВЦЭМ!$A$39:$A$782,$A249,СВЦЭМ!$B$39:$B$782,P$226)+'СЕТ СН'!$F$15</f>
        <v>129.07571150000001</v>
      </c>
      <c r="Q249" s="36">
        <f>SUMIFS(СВЦЭМ!$F$39:$F$782,СВЦЭМ!$A$39:$A$782,$A249,СВЦЭМ!$B$39:$B$782,Q$226)+'СЕТ СН'!$F$15</f>
        <v>128.00156835999999</v>
      </c>
      <c r="R249" s="36">
        <f>SUMIFS(СВЦЭМ!$F$39:$F$782,СВЦЭМ!$A$39:$A$782,$A249,СВЦЭМ!$B$39:$B$782,R$226)+'СЕТ СН'!$F$15</f>
        <v>129.37842470999999</v>
      </c>
      <c r="S249" s="36">
        <f>SUMIFS(СВЦЭМ!$F$39:$F$782,СВЦЭМ!$A$39:$A$782,$A249,СВЦЭМ!$B$39:$B$782,S$226)+'СЕТ СН'!$F$15</f>
        <v>129.96103689</v>
      </c>
      <c r="T249" s="36">
        <f>SUMIFS(СВЦЭМ!$F$39:$F$782,СВЦЭМ!$A$39:$A$782,$A249,СВЦЭМ!$B$39:$B$782,T$226)+'СЕТ СН'!$F$15</f>
        <v>127.41051838999999</v>
      </c>
      <c r="U249" s="36">
        <f>SUMIFS(СВЦЭМ!$F$39:$F$782,СВЦЭМ!$A$39:$A$782,$A249,СВЦЭМ!$B$39:$B$782,U$226)+'СЕТ СН'!$F$15</f>
        <v>124.69846871999999</v>
      </c>
      <c r="V249" s="36">
        <f>SUMIFS(СВЦЭМ!$F$39:$F$782,СВЦЭМ!$A$39:$A$782,$A249,СВЦЭМ!$B$39:$B$782,V$226)+'СЕТ СН'!$F$15</f>
        <v>122.47235297</v>
      </c>
      <c r="W249" s="36">
        <f>SUMIFS(СВЦЭМ!$F$39:$F$782,СВЦЭМ!$A$39:$A$782,$A249,СВЦЭМ!$B$39:$B$782,W$226)+'СЕТ СН'!$F$15</f>
        <v>123.50423999</v>
      </c>
      <c r="X249" s="36">
        <f>SUMIFS(СВЦЭМ!$F$39:$F$782,СВЦЭМ!$A$39:$A$782,$A249,СВЦЭМ!$B$39:$B$782,X$226)+'СЕТ СН'!$F$15</f>
        <v>129.09951776</v>
      </c>
      <c r="Y249" s="36">
        <f>SUMIFS(СВЦЭМ!$F$39:$F$782,СВЦЭМ!$A$39:$A$782,$A249,СВЦЭМ!$B$39:$B$782,Y$226)+'СЕТ СН'!$F$15</f>
        <v>134.73974885000001</v>
      </c>
    </row>
    <row r="250" spans="1:25" ht="15.75" x14ac:dyDescent="0.2">
      <c r="A250" s="35">
        <f t="shared" si="6"/>
        <v>45193</v>
      </c>
      <c r="B250" s="36">
        <f>SUMIFS(СВЦЭМ!$F$39:$F$782,СВЦЭМ!$A$39:$A$782,$A250,СВЦЭМ!$B$39:$B$782,B$226)+'СЕТ СН'!$F$15</f>
        <v>138.90517994999999</v>
      </c>
      <c r="C250" s="36">
        <f>SUMIFS(СВЦЭМ!$F$39:$F$782,СВЦЭМ!$A$39:$A$782,$A250,СВЦЭМ!$B$39:$B$782,C$226)+'СЕТ СН'!$F$15</f>
        <v>145.60563264999999</v>
      </c>
      <c r="D250" s="36">
        <f>SUMIFS(СВЦЭМ!$F$39:$F$782,СВЦЭМ!$A$39:$A$782,$A250,СВЦЭМ!$B$39:$B$782,D$226)+'СЕТ СН'!$F$15</f>
        <v>153.48722255999999</v>
      </c>
      <c r="E250" s="36">
        <f>SUMIFS(СВЦЭМ!$F$39:$F$782,СВЦЭМ!$A$39:$A$782,$A250,СВЦЭМ!$B$39:$B$782,E$226)+'СЕТ СН'!$F$15</f>
        <v>153.82073618999999</v>
      </c>
      <c r="F250" s="36">
        <f>SUMIFS(СВЦЭМ!$F$39:$F$782,СВЦЭМ!$A$39:$A$782,$A250,СВЦЭМ!$B$39:$B$782,F$226)+'СЕТ СН'!$F$15</f>
        <v>153.99650009000001</v>
      </c>
      <c r="G250" s="36">
        <f>SUMIFS(СВЦЭМ!$F$39:$F$782,СВЦЭМ!$A$39:$A$782,$A250,СВЦЭМ!$B$39:$B$782,G$226)+'СЕТ СН'!$F$15</f>
        <v>154.06087128999999</v>
      </c>
      <c r="H250" s="36">
        <f>SUMIFS(СВЦЭМ!$F$39:$F$782,СВЦЭМ!$A$39:$A$782,$A250,СВЦЭМ!$B$39:$B$782,H$226)+'СЕТ СН'!$F$15</f>
        <v>151.18430831000001</v>
      </c>
      <c r="I250" s="36">
        <f>SUMIFS(СВЦЭМ!$F$39:$F$782,СВЦЭМ!$A$39:$A$782,$A250,СВЦЭМ!$B$39:$B$782,I$226)+'СЕТ СН'!$F$15</f>
        <v>150.79410540000001</v>
      </c>
      <c r="J250" s="36">
        <f>SUMIFS(СВЦЭМ!$F$39:$F$782,СВЦЭМ!$A$39:$A$782,$A250,СВЦЭМ!$B$39:$B$782,J$226)+'СЕТ СН'!$F$15</f>
        <v>142.39327012999999</v>
      </c>
      <c r="K250" s="36">
        <f>SUMIFS(СВЦЭМ!$F$39:$F$782,СВЦЭМ!$A$39:$A$782,$A250,СВЦЭМ!$B$39:$B$782,K$226)+'СЕТ СН'!$F$15</f>
        <v>134.21038343999999</v>
      </c>
      <c r="L250" s="36">
        <f>SUMIFS(СВЦЭМ!$F$39:$F$782,СВЦЭМ!$A$39:$A$782,$A250,СВЦЭМ!$B$39:$B$782,L$226)+'СЕТ СН'!$F$15</f>
        <v>130.65844247000001</v>
      </c>
      <c r="M250" s="36">
        <f>SUMIFS(СВЦЭМ!$F$39:$F$782,СВЦЭМ!$A$39:$A$782,$A250,СВЦЭМ!$B$39:$B$782,M$226)+'СЕТ СН'!$F$15</f>
        <v>131.10887215</v>
      </c>
      <c r="N250" s="36">
        <f>SUMIFS(СВЦЭМ!$F$39:$F$782,СВЦЭМ!$A$39:$A$782,$A250,СВЦЭМ!$B$39:$B$782,N$226)+'СЕТ СН'!$F$15</f>
        <v>128.21665709000001</v>
      </c>
      <c r="O250" s="36">
        <f>SUMIFS(СВЦЭМ!$F$39:$F$782,СВЦЭМ!$A$39:$A$782,$A250,СВЦЭМ!$B$39:$B$782,O$226)+'СЕТ СН'!$F$15</f>
        <v>130.60683419</v>
      </c>
      <c r="P250" s="36">
        <f>SUMIFS(СВЦЭМ!$F$39:$F$782,СВЦЭМ!$A$39:$A$782,$A250,СВЦЭМ!$B$39:$B$782,P$226)+'СЕТ СН'!$F$15</f>
        <v>135.50178572999999</v>
      </c>
      <c r="Q250" s="36">
        <f>SUMIFS(СВЦЭМ!$F$39:$F$782,СВЦЭМ!$A$39:$A$782,$A250,СВЦЭМ!$B$39:$B$782,Q$226)+'СЕТ СН'!$F$15</f>
        <v>133.8788078</v>
      </c>
      <c r="R250" s="36">
        <f>SUMIFS(СВЦЭМ!$F$39:$F$782,СВЦЭМ!$A$39:$A$782,$A250,СВЦЭМ!$B$39:$B$782,R$226)+'СЕТ СН'!$F$15</f>
        <v>134.27920395000001</v>
      </c>
      <c r="S250" s="36">
        <f>SUMIFS(СВЦЭМ!$F$39:$F$782,СВЦЭМ!$A$39:$A$782,$A250,СВЦЭМ!$B$39:$B$782,S$226)+'СЕТ СН'!$F$15</f>
        <v>134.94807553999999</v>
      </c>
      <c r="T250" s="36">
        <f>SUMIFS(СВЦЭМ!$F$39:$F$782,СВЦЭМ!$A$39:$A$782,$A250,СВЦЭМ!$B$39:$B$782,T$226)+'СЕТ СН'!$F$15</f>
        <v>132.21451676999999</v>
      </c>
      <c r="U250" s="36">
        <f>SUMIFS(СВЦЭМ!$F$39:$F$782,СВЦЭМ!$A$39:$A$782,$A250,СВЦЭМ!$B$39:$B$782,U$226)+'СЕТ СН'!$F$15</f>
        <v>127.53120473</v>
      </c>
      <c r="V250" s="36">
        <f>SUMIFS(СВЦЭМ!$F$39:$F$782,СВЦЭМ!$A$39:$A$782,$A250,СВЦЭМ!$B$39:$B$782,V$226)+'СЕТ СН'!$F$15</f>
        <v>124.73393290999999</v>
      </c>
      <c r="W250" s="36">
        <f>SUMIFS(СВЦЭМ!$F$39:$F$782,СВЦЭМ!$A$39:$A$782,$A250,СВЦЭМ!$B$39:$B$782,W$226)+'СЕТ СН'!$F$15</f>
        <v>125.70974636</v>
      </c>
      <c r="X250" s="36">
        <f>SUMIFS(СВЦЭМ!$F$39:$F$782,СВЦЭМ!$A$39:$A$782,$A250,СВЦЭМ!$B$39:$B$782,X$226)+'СЕТ СН'!$F$15</f>
        <v>132.77167482999999</v>
      </c>
      <c r="Y250" s="36">
        <f>SUMIFS(СВЦЭМ!$F$39:$F$782,СВЦЭМ!$A$39:$A$782,$A250,СВЦЭМ!$B$39:$B$782,Y$226)+'СЕТ СН'!$F$15</f>
        <v>139.43201407999999</v>
      </c>
    </row>
    <row r="251" spans="1:25" ht="15.75" x14ac:dyDescent="0.2">
      <c r="A251" s="35">
        <f t="shared" si="6"/>
        <v>45194</v>
      </c>
      <c r="B251" s="36">
        <f>SUMIFS(СВЦЭМ!$F$39:$F$782,СВЦЭМ!$A$39:$A$782,$A251,СВЦЭМ!$B$39:$B$782,B$226)+'СЕТ СН'!$F$15</f>
        <v>144.80879970000001</v>
      </c>
      <c r="C251" s="36">
        <f>SUMIFS(СВЦЭМ!$F$39:$F$782,СВЦЭМ!$A$39:$A$782,$A251,СВЦЭМ!$B$39:$B$782,C$226)+'СЕТ СН'!$F$15</f>
        <v>152.0501337</v>
      </c>
      <c r="D251" s="36">
        <f>SUMIFS(СВЦЭМ!$F$39:$F$782,СВЦЭМ!$A$39:$A$782,$A251,СВЦЭМ!$B$39:$B$782,D$226)+'СЕТ СН'!$F$15</f>
        <v>160.15396185</v>
      </c>
      <c r="E251" s="36">
        <f>SUMIFS(СВЦЭМ!$F$39:$F$782,СВЦЭМ!$A$39:$A$782,$A251,СВЦЭМ!$B$39:$B$782,E$226)+'СЕТ СН'!$F$15</f>
        <v>160.09652803</v>
      </c>
      <c r="F251" s="36">
        <f>SUMIFS(СВЦЭМ!$F$39:$F$782,СВЦЭМ!$A$39:$A$782,$A251,СВЦЭМ!$B$39:$B$782,F$226)+'СЕТ СН'!$F$15</f>
        <v>159.79724497000001</v>
      </c>
      <c r="G251" s="36">
        <f>SUMIFS(СВЦЭМ!$F$39:$F$782,СВЦЭМ!$A$39:$A$782,$A251,СВЦЭМ!$B$39:$B$782,G$226)+'СЕТ СН'!$F$15</f>
        <v>161.08341325999999</v>
      </c>
      <c r="H251" s="36">
        <f>SUMIFS(СВЦЭМ!$F$39:$F$782,СВЦЭМ!$A$39:$A$782,$A251,СВЦЭМ!$B$39:$B$782,H$226)+'СЕТ СН'!$F$15</f>
        <v>155.19502596000001</v>
      </c>
      <c r="I251" s="36">
        <f>SUMIFS(СВЦЭМ!$F$39:$F$782,СВЦЭМ!$A$39:$A$782,$A251,СВЦЭМ!$B$39:$B$782,I$226)+'СЕТ СН'!$F$15</f>
        <v>144.47438892</v>
      </c>
      <c r="J251" s="36">
        <f>SUMIFS(СВЦЭМ!$F$39:$F$782,СВЦЭМ!$A$39:$A$782,$A251,СВЦЭМ!$B$39:$B$782,J$226)+'СЕТ СН'!$F$15</f>
        <v>139.93280025000001</v>
      </c>
      <c r="K251" s="36">
        <f>SUMIFS(СВЦЭМ!$F$39:$F$782,СВЦЭМ!$A$39:$A$782,$A251,СВЦЭМ!$B$39:$B$782,K$226)+'СЕТ СН'!$F$15</f>
        <v>140.45645078000001</v>
      </c>
      <c r="L251" s="36">
        <f>SUMIFS(СВЦЭМ!$F$39:$F$782,СВЦЭМ!$A$39:$A$782,$A251,СВЦЭМ!$B$39:$B$782,L$226)+'СЕТ СН'!$F$15</f>
        <v>138.42002886</v>
      </c>
      <c r="M251" s="36">
        <f>SUMIFS(СВЦЭМ!$F$39:$F$782,СВЦЭМ!$A$39:$A$782,$A251,СВЦЭМ!$B$39:$B$782,M$226)+'СЕТ СН'!$F$15</f>
        <v>138.60618479999999</v>
      </c>
      <c r="N251" s="36">
        <f>SUMIFS(СВЦЭМ!$F$39:$F$782,СВЦЭМ!$A$39:$A$782,$A251,СВЦЭМ!$B$39:$B$782,N$226)+'СЕТ СН'!$F$15</f>
        <v>136.84181713999999</v>
      </c>
      <c r="O251" s="36">
        <f>SUMIFS(СВЦЭМ!$F$39:$F$782,СВЦЭМ!$A$39:$A$782,$A251,СВЦЭМ!$B$39:$B$782,O$226)+'СЕТ СН'!$F$15</f>
        <v>136.06674437000001</v>
      </c>
      <c r="P251" s="36">
        <f>SUMIFS(СВЦЭМ!$F$39:$F$782,СВЦЭМ!$A$39:$A$782,$A251,СВЦЭМ!$B$39:$B$782,P$226)+'СЕТ СН'!$F$15</f>
        <v>141.37309055</v>
      </c>
      <c r="Q251" s="36">
        <f>SUMIFS(СВЦЭМ!$F$39:$F$782,СВЦЭМ!$A$39:$A$782,$A251,СВЦЭМ!$B$39:$B$782,Q$226)+'СЕТ СН'!$F$15</f>
        <v>140.40519979000001</v>
      </c>
      <c r="R251" s="36">
        <f>SUMIFS(СВЦЭМ!$F$39:$F$782,СВЦЭМ!$A$39:$A$782,$A251,СВЦЭМ!$B$39:$B$782,R$226)+'СЕТ СН'!$F$15</f>
        <v>141.79423215</v>
      </c>
      <c r="S251" s="36">
        <f>SUMIFS(СВЦЭМ!$F$39:$F$782,СВЦЭМ!$A$39:$A$782,$A251,СВЦЭМ!$B$39:$B$782,S$226)+'СЕТ СН'!$F$15</f>
        <v>142.10125511999999</v>
      </c>
      <c r="T251" s="36">
        <f>SUMIFS(СВЦЭМ!$F$39:$F$782,СВЦЭМ!$A$39:$A$782,$A251,СВЦЭМ!$B$39:$B$782,T$226)+'СЕТ СН'!$F$15</f>
        <v>139.37779882999999</v>
      </c>
      <c r="U251" s="36">
        <f>SUMIFS(СВЦЭМ!$F$39:$F$782,СВЦЭМ!$A$39:$A$782,$A251,СВЦЭМ!$B$39:$B$782,U$226)+'СЕТ СН'!$F$15</f>
        <v>134.53724675000001</v>
      </c>
      <c r="V251" s="36">
        <f>SUMIFS(СВЦЭМ!$F$39:$F$782,СВЦЭМ!$A$39:$A$782,$A251,СВЦЭМ!$B$39:$B$782,V$226)+'СЕТ СН'!$F$15</f>
        <v>131.49747812999999</v>
      </c>
      <c r="W251" s="36">
        <f>SUMIFS(СВЦЭМ!$F$39:$F$782,СВЦЭМ!$A$39:$A$782,$A251,СВЦЭМ!$B$39:$B$782,W$226)+'СЕТ СН'!$F$15</f>
        <v>132.84612766000001</v>
      </c>
      <c r="X251" s="36">
        <f>SUMIFS(СВЦЭМ!$F$39:$F$782,СВЦЭМ!$A$39:$A$782,$A251,СВЦЭМ!$B$39:$B$782,X$226)+'СЕТ СН'!$F$15</f>
        <v>136.52703342999999</v>
      </c>
      <c r="Y251" s="36">
        <f>SUMIFS(СВЦЭМ!$F$39:$F$782,СВЦЭМ!$A$39:$A$782,$A251,СВЦЭМ!$B$39:$B$782,Y$226)+'СЕТ СН'!$F$15</f>
        <v>144.93349848</v>
      </c>
    </row>
    <row r="252" spans="1:25" ht="15.75" x14ac:dyDescent="0.2">
      <c r="A252" s="35">
        <f t="shared" si="6"/>
        <v>45195</v>
      </c>
      <c r="B252" s="36">
        <f>SUMIFS(СВЦЭМ!$F$39:$F$782,СВЦЭМ!$A$39:$A$782,$A252,СВЦЭМ!$B$39:$B$782,B$226)+'СЕТ СН'!$F$15</f>
        <v>146.64245023999999</v>
      </c>
      <c r="C252" s="36">
        <f>SUMIFS(СВЦЭМ!$F$39:$F$782,СВЦЭМ!$A$39:$A$782,$A252,СВЦЭМ!$B$39:$B$782,C$226)+'СЕТ СН'!$F$15</f>
        <v>153.44322695</v>
      </c>
      <c r="D252" s="36">
        <f>SUMIFS(СВЦЭМ!$F$39:$F$782,СВЦЭМ!$A$39:$A$782,$A252,СВЦЭМ!$B$39:$B$782,D$226)+'СЕТ СН'!$F$15</f>
        <v>160.76494783000001</v>
      </c>
      <c r="E252" s="36">
        <f>SUMIFS(СВЦЭМ!$F$39:$F$782,СВЦЭМ!$A$39:$A$782,$A252,СВЦЭМ!$B$39:$B$782,E$226)+'СЕТ СН'!$F$15</f>
        <v>160.26360326</v>
      </c>
      <c r="F252" s="36">
        <f>SUMIFS(СВЦЭМ!$F$39:$F$782,СВЦЭМ!$A$39:$A$782,$A252,СВЦЭМ!$B$39:$B$782,F$226)+'СЕТ СН'!$F$15</f>
        <v>160.52135679</v>
      </c>
      <c r="G252" s="36">
        <f>SUMIFS(СВЦЭМ!$F$39:$F$782,СВЦЭМ!$A$39:$A$782,$A252,СВЦЭМ!$B$39:$B$782,G$226)+'СЕТ СН'!$F$15</f>
        <v>159.51411157999999</v>
      </c>
      <c r="H252" s="36">
        <f>SUMIFS(СВЦЭМ!$F$39:$F$782,СВЦЭМ!$A$39:$A$782,$A252,СВЦЭМ!$B$39:$B$782,H$226)+'СЕТ СН'!$F$15</f>
        <v>149.95600672</v>
      </c>
      <c r="I252" s="36">
        <f>SUMIFS(СВЦЭМ!$F$39:$F$782,СВЦЭМ!$A$39:$A$782,$A252,СВЦЭМ!$B$39:$B$782,I$226)+'СЕТ СН'!$F$15</f>
        <v>139.63009242999999</v>
      </c>
      <c r="J252" s="36">
        <f>SUMIFS(СВЦЭМ!$F$39:$F$782,СВЦЭМ!$A$39:$A$782,$A252,СВЦЭМ!$B$39:$B$782,J$226)+'СЕТ СН'!$F$15</f>
        <v>134.74672762</v>
      </c>
      <c r="K252" s="36">
        <f>SUMIFS(СВЦЭМ!$F$39:$F$782,СВЦЭМ!$A$39:$A$782,$A252,СВЦЭМ!$B$39:$B$782,K$226)+'СЕТ СН'!$F$15</f>
        <v>130.94241575999999</v>
      </c>
      <c r="L252" s="36">
        <f>SUMIFS(СВЦЭМ!$F$39:$F$782,СВЦЭМ!$A$39:$A$782,$A252,СВЦЭМ!$B$39:$B$782,L$226)+'СЕТ СН'!$F$15</f>
        <v>129.91775895999999</v>
      </c>
      <c r="M252" s="36">
        <f>SUMIFS(СВЦЭМ!$F$39:$F$782,СВЦЭМ!$A$39:$A$782,$A252,СВЦЭМ!$B$39:$B$782,M$226)+'СЕТ СН'!$F$15</f>
        <v>130.05291765999999</v>
      </c>
      <c r="N252" s="36">
        <f>SUMIFS(СВЦЭМ!$F$39:$F$782,СВЦЭМ!$A$39:$A$782,$A252,СВЦЭМ!$B$39:$B$782,N$226)+'СЕТ СН'!$F$15</f>
        <v>127.36142347000001</v>
      </c>
      <c r="O252" s="36">
        <f>SUMIFS(СВЦЭМ!$F$39:$F$782,СВЦЭМ!$A$39:$A$782,$A252,СВЦЭМ!$B$39:$B$782,O$226)+'СЕТ СН'!$F$15</f>
        <v>128.06063664999999</v>
      </c>
      <c r="P252" s="36">
        <f>SUMIFS(СВЦЭМ!$F$39:$F$782,СВЦЭМ!$A$39:$A$782,$A252,СВЦЭМ!$B$39:$B$782,P$226)+'СЕТ СН'!$F$15</f>
        <v>131.50520194000001</v>
      </c>
      <c r="Q252" s="36">
        <f>SUMIFS(СВЦЭМ!$F$39:$F$782,СВЦЭМ!$A$39:$A$782,$A252,СВЦЭМ!$B$39:$B$782,Q$226)+'СЕТ СН'!$F$15</f>
        <v>130.7871092</v>
      </c>
      <c r="R252" s="36">
        <f>SUMIFS(СВЦЭМ!$F$39:$F$782,СВЦЭМ!$A$39:$A$782,$A252,СВЦЭМ!$B$39:$B$782,R$226)+'СЕТ СН'!$F$15</f>
        <v>132.55836578</v>
      </c>
      <c r="S252" s="36">
        <f>SUMIFS(СВЦЭМ!$F$39:$F$782,СВЦЭМ!$A$39:$A$782,$A252,СВЦЭМ!$B$39:$B$782,S$226)+'СЕТ СН'!$F$15</f>
        <v>132.8913666</v>
      </c>
      <c r="T252" s="36">
        <f>SUMIFS(СВЦЭМ!$F$39:$F$782,СВЦЭМ!$A$39:$A$782,$A252,СВЦЭМ!$B$39:$B$782,T$226)+'СЕТ СН'!$F$15</f>
        <v>133.83306295</v>
      </c>
      <c r="U252" s="36">
        <f>SUMIFS(СВЦЭМ!$F$39:$F$782,СВЦЭМ!$A$39:$A$782,$A252,СВЦЭМ!$B$39:$B$782,U$226)+'СЕТ СН'!$F$15</f>
        <v>129.67306231000001</v>
      </c>
      <c r="V252" s="36">
        <f>SUMIFS(СВЦЭМ!$F$39:$F$782,СВЦЭМ!$A$39:$A$782,$A252,СВЦЭМ!$B$39:$B$782,V$226)+'СЕТ СН'!$F$15</f>
        <v>127.28439964</v>
      </c>
      <c r="W252" s="36">
        <f>SUMIFS(СВЦЭМ!$F$39:$F$782,СВЦЭМ!$A$39:$A$782,$A252,СВЦЭМ!$B$39:$B$782,W$226)+'СЕТ СН'!$F$15</f>
        <v>129.42030521999999</v>
      </c>
      <c r="X252" s="36">
        <f>SUMIFS(СВЦЭМ!$F$39:$F$782,СВЦЭМ!$A$39:$A$782,$A252,СВЦЭМ!$B$39:$B$782,X$226)+'СЕТ СН'!$F$15</f>
        <v>131.67847875999999</v>
      </c>
      <c r="Y252" s="36">
        <f>SUMIFS(СВЦЭМ!$F$39:$F$782,СВЦЭМ!$A$39:$A$782,$A252,СВЦЭМ!$B$39:$B$782,Y$226)+'СЕТ СН'!$F$15</f>
        <v>139.88960562</v>
      </c>
    </row>
    <row r="253" spans="1:25" ht="15.75" x14ac:dyDescent="0.2">
      <c r="A253" s="35">
        <f t="shared" si="6"/>
        <v>45196</v>
      </c>
      <c r="B253" s="36">
        <f>SUMIFS(СВЦЭМ!$F$39:$F$782,СВЦЭМ!$A$39:$A$782,$A253,СВЦЭМ!$B$39:$B$782,B$226)+'СЕТ СН'!$F$15</f>
        <v>140.18714979999999</v>
      </c>
      <c r="C253" s="36">
        <f>SUMIFS(СВЦЭМ!$F$39:$F$782,СВЦЭМ!$A$39:$A$782,$A253,СВЦЭМ!$B$39:$B$782,C$226)+'СЕТ СН'!$F$15</f>
        <v>146.25575237999999</v>
      </c>
      <c r="D253" s="36">
        <f>SUMIFS(СВЦЭМ!$F$39:$F$782,СВЦЭМ!$A$39:$A$782,$A253,СВЦЭМ!$B$39:$B$782,D$226)+'СЕТ СН'!$F$15</f>
        <v>155.41387079</v>
      </c>
      <c r="E253" s="36">
        <f>SUMIFS(СВЦЭМ!$F$39:$F$782,СВЦЭМ!$A$39:$A$782,$A253,СВЦЭМ!$B$39:$B$782,E$226)+'СЕТ СН'!$F$15</f>
        <v>157.80940894</v>
      </c>
      <c r="F253" s="36">
        <f>SUMIFS(СВЦЭМ!$F$39:$F$782,СВЦЭМ!$A$39:$A$782,$A253,СВЦЭМ!$B$39:$B$782,F$226)+'СЕТ СН'!$F$15</f>
        <v>157.18085933</v>
      </c>
      <c r="G253" s="36">
        <f>SUMIFS(СВЦЭМ!$F$39:$F$782,СВЦЭМ!$A$39:$A$782,$A253,СВЦЭМ!$B$39:$B$782,G$226)+'СЕТ СН'!$F$15</f>
        <v>153.85754925000001</v>
      </c>
      <c r="H253" s="36">
        <f>SUMIFS(СВЦЭМ!$F$39:$F$782,СВЦЭМ!$A$39:$A$782,$A253,СВЦЭМ!$B$39:$B$782,H$226)+'СЕТ СН'!$F$15</f>
        <v>145.19334853000001</v>
      </c>
      <c r="I253" s="36">
        <f>SUMIFS(СВЦЭМ!$F$39:$F$782,СВЦЭМ!$A$39:$A$782,$A253,СВЦЭМ!$B$39:$B$782,I$226)+'СЕТ СН'!$F$15</f>
        <v>137.69134334</v>
      </c>
      <c r="J253" s="36">
        <f>SUMIFS(СВЦЭМ!$F$39:$F$782,СВЦЭМ!$A$39:$A$782,$A253,СВЦЭМ!$B$39:$B$782,J$226)+'СЕТ СН'!$F$15</f>
        <v>135.8949255</v>
      </c>
      <c r="K253" s="36">
        <f>SUMIFS(СВЦЭМ!$F$39:$F$782,СВЦЭМ!$A$39:$A$782,$A253,СВЦЭМ!$B$39:$B$782,K$226)+'СЕТ СН'!$F$15</f>
        <v>132.36893828000001</v>
      </c>
      <c r="L253" s="36">
        <f>SUMIFS(СВЦЭМ!$F$39:$F$782,СВЦЭМ!$A$39:$A$782,$A253,СВЦЭМ!$B$39:$B$782,L$226)+'СЕТ СН'!$F$15</f>
        <v>131.54041715</v>
      </c>
      <c r="M253" s="36">
        <f>SUMIFS(СВЦЭМ!$F$39:$F$782,СВЦЭМ!$A$39:$A$782,$A253,СВЦЭМ!$B$39:$B$782,M$226)+'СЕТ СН'!$F$15</f>
        <v>131.09538119999999</v>
      </c>
      <c r="N253" s="36">
        <f>SUMIFS(СВЦЭМ!$F$39:$F$782,СВЦЭМ!$A$39:$A$782,$A253,СВЦЭМ!$B$39:$B$782,N$226)+'СЕТ СН'!$F$15</f>
        <v>130.06900041</v>
      </c>
      <c r="O253" s="36">
        <f>SUMIFS(СВЦЭМ!$F$39:$F$782,СВЦЭМ!$A$39:$A$782,$A253,СВЦЭМ!$B$39:$B$782,O$226)+'СЕТ СН'!$F$15</f>
        <v>129.49048152</v>
      </c>
      <c r="P253" s="36">
        <f>SUMIFS(СВЦЭМ!$F$39:$F$782,СВЦЭМ!$A$39:$A$782,$A253,СВЦЭМ!$B$39:$B$782,P$226)+'СЕТ СН'!$F$15</f>
        <v>135.04717689</v>
      </c>
      <c r="Q253" s="36">
        <f>SUMIFS(СВЦЭМ!$F$39:$F$782,СВЦЭМ!$A$39:$A$782,$A253,СВЦЭМ!$B$39:$B$782,Q$226)+'СЕТ СН'!$F$15</f>
        <v>137.43065256</v>
      </c>
      <c r="R253" s="36">
        <f>SUMIFS(СВЦЭМ!$F$39:$F$782,СВЦЭМ!$A$39:$A$782,$A253,СВЦЭМ!$B$39:$B$782,R$226)+'СЕТ СН'!$F$15</f>
        <v>137.6887084</v>
      </c>
      <c r="S253" s="36">
        <f>SUMIFS(СВЦЭМ!$F$39:$F$782,СВЦЭМ!$A$39:$A$782,$A253,СВЦЭМ!$B$39:$B$782,S$226)+'СЕТ СН'!$F$15</f>
        <v>138.16935803999999</v>
      </c>
      <c r="T253" s="36">
        <f>SUMIFS(СВЦЭМ!$F$39:$F$782,СВЦЭМ!$A$39:$A$782,$A253,СВЦЭМ!$B$39:$B$782,T$226)+'СЕТ СН'!$F$15</f>
        <v>135.79289387</v>
      </c>
      <c r="U253" s="36">
        <f>SUMIFS(СВЦЭМ!$F$39:$F$782,СВЦЭМ!$A$39:$A$782,$A253,СВЦЭМ!$B$39:$B$782,U$226)+'СЕТ СН'!$F$15</f>
        <v>129.48316052000001</v>
      </c>
      <c r="V253" s="36">
        <f>SUMIFS(СВЦЭМ!$F$39:$F$782,СВЦЭМ!$A$39:$A$782,$A253,СВЦЭМ!$B$39:$B$782,V$226)+'СЕТ СН'!$F$15</f>
        <v>127.81674584</v>
      </c>
      <c r="W253" s="36">
        <f>SUMIFS(СВЦЭМ!$F$39:$F$782,СВЦЭМ!$A$39:$A$782,$A253,СВЦЭМ!$B$39:$B$782,W$226)+'СЕТ СН'!$F$15</f>
        <v>129.14243696</v>
      </c>
      <c r="X253" s="36">
        <f>SUMIFS(СВЦЭМ!$F$39:$F$782,СВЦЭМ!$A$39:$A$782,$A253,СВЦЭМ!$B$39:$B$782,X$226)+'СЕТ СН'!$F$15</f>
        <v>135.02617387999999</v>
      </c>
      <c r="Y253" s="36">
        <f>SUMIFS(СВЦЭМ!$F$39:$F$782,СВЦЭМ!$A$39:$A$782,$A253,СВЦЭМ!$B$39:$B$782,Y$226)+'СЕТ СН'!$F$15</f>
        <v>143.33959856000001</v>
      </c>
    </row>
    <row r="254" spans="1:25" ht="15.75" x14ac:dyDescent="0.2">
      <c r="A254" s="35">
        <f t="shared" si="6"/>
        <v>45197</v>
      </c>
      <c r="B254" s="36">
        <f>SUMIFS(СВЦЭМ!$F$39:$F$782,СВЦЭМ!$A$39:$A$782,$A254,СВЦЭМ!$B$39:$B$782,B$226)+'СЕТ СН'!$F$15</f>
        <v>154.39405005</v>
      </c>
      <c r="C254" s="36">
        <f>SUMIFS(СВЦЭМ!$F$39:$F$782,СВЦЭМ!$A$39:$A$782,$A254,СВЦЭМ!$B$39:$B$782,C$226)+'СЕТ СН'!$F$15</f>
        <v>157.39477228000001</v>
      </c>
      <c r="D254" s="36">
        <f>SUMIFS(СВЦЭМ!$F$39:$F$782,СВЦЭМ!$A$39:$A$782,$A254,СВЦЭМ!$B$39:$B$782,D$226)+'СЕТ СН'!$F$15</f>
        <v>166.82508189999999</v>
      </c>
      <c r="E254" s="36">
        <f>SUMIFS(СВЦЭМ!$F$39:$F$782,СВЦЭМ!$A$39:$A$782,$A254,СВЦЭМ!$B$39:$B$782,E$226)+'СЕТ СН'!$F$15</f>
        <v>166.21811826999999</v>
      </c>
      <c r="F254" s="36">
        <f>SUMIFS(СВЦЭМ!$F$39:$F$782,СВЦЭМ!$A$39:$A$782,$A254,СВЦЭМ!$B$39:$B$782,F$226)+'СЕТ СН'!$F$15</f>
        <v>166.09822661999999</v>
      </c>
      <c r="G254" s="36">
        <f>SUMIFS(СВЦЭМ!$F$39:$F$782,СВЦЭМ!$A$39:$A$782,$A254,СВЦЭМ!$B$39:$B$782,G$226)+'СЕТ СН'!$F$15</f>
        <v>164.87907010999999</v>
      </c>
      <c r="H254" s="36">
        <f>SUMIFS(СВЦЭМ!$F$39:$F$782,СВЦЭМ!$A$39:$A$782,$A254,СВЦЭМ!$B$39:$B$782,H$226)+'СЕТ СН'!$F$15</f>
        <v>157.15127751</v>
      </c>
      <c r="I254" s="36">
        <f>SUMIFS(СВЦЭМ!$F$39:$F$782,СВЦЭМ!$A$39:$A$782,$A254,СВЦЭМ!$B$39:$B$782,I$226)+'СЕТ СН'!$F$15</f>
        <v>147.91773753000001</v>
      </c>
      <c r="J254" s="36">
        <f>SUMIFS(СВЦЭМ!$F$39:$F$782,СВЦЭМ!$A$39:$A$782,$A254,СВЦЭМ!$B$39:$B$782,J$226)+'СЕТ СН'!$F$15</f>
        <v>144.31497279000001</v>
      </c>
      <c r="K254" s="36">
        <f>SUMIFS(СВЦЭМ!$F$39:$F$782,СВЦЭМ!$A$39:$A$782,$A254,СВЦЭМ!$B$39:$B$782,K$226)+'СЕТ СН'!$F$15</f>
        <v>139.18170053</v>
      </c>
      <c r="L254" s="36">
        <f>SUMIFS(СВЦЭМ!$F$39:$F$782,СВЦЭМ!$A$39:$A$782,$A254,СВЦЭМ!$B$39:$B$782,L$226)+'СЕТ СН'!$F$15</f>
        <v>138.90516821</v>
      </c>
      <c r="M254" s="36">
        <f>SUMIFS(СВЦЭМ!$F$39:$F$782,СВЦЭМ!$A$39:$A$782,$A254,СВЦЭМ!$B$39:$B$782,M$226)+'СЕТ СН'!$F$15</f>
        <v>139.35776034</v>
      </c>
      <c r="N254" s="36">
        <f>SUMIFS(СВЦЭМ!$F$39:$F$782,СВЦЭМ!$A$39:$A$782,$A254,СВЦЭМ!$B$39:$B$782,N$226)+'СЕТ СН'!$F$15</f>
        <v>138.03013455000001</v>
      </c>
      <c r="O254" s="36">
        <f>SUMIFS(СВЦЭМ!$F$39:$F$782,СВЦЭМ!$A$39:$A$782,$A254,СВЦЭМ!$B$39:$B$782,O$226)+'СЕТ СН'!$F$15</f>
        <v>140.59228775</v>
      </c>
      <c r="P254" s="36">
        <f>SUMIFS(СВЦЭМ!$F$39:$F$782,СВЦЭМ!$A$39:$A$782,$A254,СВЦЭМ!$B$39:$B$782,P$226)+'СЕТ СН'!$F$15</f>
        <v>144.0657736</v>
      </c>
      <c r="Q254" s="36">
        <f>SUMIFS(СВЦЭМ!$F$39:$F$782,СВЦЭМ!$A$39:$A$782,$A254,СВЦЭМ!$B$39:$B$782,Q$226)+'СЕТ СН'!$F$15</f>
        <v>143.78983299999999</v>
      </c>
      <c r="R254" s="36">
        <f>SUMIFS(СВЦЭМ!$F$39:$F$782,СВЦЭМ!$A$39:$A$782,$A254,СВЦЭМ!$B$39:$B$782,R$226)+'СЕТ СН'!$F$15</f>
        <v>143.48877193000001</v>
      </c>
      <c r="S254" s="36">
        <f>SUMIFS(СВЦЭМ!$F$39:$F$782,СВЦЭМ!$A$39:$A$782,$A254,СВЦЭМ!$B$39:$B$782,S$226)+'СЕТ СН'!$F$15</f>
        <v>143.72264641999999</v>
      </c>
      <c r="T254" s="36">
        <f>SUMIFS(СВЦЭМ!$F$39:$F$782,СВЦЭМ!$A$39:$A$782,$A254,СВЦЭМ!$B$39:$B$782,T$226)+'СЕТ СН'!$F$15</f>
        <v>141.32084363000001</v>
      </c>
      <c r="U254" s="36">
        <f>SUMIFS(СВЦЭМ!$F$39:$F$782,СВЦЭМ!$A$39:$A$782,$A254,СВЦЭМ!$B$39:$B$782,U$226)+'СЕТ СН'!$F$15</f>
        <v>135.82943703999999</v>
      </c>
      <c r="V254" s="36">
        <f>SUMIFS(СВЦЭМ!$F$39:$F$782,СВЦЭМ!$A$39:$A$782,$A254,СВЦЭМ!$B$39:$B$782,V$226)+'СЕТ СН'!$F$15</f>
        <v>134.58351589</v>
      </c>
      <c r="W254" s="36">
        <f>SUMIFS(СВЦЭМ!$F$39:$F$782,СВЦЭМ!$A$39:$A$782,$A254,СВЦЭМ!$B$39:$B$782,W$226)+'СЕТ СН'!$F$15</f>
        <v>135.79704144999999</v>
      </c>
      <c r="X254" s="36">
        <f>SUMIFS(СВЦЭМ!$F$39:$F$782,СВЦЭМ!$A$39:$A$782,$A254,СВЦЭМ!$B$39:$B$782,X$226)+'СЕТ СН'!$F$15</f>
        <v>141.82322654000001</v>
      </c>
      <c r="Y254" s="36">
        <f>SUMIFS(СВЦЭМ!$F$39:$F$782,СВЦЭМ!$A$39:$A$782,$A254,СВЦЭМ!$B$39:$B$782,Y$226)+'СЕТ СН'!$F$15</f>
        <v>150.68714528000001</v>
      </c>
    </row>
    <row r="255" spans="1:25" ht="15.75" x14ac:dyDescent="0.2">
      <c r="A255" s="35">
        <f t="shared" si="6"/>
        <v>45198</v>
      </c>
      <c r="B255" s="36">
        <f>SUMIFS(СВЦЭМ!$F$39:$F$782,СВЦЭМ!$A$39:$A$782,$A255,СВЦЭМ!$B$39:$B$782,B$226)+'СЕТ СН'!$F$15</f>
        <v>153.88347221000001</v>
      </c>
      <c r="C255" s="36">
        <f>SUMIFS(СВЦЭМ!$F$39:$F$782,СВЦЭМ!$A$39:$A$782,$A255,СВЦЭМ!$B$39:$B$782,C$226)+'СЕТ СН'!$F$15</f>
        <v>160.84499253000001</v>
      </c>
      <c r="D255" s="36">
        <f>SUMIFS(СВЦЭМ!$F$39:$F$782,СВЦЭМ!$A$39:$A$782,$A255,СВЦЭМ!$B$39:$B$782,D$226)+'СЕТ СН'!$F$15</f>
        <v>170.07925356999999</v>
      </c>
      <c r="E255" s="36">
        <f>SUMIFS(СВЦЭМ!$F$39:$F$782,СВЦЭМ!$A$39:$A$782,$A255,СВЦЭМ!$B$39:$B$782,E$226)+'СЕТ СН'!$F$15</f>
        <v>170.48889836000001</v>
      </c>
      <c r="F255" s="36">
        <f>SUMIFS(СВЦЭМ!$F$39:$F$782,СВЦЭМ!$A$39:$A$782,$A255,СВЦЭМ!$B$39:$B$782,F$226)+'СЕТ СН'!$F$15</f>
        <v>170.55002748999999</v>
      </c>
      <c r="G255" s="36">
        <f>SUMIFS(СВЦЭМ!$F$39:$F$782,СВЦЭМ!$A$39:$A$782,$A255,СВЦЭМ!$B$39:$B$782,G$226)+'СЕТ СН'!$F$15</f>
        <v>169.40073236999999</v>
      </c>
      <c r="H255" s="36">
        <f>SUMIFS(СВЦЭМ!$F$39:$F$782,СВЦЭМ!$A$39:$A$782,$A255,СВЦЭМ!$B$39:$B$782,H$226)+'СЕТ СН'!$F$15</f>
        <v>162.01067011000001</v>
      </c>
      <c r="I255" s="36">
        <f>SUMIFS(СВЦЭМ!$F$39:$F$782,СВЦЭМ!$A$39:$A$782,$A255,СВЦЭМ!$B$39:$B$782,I$226)+'СЕТ СН'!$F$15</f>
        <v>150.49995079999999</v>
      </c>
      <c r="J255" s="36">
        <f>SUMIFS(СВЦЭМ!$F$39:$F$782,СВЦЭМ!$A$39:$A$782,$A255,СВЦЭМ!$B$39:$B$782,J$226)+'СЕТ СН'!$F$15</f>
        <v>145.90457097999999</v>
      </c>
      <c r="K255" s="36">
        <f>SUMIFS(СВЦЭМ!$F$39:$F$782,СВЦЭМ!$A$39:$A$782,$A255,СВЦЭМ!$B$39:$B$782,K$226)+'СЕТ СН'!$F$15</f>
        <v>141.29427405999999</v>
      </c>
      <c r="L255" s="36">
        <f>SUMIFS(СВЦЭМ!$F$39:$F$782,СВЦЭМ!$A$39:$A$782,$A255,СВЦЭМ!$B$39:$B$782,L$226)+'СЕТ СН'!$F$15</f>
        <v>140.99942462000001</v>
      </c>
      <c r="M255" s="36">
        <f>SUMIFS(СВЦЭМ!$F$39:$F$782,СВЦЭМ!$A$39:$A$782,$A255,СВЦЭМ!$B$39:$B$782,M$226)+'СЕТ СН'!$F$15</f>
        <v>141.43213868000001</v>
      </c>
      <c r="N255" s="36">
        <f>SUMIFS(СВЦЭМ!$F$39:$F$782,СВЦЭМ!$A$39:$A$782,$A255,СВЦЭМ!$B$39:$B$782,N$226)+'СЕТ СН'!$F$15</f>
        <v>142.70533243</v>
      </c>
      <c r="O255" s="36">
        <f>SUMIFS(СВЦЭМ!$F$39:$F$782,СВЦЭМ!$A$39:$A$782,$A255,СВЦЭМ!$B$39:$B$782,O$226)+'СЕТ СН'!$F$15</f>
        <v>141.13681553999999</v>
      </c>
      <c r="P255" s="36">
        <f>SUMIFS(СВЦЭМ!$F$39:$F$782,СВЦЭМ!$A$39:$A$782,$A255,СВЦЭМ!$B$39:$B$782,P$226)+'СЕТ СН'!$F$15</f>
        <v>147.41634965</v>
      </c>
      <c r="Q255" s="36">
        <f>SUMIFS(СВЦЭМ!$F$39:$F$782,СВЦЭМ!$A$39:$A$782,$A255,СВЦЭМ!$B$39:$B$782,Q$226)+'СЕТ СН'!$F$15</f>
        <v>145.09910463</v>
      </c>
      <c r="R255" s="36">
        <f>SUMIFS(СВЦЭМ!$F$39:$F$782,СВЦЭМ!$A$39:$A$782,$A255,СВЦЭМ!$B$39:$B$782,R$226)+'СЕТ СН'!$F$15</f>
        <v>146.09185878</v>
      </c>
      <c r="S255" s="36">
        <f>SUMIFS(СВЦЭМ!$F$39:$F$782,СВЦЭМ!$A$39:$A$782,$A255,СВЦЭМ!$B$39:$B$782,S$226)+'СЕТ СН'!$F$15</f>
        <v>146.63331682</v>
      </c>
      <c r="T255" s="36">
        <f>SUMIFS(СВЦЭМ!$F$39:$F$782,СВЦЭМ!$A$39:$A$782,$A255,СВЦЭМ!$B$39:$B$782,T$226)+'СЕТ СН'!$F$15</f>
        <v>143.16392544999999</v>
      </c>
      <c r="U255" s="36">
        <f>SUMIFS(СВЦЭМ!$F$39:$F$782,СВЦЭМ!$A$39:$A$782,$A255,СВЦЭМ!$B$39:$B$782,U$226)+'СЕТ СН'!$F$15</f>
        <v>138.97698414999999</v>
      </c>
      <c r="V255" s="36">
        <f>SUMIFS(СВЦЭМ!$F$39:$F$782,СВЦЭМ!$A$39:$A$782,$A255,СВЦЭМ!$B$39:$B$782,V$226)+'СЕТ СН'!$F$15</f>
        <v>137.67968680000001</v>
      </c>
      <c r="W255" s="36">
        <f>SUMIFS(СВЦЭМ!$F$39:$F$782,СВЦЭМ!$A$39:$A$782,$A255,СВЦЭМ!$B$39:$B$782,W$226)+'СЕТ СН'!$F$15</f>
        <v>139.21653634</v>
      </c>
      <c r="X255" s="36">
        <f>SUMIFS(СВЦЭМ!$F$39:$F$782,СВЦЭМ!$A$39:$A$782,$A255,СВЦЭМ!$B$39:$B$782,X$226)+'СЕТ СН'!$F$15</f>
        <v>145.04240351000001</v>
      </c>
      <c r="Y255" s="36">
        <f>SUMIFS(СВЦЭМ!$F$39:$F$782,СВЦЭМ!$A$39:$A$782,$A255,СВЦЭМ!$B$39:$B$782,Y$226)+'СЕТ СН'!$F$15</f>
        <v>160.17767244999999</v>
      </c>
    </row>
    <row r="256" spans="1:25" ht="15.75" x14ac:dyDescent="0.2">
      <c r="A256" s="35">
        <f t="shared" si="6"/>
        <v>45199</v>
      </c>
      <c r="B256" s="36">
        <f>SUMIFS(СВЦЭМ!$F$39:$F$782,СВЦЭМ!$A$39:$A$782,$A256,СВЦЭМ!$B$39:$B$782,B$226)+'СЕТ СН'!$F$15</f>
        <v>154.96039088000001</v>
      </c>
      <c r="C256" s="36">
        <f>SUMIFS(СВЦЭМ!$F$39:$F$782,СВЦЭМ!$A$39:$A$782,$A256,СВЦЭМ!$B$39:$B$782,C$226)+'СЕТ СН'!$F$15</f>
        <v>154.26723376999999</v>
      </c>
      <c r="D256" s="36">
        <f>SUMIFS(СВЦЭМ!$F$39:$F$782,СВЦЭМ!$A$39:$A$782,$A256,СВЦЭМ!$B$39:$B$782,D$226)+'СЕТ СН'!$F$15</f>
        <v>161.0648132</v>
      </c>
      <c r="E256" s="36">
        <f>SUMIFS(СВЦЭМ!$F$39:$F$782,СВЦЭМ!$A$39:$A$782,$A256,СВЦЭМ!$B$39:$B$782,E$226)+'СЕТ СН'!$F$15</f>
        <v>162.29363516000001</v>
      </c>
      <c r="F256" s="36">
        <f>SUMIFS(СВЦЭМ!$F$39:$F$782,СВЦЭМ!$A$39:$A$782,$A256,СВЦЭМ!$B$39:$B$782,F$226)+'СЕТ СН'!$F$15</f>
        <v>161.61935879999999</v>
      </c>
      <c r="G256" s="36">
        <f>SUMIFS(СВЦЭМ!$F$39:$F$782,СВЦЭМ!$A$39:$A$782,$A256,СВЦЭМ!$B$39:$B$782,G$226)+'СЕТ СН'!$F$15</f>
        <v>160.67802386</v>
      </c>
      <c r="H256" s="36">
        <f>SUMIFS(СВЦЭМ!$F$39:$F$782,СВЦЭМ!$A$39:$A$782,$A256,СВЦЭМ!$B$39:$B$782,H$226)+'СЕТ СН'!$F$15</f>
        <v>157.42430329999999</v>
      </c>
      <c r="I256" s="36">
        <f>SUMIFS(СВЦЭМ!$F$39:$F$782,СВЦЭМ!$A$39:$A$782,$A256,СВЦЭМ!$B$39:$B$782,I$226)+'СЕТ СН'!$F$15</f>
        <v>152.37677259</v>
      </c>
      <c r="J256" s="36">
        <f>SUMIFS(СВЦЭМ!$F$39:$F$782,СВЦЭМ!$A$39:$A$782,$A256,СВЦЭМ!$B$39:$B$782,J$226)+'СЕТ СН'!$F$15</f>
        <v>144.34105389000001</v>
      </c>
      <c r="K256" s="36">
        <f>SUMIFS(СВЦЭМ!$F$39:$F$782,СВЦЭМ!$A$39:$A$782,$A256,СВЦЭМ!$B$39:$B$782,K$226)+'СЕТ СН'!$F$15</f>
        <v>136.41686428</v>
      </c>
      <c r="L256" s="36">
        <f>SUMIFS(СВЦЭМ!$F$39:$F$782,СВЦЭМ!$A$39:$A$782,$A256,СВЦЭМ!$B$39:$B$782,L$226)+'СЕТ СН'!$F$15</f>
        <v>134.30692952000001</v>
      </c>
      <c r="M256" s="36">
        <f>SUMIFS(СВЦЭМ!$F$39:$F$782,СВЦЭМ!$A$39:$A$782,$A256,СВЦЭМ!$B$39:$B$782,M$226)+'СЕТ СН'!$F$15</f>
        <v>134.5616234</v>
      </c>
      <c r="N256" s="36">
        <f>SUMIFS(СВЦЭМ!$F$39:$F$782,СВЦЭМ!$A$39:$A$782,$A256,СВЦЭМ!$B$39:$B$782,N$226)+'СЕТ СН'!$F$15</f>
        <v>132.15807616000001</v>
      </c>
      <c r="O256" s="36">
        <f>SUMIFS(СВЦЭМ!$F$39:$F$782,СВЦЭМ!$A$39:$A$782,$A256,СВЦЭМ!$B$39:$B$782,O$226)+'СЕТ СН'!$F$15</f>
        <v>133.80684134000001</v>
      </c>
      <c r="P256" s="36">
        <f>SUMIFS(СВЦЭМ!$F$39:$F$782,СВЦЭМ!$A$39:$A$782,$A256,СВЦЭМ!$B$39:$B$782,P$226)+'СЕТ СН'!$F$15</f>
        <v>137.74494374</v>
      </c>
      <c r="Q256" s="36">
        <f>SUMIFS(СВЦЭМ!$F$39:$F$782,СВЦЭМ!$A$39:$A$782,$A256,СВЦЭМ!$B$39:$B$782,Q$226)+'СЕТ СН'!$F$15</f>
        <v>137.20799499</v>
      </c>
      <c r="R256" s="36">
        <f>SUMIFS(СВЦЭМ!$F$39:$F$782,СВЦЭМ!$A$39:$A$782,$A256,СВЦЭМ!$B$39:$B$782,R$226)+'СЕТ СН'!$F$15</f>
        <v>137.23272807000001</v>
      </c>
      <c r="S256" s="36">
        <f>SUMIFS(СВЦЭМ!$F$39:$F$782,СВЦЭМ!$A$39:$A$782,$A256,СВЦЭМ!$B$39:$B$782,S$226)+'СЕТ СН'!$F$15</f>
        <v>138.84959357</v>
      </c>
      <c r="T256" s="36">
        <f>SUMIFS(СВЦЭМ!$F$39:$F$782,СВЦЭМ!$A$39:$A$782,$A256,СВЦЭМ!$B$39:$B$782,T$226)+'СЕТ СН'!$F$15</f>
        <v>137.01049072000001</v>
      </c>
      <c r="U256" s="36">
        <f>SUMIFS(СВЦЭМ!$F$39:$F$782,СВЦЭМ!$A$39:$A$782,$A256,СВЦЭМ!$B$39:$B$782,U$226)+'СЕТ СН'!$F$15</f>
        <v>135.71659283</v>
      </c>
      <c r="V256" s="36">
        <f>SUMIFS(СВЦЭМ!$F$39:$F$782,СВЦЭМ!$A$39:$A$782,$A256,СВЦЭМ!$B$39:$B$782,V$226)+'СЕТ СН'!$F$15</f>
        <v>133.86637375000001</v>
      </c>
      <c r="W256" s="36">
        <f>SUMIFS(СВЦЭМ!$F$39:$F$782,СВЦЭМ!$A$39:$A$782,$A256,СВЦЭМ!$B$39:$B$782,W$226)+'СЕТ СН'!$F$15</f>
        <v>135.63690725999999</v>
      </c>
      <c r="X256" s="36">
        <f>SUMIFS(СВЦЭМ!$F$39:$F$782,СВЦЭМ!$A$39:$A$782,$A256,СВЦЭМ!$B$39:$B$782,X$226)+'СЕТ СН'!$F$15</f>
        <v>140.53473285999999</v>
      </c>
      <c r="Y256" s="36">
        <f>SUMIFS(СВЦЭМ!$F$39:$F$782,СВЦЭМ!$A$39:$A$782,$A256,СВЦЭМ!$B$39:$B$782,Y$226)+'СЕТ СН'!$F$15</f>
        <v>146.35038338000001</v>
      </c>
    </row>
    <row r="257" spans="1:27" ht="15.75" x14ac:dyDescent="0.2">
      <c r="A257" s="35"/>
      <c r="B257" s="36"/>
      <c r="C257" s="36"/>
      <c r="D257" s="36"/>
      <c r="E257" s="36"/>
      <c r="F257" s="36"/>
      <c r="G257" s="36"/>
      <c r="H257" s="36"/>
      <c r="I257" s="36"/>
      <c r="J257" s="36"/>
      <c r="K257" s="36"/>
      <c r="L257" s="36"/>
      <c r="M257" s="36"/>
      <c r="N257" s="36"/>
      <c r="O257" s="36"/>
      <c r="P257" s="36"/>
      <c r="Q257" s="36"/>
      <c r="R257" s="36"/>
      <c r="S257" s="36"/>
      <c r="T257" s="36"/>
      <c r="U257" s="36"/>
      <c r="V257" s="36"/>
      <c r="W257" s="36"/>
      <c r="X257" s="36"/>
      <c r="Y257" s="36"/>
    </row>
    <row r="258" spans="1:27" ht="15.75" x14ac:dyDescent="0.2">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row>
    <row r="259" spans="1:27" ht="12.75" hidden="1" customHeight="1" x14ac:dyDescent="0.2">
      <c r="A259" s="137" t="s">
        <v>7</v>
      </c>
      <c r="B259" s="131" t="s">
        <v>116</v>
      </c>
      <c r="C259" s="132"/>
      <c r="D259" s="132"/>
      <c r="E259" s="132"/>
      <c r="F259" s="132"/>
      <c r="G259" s="132"/>
      <c r="H259" s="132"/>
      <c r="I259" s="132"/>
      <c r="J259" s="132"/>
      <c r="K259" s="132"/>
      <c r="L259" s="132"/>
      <c r="M259" s="132"/>
      <c r="N259" s="132"/>
      <c r="O259" s="132"/>
      <c r="P259" s="132"/>
      <c r="Q259" s="132"/>
      <c r="R259" s="132"/>
      <c r="S259" s="132"/>
      <c r="T259" s="132"/>
      <c r="U259" s="132"/>
      <c r="V259" s="132"/>
      <c r="W259" s="132"/>
      <c r="X259" s="132"/>
      <c r="Y259" s="133"/>
    </row>
    <row r="260" spans="1:27" ht="12.75" hidden="1" customHeight="1" x14ac:dyDescent="0.2">
      <c r="A260" s="138"/>
      <c r="B260" s="134"/>
      <c r="C260" s="135"/>
      <c r="D260" s="135"/>
      <c r="E260" s="135"/>
      <c r="F260" s="135"/>
      <c r="G260" s="135"/>
      <c r="H260" s="135"/>
      <c r="I260" s="135"/>
      <c r="J260" s="135"/>
      <c r="K260" s="135"/>
      <c r="L260" s="135"/>
      <c r="M260" s="135"/>
      <c r="N260" s="135"/>
      <c r="O260" s="135"/>
      <c r="P260" s="135"/>
      <c r="Q260" s="135"/>
      <c r="R260" s="135"/>
      <c r="S260" s="135"/>
      <c r="T260" s="135"/>
      <c r="U260" s="135"/>
      <c r="V260" s="135"/>
      <c r="W260" s="135"/>
      <c r="X260" s="135"/>
      <c r="Y260" s="136"/>
    </row>
    <row r="261" spans="1:27" s="46" customFormat="1" ht="12.75" hidden="1" customHeight="1" x14ac:dyDescent="0.2">
      <c r="A261" s="139"/>
      <c r="B261" s="34">
        <v>1</v>
      </c>
      <c r="C261" s="34">
        <v>2</v>
      </c>
      <c r="D261" s="34">
        <v>3</v>
      </c>
      <c r="E261" s="34">
        <v>4</v>
      </c>
      <c r="F261" s="34">
        <v>5</v>
      </c>
      <c r="G261" s="34">
        <v>6</v>
      </c>
      <c r="H261" s="34">
        <v>7</v>
      </c>
      <c r="I261" s="34">
        <v>8</v>
      </c>
      <c r="J261" s="34">
        <v>9</v>
      </c>
      <c r="K261" s="34">
        <v>10</v>
      </c>
      <c r="L261" s="34">
        <v>11</v>
      </c>
      <c r="M261" s="34">
        <v>12</v>
      </c>
      <c r="N261" s="34">
        <v>13</v>
      </c>
      <c r="O261" s="34">
        <v>14</v>
      </c>
      <c r="P261" s="34">
        <v>15</v>
      </c>
      <c r="Q261" s="34">
        <v>16</v>
      </c>
      <c r="R261" s="34">
        <v>17</v>
      </c>
      <c r="S261" s="34">
        <v>18</v>
      </c>
      <c r="T261" s="34">
        <v>19</v>
      </c>
      <c r="U261" s="34">
        <v>20</v>
      </c>
      <c r="V261" s="34">
        <v>21</v>
      </c>
      <c r="W261" s="34">
        <v>22</v>
      </c>
      <c r="X261" s="34">
        <v>23</v>
      </c>
      <c r="Y261" s="34">
        <v>24</v>
      </c>
    </row>
    <row r="262" spans="1:27" ht="15.75" hidden="1" customHeight="1" x14ac:dyDescent="0.2">
      <c r="A262" s="35" t="str">
        <f>A227</f>
        <v>01.09.2023</v>
      </c>
      <c r="B262" s="36">
        <f ca="1">SUMIFS(СВЦЭМ!$G$40:$G$783,СВЦЭМ!$A$40:$A$783,$A262,СВЦЭМ!$B$39:$B$782,B$261)+'СЕТ СН'!$F$15</f>
        <v>0</v>
      </c>
      <c r="C262" s="36">
        <f ca="1">SUMIFS(СВЦЭМ!$G$40:$G$783,СВЦЭМ!$A$40:$A$783,$A262,СВЦЭМ!$B$39:$B$782,C$261)+'СЕТ СН'!$F$15</f>
        <v>0</v>
      </c>
      <c r="D262" s="36">
        <f ca="1">SUMIFS(СВЦЭМ!$G$40:$G$783,СВЦЭМ!$A$40:$A$783,$A262,СВЦЭМ!$B$39:$B$782,D$261)+'СЕТ СН'!$F$15</f>
        <v>0</v>
      </c>
      <c r="E262" s="36">
        <f ca="1">SUMIFS(СВЦЭМ!$G$40:$G$783,СВЦЭМ!$A$40:$A$783,$A262,СВЦЭМ!$B$39:$B$782,E$261)+'СЕТ СН'!$F$15</f>
        <v>0</v>
      </c>
      <c r="F262" s="36">
        <f ca="1">SUMIFS(СВЦЭМ!$G$40:$G$783,СВЦЭМ!$A$40:$A$783,$A262,СВЦЭМ!$B$39:$B$782,F$261)+'СЕТ СН'!$F$15</f>
        <v>0</v>
      </c>
      <c r="G262" s="36">
        <f ca="1">SUMIFS(СВЦЭМ!$G$40:$G$783,СВЦЭМ!$A$40:$A$783,$A262,СВЦЭМ!$B$39:$B$782,G$261)+'СЕТ СН'!$F$15</f>
        <v>0</v>
      </c>
      <c r="H262" s="36">
        <f ca="1">SUMIFS(СВЦЭМ!$G$40:$G$783,СВЦЭМ!$A$40:$A$783,$A262,СВЦЭМ!$B$39:$B$782,H$261)+'СЕТ СН'!$F$15</f>
        <v>0</v>
      </c>
      <c r="I262" s="36">
        <f ca="1">SUMIFS(СВЦЭМ!$G$40:$G$783,СВЦЭМ!$A$40:$A$783,$A262,СВЦЭМ!$B$39:$B$782,I$261)+'СЕТ СН'!$F$15</f>
        <v>0</v>
      </c>
      <c r="J262" s="36">
        <f ca="1">SUMIFS(СВЦЭМ!$G$40:$G$783,СВЦЭМ!$A$40:$A$783,$A262,СВЦЭМ!$B$39:$B$782,J$261)+'СЕТ СН'!$F$15</f>
        <v>0</v>
      </c>
      <c r="K262" s="36">
        <f ca="1">SUMIFS(СВЦЭМ!$G$40:$G$783,СВЦЭМ!$A$40:$A$783,$A262,СВЦЭМ!$B$39:$B$782,K$261)+'СЕТ СН'!$F$15</f>
        <v>0</v>
      </c>
      <c r="L262" s="36">
        <f ca="1">SUMIFS(СВЦЭМ!$G$40:$G$783,СВЦЭМ!$A$40:$A$783,$A262,СВЦЭМ!$B$39:$B$782,L$261)+'СЕТ СН'!$F$15</f>
        <v>0</v>
      </c>
      <c r="M262" s="36">
        <f ca="1">SUMIFS(СВЦЭМ!$G$40:$G$783,СВЦЭМ!$A$40:$A$783,$A262,СВЦЭМ!$B$39:$B$782,M$261)+'СЕТ СН'!$F$15</f>
        <v>0</v>
      </c>
      <c r="N262" s="36">
        <f ca="1">SUMIFS(СВЦЭМ!$G$40:$G$783,СВЦЭМ!$A$40:$A$783,$A262,СВЦЭМ!$B$39:$B$782,N$261)+'СЕТ СН'!$F$15</f>
        <v>0</v>
      </c>
      <c r="O262" s="36">
        <f ca="1">SUMIFS(СВЦЭМ!$G$40:$G$783,СВЦЭМ!$A$40:$A$783,$A262,СВЦЭМ!$B$39:$B$782,O$261)+'СЕТ СН'!$F$15</f>
        <v>0</v>
      </c>
      <c r="P262" s="36">
        <f ca="1">SUMIFS(СВЦЭМ!$G$40:$G$783,СВЦЭМ!$A$40:$A$783,$A262,СВЦЭМ!$B$39:$B$782,P$261)+'СЕТ СН'!$F$15</f>
        <v>0</v>
      </c>
      <c r="Q262" s="36">
        <f ca="1">SUMIFS(СВЦЭМ!$G$40:$G$783,СВЦЭМ!$A$40:$A$783,$A262,СВЦЭМ!$B$39:$B$782,Q$261)+'СЕТ СН'!$F$15</f>
        <v>0</v>
      </c>
      <c r="R262" s="36">
        <f ca="1">SUMIFS(СВЦЭМ!$G$40:$G$783,СВЦЭМ!$A$40:$A$783,$A262,СВЦЭМ!$B$39:$B$782,R$261)+'СЕТ СН'!$F$15</f>
        <v>0</v>
      </c>
      <c r="S262" s="36">
        <f ca="1">SUMIFS(СВЦЭМ!$G$40:$G$783,СВЦЭМ!$A$40:$A$783,$A262,СВЦЭМ!$B$39:$B$782,S$261)+'СЕТ СН'!$F$15</f>
        <v>0</v>
      </c>
      <c r="T262" s="36">
        <f ca="1">SUMIFS(СВЦЭМ!$G$40:$G$783,СВЦЭМ!$A$40:$A$783,$A262,СВЦЭМ!$B$39:$B$782,T$261)+'СЕТ СН'!$F$15</f>
        <v>0</v>
      </c>
      <c r="U262" s="36">
        <f ca="1">SUMIFS(СВЦЭМ!$G$40:$G$783,СВЦЭМ!$A$40:$A$783,$A262,СВЦЭМ!$B$39:$B$782,U$261)+'СЕТ СН'!$F$15</f>
        <v>0</v>
      </c>
      <c r="V262" s="36">
        <f ca="1">SUMIFS(СВЦЭМ!$G$40:$G$783,СВЦЭМ!$A$40:$A$783,$A262,СВЦЭМ!$B$39:$B$782,V$261)+'СЕТ СН'!$F$15</f>
        <v>0</v>
      </c>
      <c r="W262" s="36">
        <f ca="1">SUMIFS(СВЦЭМ!$G$40:$G$783,СВЦЭМ!$A$40:$A$783,$A262,СВЦЭМ!$B$39:$B$782,W$261)+'СЕТ СН'!$F$15</f>
        <v>0</v>
      </c>
      <c r="X262" s="36">
        <f ca="1">SUMIFS(СВЦЭМ!$G$40:$G$783,СВЦЭМ!$A$40:$A$783,$A262,СВЦЭМ!$B$39:$B$782,X$261)+'СЕТ СН'!$F$15</f>
        <v>0</v>
      </c>
      <c r="Y262" s="36">
        <f ca="1">SUMIFS(СВЦЭМ!$G$40:$G$783,СВЦЭМ!$A$40:$A$783,$A262,СВЦЭМ!$B$39:$B$782,Y$261)+'СЕТ СН'!$F$15</f>
        <v>0</v>
      </c>
      <c r="AA262" s="45"/>
    </row>
    <row r="263" spans="1:27" ht="15.75" hidden="1" x14ac:dyDescent="0.2">
      <c r="A263" s="35">
        <f>A262+1</f>
        <v>45171</v>
      </c>
      <c r="B263" s="36">
        <f ca="1">SUMIFS(СВЦЭМ!$G$40:$G$783,СВЦЭМ!$A$40:$A$783,$A263,СВЦЭМ!$B$39:$B$782,B$261)+'СЕТ СН'!$F$15</f>
        <v>0</v>
      </c>
      <c r="C263" s="36">
        <f ca="1">SUMIFS(СВЦЭМ!$G$40:$G$783,СВЦЭМ!$A$40:$A$783,$A263,СВЦЭМ!$B$39:$B$782,C$261)+'СЕТ СН'!$F$15</f>
        <v>0</v>
      </c>
      <c r="D263" s="36">
        <f ca="1">SUMIFS(СВЦЭМ!$G$40:$G$783,СВЦЭМ!$A$40:$A$783,$A263,СВЦЭМ!$B$39:$B$782,D$261)+'СЕТ СН'!$F$15</f>
        <v>0</v>
      </c>
      <c r="E263" s="36">
        <f ca="1">SUMIFS(СВЦЭМ!$G$40:$G$783,СВЦЭМ!$A$40:$A$783,$A263,СВЦЭМ!$B$39:$B$782,E$261)+'СЕТ СН'!$F$15</f>
        <v>0</v>
      </c>
      <c r="F263" s="36">
        <f ca="1">SUMIFS(СВЦЭМ!$G$40:$G$783,СВЦЭМ!$A$40:$A$783,$A263,СВЦЭМ!$B$39:$B$782,F$261)+'СЕТ СН'!$F$15</f>
        <v>0</v>
      </c>
      <c r="G263" s="36">
        <f ca="1">SUMIFS(СВЦЭМ!$G$40:$G$783,СВЦЭМ!$A$40:$A$783,$A263,СВЦЭМ!$B$39:$B$782,G$261)+'СЕТ СН'!$F$15</f>
        <v>0</v>
      </c>
      <c r="H263" s="36">
        <f ca="1">SUMIFS(СВЦЭМ!$G$40:$G$783,СВЦЭМ!$A$40:$A$783,$A263,СВЦЭМ!$B$39:$B$782,H$261)+'СЕТ СН'!$F$15</f>
        <v>0</v>
      </c>
      <c r="I263" s="36">
        <f ca="1">SUMIFS(СВЦЭМ!$G$40:$G$783,СВЦЭМ!$A$40:$A$783,$A263,СВЦЭМ!$B$39:$B$782,I$261)+'СЕТ СН'!$F$15</f>
        <v>0</v>
      </c>
      <c r="J263" s="36">
        <f ca="1">SUMIFS(СВЦЭМ!$G$40:$G$783,СВЦЭМ!$A$40:$A$783,$A263,СВЦЭМ!$B$39:$B$782,J$261)+'СЕТ СН'!$F$15</f>
        <v>0</v>
      </c>
      <c r="K263" s="36">
        <f ca="1">SUMIFS(СВЦЭМ!$G$40:$G$783,СВЦЭМ!$A$40:$A$783,$A263,СВЦЭМ!$B$39:$B$782,K$261)+'СЕТ СН'!$F$15</f>
        <v>0</v>
      </c>
      <c r="L263" s="36">
        <f ca="1">SUMIFS(СВЦЭМ!$G$40:$G$783,СВЦЭМ!$A$40:$A$783,$A263,СВЦЭМ!$B$39:$B$782,L$261)+'СЕТ СН'!$F$15</f>
        <v>0</v>
      </c>
      <c r="M263" s="36">
        <f ca="1">SUMIFS(СВЦЭМ!$G$40:$G$783,СВЦЭМ!$A$40:$A$783,$A263,СВЦЭМ!$B$39:$B$782,M$261)+'СЕТ СН'!$F$15</f>
        <v>0</v>
      </c>
      <c r="N263" s="36">
        <f ca="1">SUMIFS(СВЦЭМ!$G$40:$G$783,СВЦЭМ!$A$40:$A$783,$A263,СВЦЭМ!$B$39:$B$782,N$261)+'СЕТ СН'!$F$15</f>
        <v>0</v>
      </c>
      <c r="O263" s="36">
        <f ca="1">SUMIFS(СВЦЭМ!$G$40:$G$783,СВЦЭМ!$A$40:$A$783,$A263,СВЦЭМ!$B$39:$B$782,O$261)+'СЕТ СН'!$F$15</f>
        <v>0</v>
      </c>
      <c r="P263" s="36">
        <f ca="1">SUMIFS(СВЦЭМ!$G$40:$G$783,СВЦЭМ!$A$40:$A$783,$A263,СВЦЭМ!$B$39:$B$782,P$261)+'СЕТ СН'!$F$15</f>
        <v>0</v>
      </c>
      <c r="Q263" s="36">
        <f ca="1">SUMIFS(СВЦЭМ!$G$40:$G$783,СВЦЭМ!$A$40:$A$783,$A263,СВЦЭМ!$B$39:$B$782,Q$261)+'СЕТ СН'!$F$15</f>
        <v>0</v>
      </c>
      <c r="R263" s="36">
        <f ca="1">SUMIFS(СВЦЭМ!$G$40:$G$783,СВЦЭМ!$A$40:$A$783,$A263,СВЦЭМ!$B$39:$B$782,R$261)+'СЕТ СН'!$F$15</f>
        <v>0</v>
      </c>
      <c r="S263" s="36">
        <f ca="1">SUMIFS(СВЦЭМ!$G$40:$G$783,СВЦЭМ!$A$40:$A$783,$A263,СВЦЭМ!$B$39:$B$782,S$261)+'СЕТ СН'!$F$15</f>
        <v>0</v>
      </c>
      <c r="T263" s="36">
        <f ca="1">SUMIFS(СВЦЭМ!$G$40:$G$783,СВЦЭМ!$A$40:$A$783,$A263,СВЦЭМ!$B$39:$B$782,T$261)+'СЕТ СН'!$F$15</f>
        <v>0</v>
      </c>
      <c r="U263" s="36">
        <f ca="1">SUMIFS(СВЦЭМ!$G$40:$G$783,СВЦЭМ!$A$40:$A$783,$A263,СВЦЭМ!$B$39:$B$782,U$261)+'СЕТ СН'!$F$15</f>
        <v>0</v>
      </c>
      <c r="V263" s="36">
        <f ca="1">SUMIFS(СВЦЭМ!$G$40:$G$783,СВЦЭМ!$A$40:$A$783,$A263,СВЦЭМ!$B$39:$B$782,V$261)+'СЕТ СН'!$F$15</f>
        <v>0</v>
      </c>
      <c r="W263" s="36">
        <f ca="1">SUMIFS(СВЦЭМ!$G$40:$G$783,СВЦЭМ!$A$40:$A$783,$A263,СВЦЭМ!$B$39:$B$782,W$261)+'СЕТ СН'!$F$15</f>
        <v>0</v>
      </c>
      <c r="X263" s="36">
        <f ca="1">SUMIFS(СВЦЭМ!$G$40:$G$783,СВЦЭМ!$A$40:$A$783,$A263,СВЦЭМ!$B$39:$B$782,X$261)+'СЕТ СН'!$F$15</f>
        <v>0</v>
      </c>
      <c r="Y263" s="36">
        <f ca="1">SUMIFS(СВЦЭМ!$G$40:$G$783,СВЦЭМ!$A$40:$A$783,$A263,СВЦЭМ!$B$39:$B$782,Y$261)+'СЕТ СН'!$F$15</f>
        <v>0</v>
      </c>
    </row>
    <row r="264" spans="1:27" ht="15.75" hidden="1" x14ac:dyDescent="0.2">
      <c r="A264" s="35">
        <f t="shared" ref="A264:A292" si="7">A263+1</f>
        <v>45172</v>
      </c>
      <c r="B264" s="36">
        <f ca="1">SUMIFS(СВЦЭМ!$G$40:$G$783,СВЦЭМ!$A$40:$A$783,$A264,СВЦЭМ!$B$39:$B$782,B$261)+'СЕТ СН'!$F$15</f>
        <v>0</v>
      </c>
      <c r="C264" s="36">
        <f ca="1">SUMIFS(СВЦЭМ!$G$40:$G$783,СВЦЭМ!$A$40:$A$783,$A264,СВЦЭМ!$B$39:$B$782,C$261)+'СЕТ СН'!$F$15</f>
        <v>0</v>
      </c>
      <c r="D264" s="36">
        <f ca="1">SUMIFS(СВЦЭМ!$G$40:$G$783,СВЦЭМ!$A$40:$A$783,$A264,СВЦЭМ!$B$39:$B$782,D$261)+'СЕТ СН'!$F$15</f>
        <v>0</v>
      </c>
      <c r="E264" s="36">
        <f ca="1">SUMIFS(СВЦЭМ!$G$40:$G$783,СВЦЭМ!$A$40:$A$783,$A264,СВЦЭМ!$B$39:$B$782,E$261)+'СЕТ СН'!$F$15</f>
        <v>0</v>
      </c>
      <c r="F264" s="36">
        <f ca="1">SUMIFS(СВЦЭМ!$G$40:$G$783,СВЦЭМ!$A$40:$A$783,$A264,СВЦЭМ!$B$39:$B$782,F$261)+'СЕТ СН'!$F$15</f>
        <v>0</v>
      </c>
      <c r="G264" s="36">
        <f ca="1">SUMIFS(СВЦЭМ!$G$40:$G$783,СВЦЭМ!$A$40:$A$783,$A264,СВЦЭМ!$B$39:$B$782,G$261)+'СЕТ СН'!$F$15</f>
        <v>0</v>
      </c>
      <c r="H264" s="36">
        <f ca="1">SUMIFS(СВЦЭМ!$G$40:$G$783,СВЦЭМ!$A$40:$A$783,$A264,СВЦЭМ!$B$39:$B$782,H$261)+'СЕТ СН'!$F$15</f>
        <v>0</v>
      </c>
      <c r="I264" s="36">
        <f ca="1">SUMIFS(СВЦЭМ!$G$40:$G$783,СВЦЭМ!$A$40:$A$783,$A264,СВЦЭМ!$B$39:$B$782,I$261)+'СЕТ СН'!$F$15</f>
        <v>0</v>
      </c>
      <c r="J264" s="36">
        <f ca="1">SUMIFS(СВЦЭМ!$G$40:$G$783,СВЦЭМ!$A$40:$A$783,$A264,СВЦЭМ!$B$39:$B$782,J$261)+'СЕТ СН'!$F$15</f>
        <v>0</v>
      </c>
      <c r="K264" s="36">
        <f ca="1">SUMIFS(СВЦЭМ!$G$40:$G$783,СВЦЭМ!$A$40:$A$783,$A264,СВЦЭМ!$B$39:$B$782,K$261)+'СЕТ СН'!$F$15</f>
        <v>0</v>
      </c>
      <c r="L264" s="36">
        <f ca="1">SUMIFS(СВЦЭМ!$G$40:$G$783,СВЦЭМ!$A$40:$A$783,$A264,СВЦЭМ!$B$39:$B$782,L$261)+'СЕТ СН'!$F$15</f>
        <v>0</v>
      </c>
      <c r="M264" s="36">
        <f ca="1">SUMIFS(СВЦЭМ!$G$40:$G$783,СВЦЭМ!$A$40:$A$783,$A264,СВЦЭМ!$B$39:$B$782,M$261)+'СЕТ СН'!$F$15</f>
        <v>0</v>
      </c>
      <c r="N264" s="36">
        <f ca="1">SUMIFS(СВЦЭМ!$G$40:$G$783,СВЦЭМ!$A$40:$A$783,$A264,СВЦЭМ!$B$39:$B$782,N$261)+'СЕТ СН'!$F$15</f>
        <v>0</v>
      </c>
      <c r="O264" s="36">
        <f ca="1">SUMIFS(СВЦЭМ!$G$40:$G$783,СВЦЭМ!$A$40:$A$783,$A264,СВЦЭМ!$B$39:$B$782,O$261)+'СЕТ СН'!$F$15</f>
        <v>0</v>
      </c>
      <c r="P264" s="36">
        <f ca="1">SUMIFS(СВЦЭМ!$G$40:$G$783,СВЦЭМ!$A$40:$A$783,$A264,СВЦЭМ!$B$39:$B$782,P$261)+'СЕТ СН'!$F$15</f>
        <v>0</v>
      </c>
      <c r="Q264" s="36">
        <f ca="1">SUMIFS(СВЦЭМ!$G$40:$G$783,СВЦЭМ!$A$40:$A$783,$A264,СВЦЭМ!$B$39:$B$782,Q$261)+'СЕТ СН'!$F$15</f>
        <v>0</v>
      </c>
      <c r="R264" s="36">
        <f ca="1">SUMIFS(СВЦЭМ!$G$40:$G$783,СВЦЭМ!$A$40:$A$783,$A264,СВЦЭМ!$B$39:$B$782,R$261)+'СЕТ СН'!$F$15</f>
        <v>0</v>
      </c>
      <c r="S264" s="36">
        <f ca="1">SUMIFS(СВЦЭМ!$G$40:$G$783,СВЦЭМ!$A$40:$A$783,$A264,СВЦЭМ!$B$39:$B$782,S$261)+'СЕТ СН'!$F$15</f>
        <v>0</v>
      </c>
      <c r="T264" s="36">
        <f ca="1">SUMIFS(СВЦЭМ!$G$40:$G$783,СВЦЭМ!$A$40:$A$783,$A264,СВЦЭМ!$B$39:$B$782,T$261)+'СЕТ СН'!$F$15</f>
        <v>0</v>
      </c>
      <c r="U264" s="36">
        <f ca="1">SUMIFS(СВЦЭМ!$G$40:$G$783,СВЦЭМ!$A$40:$A$783,$A264,СВЦЭМ!$B$39:$B$782,U$261)+'СЕТ СН'!$F$15</f>
        <v>0</v>
      </c>
      <c r="V264" s="36">
        <f ca="1">SUMIFS(СВЦЭМ!$G$40:$G$783,СВЦЭМ!$A$40:$A$783,$A264,СВЦЭМ!$B$39:$B$782,V$261)+'СЕТ СН'!$F$15</f>
        <v>0</v>
      </c>
      <c r="W264" s="36">
        <f ca="1">SUMIFS(СВЦЭМ!$G$40:$G$783,СВЦЭМ!$A$40:$A$783,$A264,СВЦЭМ!$B$39:$B$782,W$261)+'СЕТ СН'!$F$15</f>
        <v>0</v>
      </c>
      <c r="X264" s="36">
        <f ca="1">SUMIFS(СВЦЭМ!$G$40:$G$783,СВЦЭМ!$A$40:$A$783,$A264,СВЦЭМ!$B$39:$B$782,X$261)+'СЕТ СН'!$F$15</f>
        <v>0</v>
      </c>
      <c r="Y264" s="36">
        <f ca="1">SUMIFS(СВЦЭМ!$G$40:$G$783,СВЦЭМ!$A$40:$A$783,$A264,СВЦЭМ!$B$39:$B$782,Y$261)+'СЕТ СН'!$F$15</f>
        <v>0</v>
      </c>
    </row>
    <row r="265" spans="1:27" ht="15.75" hidden="1" x14ac:dyDescent="0.2">
      <c r="A265" s="35">
        <f t="shared" si="7"/>
        <v>45173</v>
      </c>
      <c r="B265" s="36">
        <f ca="1">SUMIFS(СВЦЭМ!$G$40:$G$783,СВЦЭМ!$A$40:$A$783,$A265,СВЦЭМ!$B$39:$B$782,B$261)+'СЕТ СН'!$F$15</f>
        <v>0</v>
      </c>
      <c r="C265" s="36">
        <f ca="1">SUMIFS(СВЦЭМ!$G$40:$G$783,СВЦЭМ!$A$40:$A$783,$A265,СВЦЭМ!$B$39:$B$782,C$261)+'СЕТ СН'!$F$15</f>
        <v>0</v>
      </c>
      <c r="D265" s="36">
        <f ca="1">SUMIFS(СВЦЭМ!$G$40:$G$783,СВЦЭМ!$A$40:$A$783,$A265,СВЦЭМ!$B$39:$B$782,D$261)+'СЕТ СН'!$F$15</f>
        <v>0</v>
      </c>
      <c r="E265" s="36">
        <f ca="1">SUMIFS(СВЦЭМ!$G$40:$G$783,СВЦЭМ!$A$40:$A$783,$A265,СВЦЭМ!$B$39:$B$782,E$261)+'СЕТ СН'!$F$15</f>
        <v>0</v>
      </c>
      <c r="F265" s="36">
        <f ca="1">SUMIFS(СВЦЭМ!$G$40:$G$783,СВЦЭМ!$A$40:$A$783,$A265,СВЦЭМ!$B$39:$B$782,F$261)+'СЕТ СН'!$F$15</f>
        <v>0</v>
      </c>
      <c r="G265" s="36">
        <f ca="1">SUMIFS(СВЦЭМ!$G$40:$G$783,СВЦЭМ!$A$40:$A$783,$A265,СВЦЭМ!$B$39:$B$782,G$261)+'СЕТ СН'!$F$15</f>
        <v>0</v>
      </c>
      <c r="H265" s="36">
        <f ca="1">SUMIFS(СВЦЭМ!$G$40:$G$783,СВЦЭМ!$A$40:$A$783,$A265,СВЦЭМ!$B$39:$B$782,H$261)+'СЕТ СН'!$F$15</f>
        <v>0</v>
      </c>
      <c r="I265" s="36">
        <f ca="1">SUMIFS(СВЦЭМ!$G$40:$G$783,СВЦЭМ!$A$40:$A$783,$A265,СВЦЭМ!$B$39:$B$782,I$261)+'СЕТ СН'!$F$15</f>
        <v>0</v>
      </c>
      <c r="J265" s="36">
        <f ca="1">SUMIFS(СВЦЭМ!$G$40:$G$783,СВЦЭМ!$A$40:$A$783,$A265,СВЦЭМ!$B$39:$B$782,J$261)+'СЕТ СН'!$F$15</f>
        <v>0</v>
      </c>
      <c r="K265" s="36">
        <f ca="1">SUMIFS(СВЦЭМ!$G$40:$G$783,СВЦЭМ!$A$40:$A$783,$A265,СВЦЭМ!$B$39:$B$782,K$261)+'СЕТ СН'!$F$15</f>
        <v>0</v>
      </c>
      <c r="L265" s="36">
        <f ca="1">SUMIFS(СВЦЭМ!$G$40:$G$783,СВЦЭМ!$A$40:$A$783,$A265,СВЦЭМ!$B$39:$B$782,L$261)+'СЕТ СН'!$F$15</f>
        <v>0</v>
      </c>
      <c r="M265" s="36">
        <f ca="1">SUMIFS(СВЦЭМ!$G$40:$G$783,СВЦЭМ!$A$40:$A$783,$A265,СВЦЭМ!$B$39:$B$782,M$261)+'СЕТ СН'!$F$15</f>
        <v>0</v>
      </c>
      <c r="N265" s="36">
        <f ca="1">SUMIFS(СВЦЭМ!$G$40:$G$783,СВЦЭМ!$A$40:$A$783,$A265,СВЦЭМ!$B$39:$B$782,N$261)+'СЕТ СН'!$F$15</f>
        <v>0</v>
      </c>
      <c r="O265" s="36">
        <f ca="1">SUMIFS(СВЦЭМ!$G$40:$G$783,СВЦЭМ!$A$40:$A$783,$A265,СВЦЭМ!$B$39:$B$782,O$261)+'СЕТ СН'!$F$15</f>
        <v>0</v>
      </c>
      <c r="P265" s="36">
        <f ca="1">SUMIFS(СВЦЭМ!$G$40:$G$783,СВЦЭМ!$A$40:$A$783,$A265,СВЦЭМ!$B$39:$B$782,P$261)+'СЕТ СН'!$F$15</f>
        <v>0</v>
      </c>
      <c r="Q265" s="36">
        <f ca="1">SUMIFS(СВЦЭМ!$G$40:$G$783,СВЦЭМ!$A$40:$A$783,$A265,СВЦЭМ!$B$39:$B$782,Q$261)+'СЕТ СН'!$F$15</f>
        <v>0</v>
      </c>
      <c r="R265" s="36">
        <f ca="1">SUMIFS(СВЦЭМ!$G$40:$G$783,СВЦЭМ!$A$40:$A$783,$A265,СВЦЭМ!$B$39:$B$782,R$261)+'СЕТ СН'!$F$15</f>
        <v>0</v>
      </c>
      <c r="S265" s="36">
        <f ca="1">SUMIFS(СВЦЭМ!$G$40:$G$783,СВЦЭМ!$A$40:$A$783,$A265,СВЦЭМ!$B$39:$B$782,S$261)+'СЕТ СН'!$F$15</f>
        <v>0</v>
      </c>
      <c r="T265" s="36">
        <f ca="1">SUMIFS(СВЦЭМ!$G$40:$G$783,СВЦЭМ!$A$40:$A$783,$A265,СВЦЭМ!$B$39:$B$782,T$261)+'СЕТ СН'!$F$15</f>
        <v>0</v>
      </c>
      <c r="U265" s="36">
        <f ca="1">SUMIFS(СВЦЭМ!$G$40:$G$783,СВЦЭМ!$A$40:$A$783,$A265,СВЦЭМ!$B$39:$B$782,U$261)+'СЕТ СН'!$F$15</f>
        <v>0</v>
      </c>
      <c r="V265" s="36">
        <f ca="1">SUMIFS(СВЦЭМ!$G$40:$G$783,СВЦЭМ!$A$40:$A$783,$A265,СВЦЭМ!$B$39:$B$782,V$261)+'СЕТ СН'!$F$15</f>
        <v>0</v>
      </c>
      <c r="W265" s="36">
        <f ca="1">SUMIFS(СВЦЭМ!$G$40:$G$783,СВЦЭМ!$A$40:$A$783,$A265,СВЦЭМ!$B$39:$B$782,W$261)+'СЕТ СН'!$F$15</f>
        <v>0</v>
      </c>
      <c r="X265" s="36">
        <f ca="1">SUMIFS(СВЦЭМ!$G$40:$G$783,СВЦЭМ!$A$40:$A$783,$A265,СВЦЭМ!$B$39:$B$782,X$261)+'СЕТ СН'!$F$15</f>
        <v>0</v>
      </c>
      <c r="Y265" s="36">
        <f ca="1">SUMIFS(СВЦЭМ!$G$40:$G$783,СВЦЭМ!$A$40:$A$783,$A265,СВЦЭМ!$B$39:$B$782,Y$261)+'СЕТ СН'!$F$15</f>
        <v>0</v>
      </c>
    </row>
    <row r="266" spans="1:27" ht="15.75" hidden="1" x14ac:dyDescent="0.2">
      <c r="A266" s="35">
        <f t="shared" si="7"/>
        <v>45174</v>
      </c>
      <c r="B266" s="36">
        <f ca="1">SUMIFS(СВЦЭМ!$G$40:$G$783,СВЦЭМ!$A$40:$A$783,$A266,СВЦЭМ!$B$39:$B$782,B$261)+'СЕТ СН'!$F$15</f>
        <v>0</v>
      </c>
      <c r="C266" s="36">
        <f ca="1">SUMIFS(СВЦЭМ!$G$40:$G$783,СВЦЭМ!$A$40:$A$783,$A266,СВЦЭМ!$B$39:$B$782,C$261)+'СЕТ СН'!$F$15</f>
        <v>0</v>
      </c>
      <c r="D266" s="36">
        <f ca="1">SUMIFS(СВЦЭМ!$G$40:$G$783,СВЦЭМ!$A$40:$A$783,$A266,СВЦЭМ!$B$39:$B$782,D$261)+'СЕТ СН'!$F$15</f>
        <v>0</v>
      </c>
      <c r="E266" s="36">
        <f ca="1">SUMIFS(СВЦЭМ!$G$40:$G$783,СВЦЭМ!$A$40:$A$783,$A266,СВЦЭМ!$B$39:$B$782,E$261)+'СЕТ СН'!$F$15</f>
        <v>0</v>
      </c>
      <c r="F266" s="36">
        <f ca="1">SUMIFS(СВЦЭМ!$G$40:$G$783,СВЦЭМ!$A$40:$A$783,$A266,СВЦЭМ!$B$39:$B$782,F$261)+'СЕТ СН'!$F$15</f>
        <v>0</v>
      </c>
      <c r="G266" s="36">
        <f ca="1">SUMIFS(СВЦЭМ!$G$40:$G$783,СВЦЭМ!$A$40:$A$783,$A266,СВЦЭМ!$B$39:$B$782,G$261)+'СЕТ СН'!$F$15</f>
        <v>0</v>
      </c>
      <c r="H266" s="36">
        <f ca="1">SUMIFS(СВЦЭМ!$G$40:$G$783,СВЦЭМ!$A$40:$A$783,$A266,СВЦЭМ!$B$39:$B$782,H$261)+'СЕТ СН'!$F$15</f>
        <v>0</v>
      </c>
      <c r="I266" s="36">
        <f ca="1">SUMIFS(СВЦЭМ!$G$40:$G$783,СВЦЭМ!$A$40:$A$783,$A266,СВЦЭМ!$B$39:$B$782,I$261)+'СЕТ СН'!$F$15</f>
        <v>0</v>
      </c>
      <c r="J266" s="36">
        <f ca="1">SUMIFS(СВЦЭМ!$G$40:$G$783,СВЦЭМ!$A$40:$A$783,$A266,СВЦЭМ!$B$39:$B$782,J$261)+'СЕТ СН'!$F$15</f>
        <v>0</v>
      </c>
      <c r="K266" s="36">
        <f ca="1">SUMIFS(СВЦЭМ!$G$40:$G$783,СВЦЭМ!$A$40:$A$783,$A266,СВЦЭМ!$B$39:$B$782,K$261)+'СЕТ СН'!$F$15</f>
        <v>0</v>
      </c>
      <c r="L266" s="36">
        <f ca="1">SUMIFS(СВЦЭМ!$G$40:$G$783,СВЦЭМ!$A$40:$A$783,$A266,СВЦЭМ!$B$39:$B$782,L$261)+'СЕТ СН'!$F$15</f>
        <v>0</v>
      </c>
      <c r="M266" s="36">
        <f ca="1">SUMIFS(СВЦЭМ!$G$40:$G$783,СВЦЭМ!$A$40:$A$783,$A266,СВЦЭМ!$B$39:$B$782,M$261)+'СЕТ СН'!$F$15</f>
        <v>0</v>
      </c>
      <c r="N266" s="36">
        <f ca="1">SUMIFS(СВЦЭМ!$G$40:$G$783,СВЦЭМ!$A$40:$A$783,$A266,СВЦЭМ!$B$39:$B$782,N$261)+'СЕТ СН'!$F$15</f>
        <v>0</v>
      </c>
      <c r="O266" s="36">
        <f ca="1">SUMIFS(СВЦЭМ!$G$40:$G$783,СВЦЭМ!$A$40:$A$783,$A266,СВЦЭМ!$B$39:$B$782,O$261)+'СЕТ СН'!$F$15</f>
        <v>0</v>
      </c>
      <c r="P266" s="36">
        <f ca="1">SUMIFS(СВЦЭМ!$G$40:$G$783,СВЦЭМ!$A$40:$A$783,$A266,СВЦЭМ!$B$39:$B$782,P$261)+'СЕТ СН'!$F$15</f>
        <v>0</v>
      </c>
      <c r="Q266" s="36">
        <f ca="1">SUMIFS(СВЦЭМ!$G$40:$G$783,СВЦЭМ!$A$40:$A$783,$A266,СВЦЭМ!$B$39:$B$782,Q$261)+'СЕТ СН'!$F$15</f>
        <v>0</v>
      </c>
      <c r="R266" s="36">
        <f ca="1">SUMIFS(СВЦЭМ!$G$40:$G$783,СВЦЭМ!$A$40:$A$783,$A266,СВЦЭМ!$B$39:$B$782,R$261)+'СЕТ СН'!$F$15</f>
        <v>0</v>
      </c>
      <c r="S266" s="36">
        <f ca="1">SUMIFS(СВЦЭМ!$G$40:$G$783,СВЦЭМ!$A$40:$A$783,$A266,СВЦЭМ!$B$39:$B$782,S$261)+'СЕТ СН'!$F$15</f>
        <v>0</v>
      </c>
      <c r="T266" s="36">
        <f ca="1">SUMIFS(СВЦЭМ!$G$40:$G$783,СВЦЭМ!$A$40:$A$783,$A266,СВЦЭМ!$B$39:$B$782,T$261)+'СЕТ СН'!$F$15</f>
        <v>0</v>
      </c>
      <c r="U266" s="36">
        <f ca="1">SUMIFS(СВЦЭМ!$G$40:$G$783,СВЦЭМ!$A$40:$A$783,$A266,СВЦЭМ!$B$39:$B$782,U$261)+'СЕТ СН'!$F$15</f>
        <v>0</v>
      </c>
      <c r="V266" s="36">
        <f ca="1">SUMIFS(СВЦЭМ!$G$40:$G$783,СВЦЭМ!$A$40:$A$783,$A266,СВЦЭМ!$B$39:$B$782,V$261)+'СЕТ СН'!$F$15</f>
        <v>0</v>
      </c>
      <c r="W266" s="36">
        <f ca="1">SUMIFS(СВЦЭМ!$G$40:$G$783,СВЦЭМ!$A$40:$A$783,$A266,СВЦЭМ!$B$39:$B$782,W$261)+'СЕТ СН'!$F$15</f>
        <v>0</v>
      </c>
      <c r="X266" s="36">
        <f ca="1">SUMIFS(СВЦЭМ!$G$40:$G$783,СВЦЭМ!$A$40:$A$783,$A266,СВЦЭМ!$B$39:$B$782,X$261)+'СЕТ СН'!$F$15</f>
        <v>0</v>
      </c>
      <c r="Y266" s="36">
        <f ca="1">SUMIFS(СВЦЭМ!$G$40:$G$783,СВЦЭМ!$A$40:$A$783,$A266,СВЦЭМ!$B$39:$B$782,Y$261)+'СЕТ СН'!$F$15</f>
        <v>0</v>
      </c>
    </row>
    <row r="267" spans="1:27" ht="15.75" hidden="1" x14ac:dyDescent="0.2">
      <c r="A267" s="35">
        <f t="shared" si="7"/>
        <v>45175</v>
      </c>
      <c r="B267" s="36">
        <f ca="1">SUMIFS(СВЦЭМ!$G$40:$G$783,СВЦЭМ!$A$40:$A$783,$A267,СВЦЭМ!$B$39:$B$782,B$261)+'СЕТ СН'!$F$15</f>
        <v>0</v>
      </c>
      <c r="C267" s="36">
        <f ca="1">SUMIFS(СВЦЭМ!$G$40:$G$783,СВЦЭМ!$A$40:$A$783,$A267,СВЦЭМ!$B$39:$B$782,C$261)+'СЕТ СН'!$F$15</f>
        <v>0</v>
      </c>
      <c r="D267" s="36">
        <f ca="1">SUMIFS(СВЦЭМ!$G$40:$G$783,СВЦЭМ!$A$40:$A$783,$A267,СВЦЭМ!$B$39:$B$782,D$261)+'СЕТ СН'!$F$15</f>
        <v>0</v>
      </c>
      <c r="E267" s="36">
        <f ca="1">SUMIFS(СВЦЭМ!$G$40:$G$783,СВЦЭМ!$A$40:$A$783,$A267,СВЦЭМ!$B$39:$B$782,E$261)+'СЕТ СН'!$F$15</f>
        <v>0</v>
      </c>
      <c r="F267" s="36">
        <f ca="1">SUMIFS(СВЦЭМ!$G$40:$G$783,СВЦЭМ!$A$40:$A$783,$A267,СВЦЭМ!$B$39:$B$782,F$261)+'СЕТ СН'!$F$15</f>
        <v>0</v>
      </c>
      <c r="G267" s="36">
        <f ca="1">SUMIFS(СВЦЭМ!$G$40:$G$783,СВЦЭМ!$A$40:$A$783,$A267,СВЦЭМ!$B$39:$B$782,G$261)+'СЕТ СН'!$F$15</f>
        <v>0</v>
      </c>
      <c r="H267" s="36">
        <f ca="1">SUMIFS(СВЦЭМ!$G$40:$G$783,СВЦЭМ!$A$40:$A$783,$A267,СВЦЭМ!$B$39:$B$782,H$261)+'СЕТ СН'!$F$15</f>
        <v>0</v>
      </c>
      <c r="I267" s="36">
        <f ca="1">SUMIFS(СВЦЭМ!$G$40:$G$783,СВЦЭМ!$A$40:$A$783,$A267,СВЦЭМ!$B$39:$B$782,I$261)+'СЕТ СН'!$F$15</f>
        <v>0</v>
      </c>
      <c r="J267" s="36">
        <f ca="1">SUMIFS(СВЦЭМ!$G$40:$G$783,СВЦЭМ!$A$40:$A$783,$A267,СВЦЭМ!$B$39:$B$782,J$261)+'СЕТ СН'!$F$15</f>
        <v>0</v>
      </c>
      <c r="K267" s="36">
        <f ca="1">SUMIFS(СВЦЭМ!$G$40:$G$783,СВЦЭМ!$A$40:$A$783,$A267,СВЦЭМ!$B$39:$B$782,K$261)+'СЕТ СН'!$F$15</f>
        <v>0</v>
      </c>
      <c r="L267" s="36">
        <f ca="1">SUMIFS(СВЦЭМ!$G$40:$G$783,СВЦЭМ!$A$40:$A$783,$A267,СВЦЭМ!$B$39:$B$782,L$261)+'СЕТ СН'!$F$15</f>
        <v>0</v>
      </c>
      <c r="M267" s="36">
        <f ca="1">SUMIFS(СВЦЭМ!$G$40:$G$783,СВЦЭМ!$A$40:$A$783,$A267,СВЦЭМ!$B$39:$B$782,M$261)+'СЕТ СН'!$F$15</f>
        <v>0</v>
      </c>
      <c r="N267" s="36">
        <f ca="1">SUMIFS(СВЦЭМ!$G$40:$G$783,СВЦЭМ!$A$40:$A$783,$A267,СВЦЭМ!$B$39:$B$782,N$261)+'СЕТ СН'!$F$15</f>
        <v>0</v>
      </c>
      <c r="O267" s="36">
        <f ca="1">SUMIFS(СВЦЭМ!$G$40:$G$783,СВЦЭМ!$A$40:$A$783,$A267,СВЦЭМ!$B$39:$B$782,O$261)+'СЕТ СН'!$F$15</f>
        <v>0</v>
      </c>
      <c r="P267" s="36">
        <f ca="1">SUMIFS(СВЦЭМ!$G$40:$G$783,СВЦЭМ!$A$40:$A$783,$A267,СВЦЭМ!$B$39:$B$782,P$261)+'СЕТ СН'!$F$15</f>
        <v>0</v>
      </c>
      <c r="Q267" s="36">
        <f ca="1">SUMIFS(СВЦЭМ!$G$40:$G$783,СВЦЭМ!$A$40:$A$783,$A267,СВЦЭМ!$B$39:$B$782,Q$261)+'СЕТ СН'!$F$15</f>
        <v>0</v>
      </c>
      <c r="R267" s="36">
        <f ca="1">SUMIFS(СВЦЭМ!$G$40:$G$783,СВЦЭМ!$A$40:$A$783,$A267,СВЦЭМ!$B$39:$B$782,R$261)+'СЕТ СН'!$F$15</f>
        <v>0</v>
      </c>
      <c r="S267" s="36">
        <f ca="1">SUMIFS(СВЦЭМ!$G$40:$G$783,СВЦЭМ!$A$40:$A$783,$A267,СВЦЭМ!$B$39:$B$782,S$261)+'СЕТ СН'!$F$15</f>
        <v>0</v>
      </c>
      <c r="T267" s="36">
        <f ca="1">SUMIFS(СВЦЭМ!$G$40:$G$783,СВЦЭМ!$A$40:$A$783,$A267,СВЦЭМ!$B$39:$B$782,T$261)+'СЕТ СН'!$F$15</f>
        <v>0</v>
      </c>
      <c r="U267" s="36">
        <f ca="1">SUMIFS(СВЦЭМ!$G$40:$G$783,СВЦЭМ!$A$40:$A$783,$A267,СВЦЭМ!$B$39:$B$782,U$261)+'СЕТ СН'!$F$15</f>
        <v>0</v>
      </c>
      <c r="V267" s="36">
        <f ca="1">SUMIFS(СВЦЭМ!$G$40:$G$783,СВЦЭМ!$A$40:$A$783,$A267,СВЦЭМ!$B$39:$B$782,V$261)+'СЕТ СН'!$F$15</f>
        <v>0</v>
      </c>
      <c r="W267" s="36">
        <f ca="1">SUMIFS(СВЦЭМ!$G$40:$G$783,СВЦЭМ!$A$40:$A$783,$A267,СВЦЭМ!$B$39:$B$782,W$261)+'СЕТ СН'!$F$15</f>
        <v>0</v>
      </c>
      <c r="X267" s="36">
        <f ca="1">SUMIFS(СВЦЭМ!$G$40:$G$783,СВЦЭМ!$A$40:$A$783,$A267,СВЦЭМ!$B$39:$B$782,X$261)+'СЕТ СН'!$F$15</f>
        <v>0</v>
      </c>
      <c r="Y267" s="36">
        <f ca="1">SUMIFS(СВЦЭМ!$G$40:$G$783,СВЦЭМ!$A$40:$A$783,$A267,СВЦЭМ!$B$39:$B$782,Y$261)+'СЕТ СН'!$F$15</f>
        <v>0</v>
      </c>
    </row>
    <row r="268" spans="1:27" ht="15.75" hidden="1" x14ac:dyDescent="0.2">
      <c r="A268" s="35">
        <f t="shared" si="7"/>
        <v>45176</v>
      </c>
      <c r="B268" s="36">
        <f ca="1">SUMIFS(СВЦЭМ!$G$40:$G$783,СВЦЭМ!$A$40:$A$783,$A268,СВЦЭМ!$B$39:$B$782,B$261)+'СЕТ СН'!$F$15</f>
        <v>0</v>
      </c>
      <c r="C268" s="36">
        <f ca="1">SUMIFS(СВЦЭМ!$G$40:$G$783,СВЦЭМ!$A$40:$A$783,$A268,СВЦЭМ!$B$39:$B$782,C$261)+'СЕТ СН'!$F$15</f>
        <v>0</v>
      </c>
      <c r="D268" s="36">
        <f ca="1">SUMIFS(СВЦЭМ!$G$40:$G$783,СВЦЭМ!$A$40:$A$783,$A268,СВЦЭМ!$B$39:$B$782,D$261)+'СЕТ СН'!$F$15</f>
        <v>0</v>
      </c>
      <c r="E268" s="36">
        <f ca="1">SUMIFS(СВЦЭМ!$G$40:$G$783,СВЦЭМ!$A$40:$A$783,$A268,СВЦЭМ!$B$39:$B$782,E$261)+'СЕТ СН'!$F$15</f>
        <v>0</v>
      </c>
      <c r="F268" s="36">
        <f ca="1">SUMIFS(СВЦЭМ!$G$40:$G$783,СВЦЭМ!$A$40:$A$783,$A268,СВЦЭМ!$B$39:$B$782,F$261)+'СЕТ СН'!$F$15</f>
        <v>0</v>
      </c>
      <c r="G268" s="36">
        <f ca="1">SUMIFS(СВЦЭМ!$G$40:$G$783,СВЦЭМ!$A$40:$A$783,$A268,СВЦЭМ!$B$39:$B$782,G$261)+'СЕТ СН'!$F$15</f>
        <v>0</v>
      </c>
      <c r="H268" s="36">
        <f ca="1">SUMIFS(СВЦЭМ!$G$40:$G$783,СВЦЭМ!$A$40:$A$783,$A268,СВЦЭМ!$B$39:$B$782,H$261)+'СЕТ СН'!$F$15</f>
        <v>0</v>
      </c>
      <c r="I268" s="36">
        <f ca="1">SUMIFS(СВЦЭМ!$G$40:$G$783,СВЦЭМ!$A$40:$A$783,$A268,СВЦЭМ!$B$39:$B$782,I$261)+'СЕТ СН'!$F$15</f>
        <v>0</v>
      </c>
      <c r="J268" s="36">
        <f ca="1">SUMIFS(СВЦЭМ!$G$40:$G$783,СВЦЭМ!$A$40:$A$783,$A268,СВЦЭМ!$B$39:$B$782,J$261)+'СЕТ СН'!$F$15</f>
        <v>0</v>
      </c>
      <c r="K268" s="36">
        <f ca="1">SUMIFS(СВЦЭМ!$G$40:$G$783,СВЦЭМ!$A$40:$A$783,$A268,СВЦЭМ!$B$39:$B$782,K$261)+'СЕТ СН'!$F$15</f>
        <v>0</v>
      </c>
      <c r="L268" s="36">
        <f ca="1">SUMIFS(СВЦЭМ!$G$40:$G$783,СВЦЭМ!$A$40:$A$783,$A268,СВЦЭМ!$B$39:$B$782,L$261)+'СЕТ СН'!$F$15</f>
        <v>0</v>
      </c>
      <c r="M268" s="36">
        <f ca="1">SUMIFS(СВЦЭМ!$G$40:$G$783,СВЦЭМ!$A$40:$A$783,$A268,СВЦЭМ!$B$39:$B$782,M$261)+'СЕТ СН'!$F$15</f>
        <v>0</v>
      </c>
      <c r="N268" s="36">
        <f ca="1">SUMIFS(СВЦЭМ!$G$40:$G$783,СВЦЭМ!$A$40:$A$783,$A268,СВЦЭМ!$B$39:$B$782,N$261)+'СЕТ СН'!$F$15</f>
        <v>0</v>
      </c>
      <c r="O268" s="36">
        <f ca="1">SUMIFS(СВЦЭМ!$G$40:$G$783,СВЦЭМ!$A$40:$A$783,$A268,СВЦЭМ!$B$39:$B$782,O$261)+'СЕТ СН'!$F$15</f>
        <v>0</v>
      </c>
      <c r="P268" s="36">
        <f ca="1">SUMIFS(СВЦЭМ!$G$40:$G$783,СВЦЭМ!$A$40:$A$783,$A268,СВЦЭМ!$B$39:$B$782,P$261)+'СЕТ СН'!$F$15</f>
        <v>0</v>
      </c>
      <c r="Q268" s="36">
        <f ca="1">SUMIFS(СВЦЭМ!$G$40:$G$783,СВЦЭМ!$A$40:$A$783,$A268,СВЦЭМ!$B$39:$B$782,Q$261)+'СЕТ СН'!$F$15</f>
        <v>0</v>
      </c>
      <c r="R268" s="36">
        <f ca="1">SUMIFS(СВЦЭМ!$G$40:$G$783,СВЦЭМ!$A$40:$A$783,$A268,СВЦЭМ!$B$39:$B$782,R$261)+'СЕТ СН'!$F$15</f>
        <v>0</v>
      </c>
      <c r="S268" s="36">
        <f ca="1">SUMIFS(СВЦЭМ!$G$40:$G$783,СВЦЭМ!$A$40:$A$783,$A268,СВЦЭМ!$B$39:$B$782,S$261)+'СЕТ СН'!$F$15</f>
        <v>0</v>
      </c>
      <c r="T268" s="36">
        <f ca="1">SUMIFS(СВЦЭМ!$G$40:$G$783,СВЦЭМ!$A$40:$A$783,$A268,СВЦЭМ!$B$39:$B$782,T$261)+'СЕТ СН'!$F$15</f>
        <v>0</v>
      </c>
      <c r="U268" s="36">
        <f ca="1">SUMIFS(СВЦЭМ!$G$40:$G$783,СВЦЭМ!$A$40:$A$783,$A268,СВЦЭМ!$B$39:$B$782,U$261)+'СЕТ СН'!$F$15</f>
        <v>0</v>
      </c>
      <c r="V268" s="36">
        <f ca="1">SUMIFS(СВЦЭМ!$G$40:$G$783,СВЦЭМ!$A$40:$A$783,$A268,СВЦЭМ!$B$39:$B$782,V$261)+'СЕТ СН'!$F$15</f>
        <v>0</v>
      </c>
      <c r="W268" s="36">
        <f ca="1">SUMIFS(СВЦЭМ!$G$40:$G$783,СВЦЭМ!$A$40:$A$783,$A268,СВЦЭМ!$B$39:$B$782,W$261)+'СЕТ СН'!$F$15</f>
        <v>0</v>
      </c>
      <c r="X268" s="36">
        <f ca="1">SUMIFS(СВЦЭМ!$G$40:$G$783,СВЦЭМ!$A$40:$A$783,$A268,СВЦЭМ!$B$39:$B$782,X$261)+'СЕТ СН'!$F$15</f>
        <v>0</v>
      </c>
      <c r="Y268" s="36">
        <f ca="1">SUMIFS(СВЦЭМ!$G$40:$G$783,СВЦЭМ!$A$40:$A$783,$A268,СВЦЭМ!$B$39:$B$782,Y$261)+'СЕТ СН'!$F$15</f>
        <v>0</v>
      </c>
    </row>
    <row r="269" spans="1:27" ht="15.75" hidden="1" x14ac:dyDescent="0.2">
      <c r="A269" s="35">
        <f t="shared" si="7"/>
        <v>45177</v>
      </c>
      <c r="B269" s="36">
        <f ca="1">SUMIFS(СВЦЭМ!$G$40:$G$783,СВЦЭМ!$A$40:$A$783,$A269,СВЦЭМ!$B$39:$B$782,B$261)+'СЕТ СН'!$F$15</f>
        <v>0</v>
      </c>
      <c r="C269" s="36">
        <f ca="1">SUMIFS(СВЦЭМ!$G$40:$G$783,СВЦЭМ!$A$40:$A$783,$A269,СВЦЭМ!$B$39:$B$782,C$261)+'СЕТ СН'!$F$15</f>
        <v>0</v>
      </c>
      <c r="D269" s="36">
        <f ca="1">SUMIFS(СВЦЭМ!$G$40:$G$783,СВЦЭМ!$A$40:$A$783,$A269,СВЦЭМ!$B$39:$B$782,D$261)+'СЕТ СН'!$F$15</f>
        <v>0</v>
      </c>
      <c r="E269" s="36">
        <f ca="1">SUMIFS(СВЦЭМ!$G$40:$G$783,СВЦЭМ!$A$40:$A$783,$A269,СВЦЭМ!$B$39:$B$782,E$261)+'СЕТ СН'!$F$15</f>
        <v>0</v>
      </c>
      <c r="F269" s="36">
        <f ca="1">SUMIFS(СВЦЭМ!$G$40:$G$783,СВЦЭМ!$A$40:$A$783,$A269,СВЦЭМ!$B$39:$B$782,F$261)+'СЕТ СН'!$F$15</f>
        <v>0</v>
      </c>
      <c r="G269" s="36">
        <f ca="1">SUMIFS(СВЦЭМ!$G$40:$G$783,СВЦЭМ!$A$40:$A$783,$A269,СВЦЭМ!$B$39:$B$782,G$261)+'СЕТ СН'!$F$15</f>
        <v>0</v>
      </c>
      <c r="H269" s="36">
        <f ca="1">SUMIFS(СВЦЭМ!$G$40:$G$783,СВЦЭМ!$A$40:$A$783,$A269,СВЦЭМ!$B$39:$B$782,H$261)+'СЕТ СН'!$F$15</f>
        <v>0</v>
      </c>
      <c r="I269" s="36">
        <f ca="1">SUMIFS(СВЦЭМ!$G$40:$G$783,СВЦЭМ!$A$40:$A$783,$A269,СВЦЭМ!$B$39:$B$782,I$261)+'СЕТ СН'!$F$15</f>
        <v>0</v>
      </c>
      <c r="J269" s="36">
        <f ca="1">SUMIFS(СВЦЭМ!$G$40:$G$783,СВЦЭМ!$A$40:$A$783,$A269,СВЦЭМ!$B$39:$B$782,J$261)+'СЕТ СН'!$F$15</f>
        <v>0</v>
      </c>
      <c r="K269" s="36">
        <f ca="1">SUMIFS(СВЦЭМ!$G$40:$G$783,СВЦЭМ!$A$40:$A$783,$A269,СВЦЭМ!$B$39:$B$782,K$261)+'СЕТ СН'!$F$15</f>
        <v>0</v>
      </c>
      <c r="L269" s="36">
        <f ca="1">SUMIFS(СВЦЭМ!$G$40:$G$783,СВЦЭМ!$A$40:$A$783,$A269,СВЦЭМ!$B$39:$B$782,L$261)+'СЕТ СН'!$F$15</f>
        <v>0</v>
      </c>
      <c r="M269" s="36">
        <f ca="1">SUMIFS(СВЦЭМ!$G$40:$G$783,СВЦЭМ!$A$40:$A$783,$A269,СВЦЭМ!$B$39:$B$782,M$261)+'СЕТ СН'!$F$15</f>
        <v>0</v>
      </c>
      <c r="N269" s="36">
        <f ca="1">SUMIFS(СВЦЭМ!$G$40:$G$783,СВЦЭМ!$A$40:$A$783,$A269,СВЦЭМ!$B$39:$B$782,N$261)+'СЕТ СН'!$F$15</f>
        <v>0</v>
      </c>
      <c r="O269" s="36">
        <f ca="1">SUMIFS(СВЦЭМ!$G$40:$G$783,СВЦЭМ!$A$40:$A$783,$A269,СВЦЭМ!$B$39:$B$782,O$261)+'СЕТ СН'!$F$15</f>
        <v>0</v>
      </c>
      <c r="P269" s="36">
        <f ca="1">SUMIFS(СВЦЭМ!$G$40:$G$783,СВЦЭМ!$A$40:$A$783,$A269,СВЦЭМ!$B$39:$B$782,P$261)+'СЕТ СН'!$F$15</f>
        <v>0</v>
      </c>
      <c r="Q269" s="36">
        <f ca="1">SUMIFS(СВЦЭМ!$G$40:$G$783,СВЦЭМ!$A$40:$A$783,$A269,СВЦЭМ!$B$39:$B$782,Q$261)+'СЕТ СН'!$F$15</f>
        <v>0</v>
      </c>
      <c r="R269" s="36">
        <f ca="1">SUMIFS(СВЦЭМ!$G$40:$G$783,СВЦЭМ!$A$40:$A$783,$A269,СВЦЭМ!$B$39:$B$782,R$261)+'СЕТ СН'!$F$15</f>
        <v>0</v>
      </c>
      <c r="S269" s="36">
        <f ca="1">SUMIFS(СВЦЭМ!$G$40:$G$783,СВЦЭМ!$A$40:$A$783,$A269,СВЦЭМ!$B$39:$B$782,S$261)+'СЕТ СН'!$F$15</f>
        <v>0</v>
      </c>
      <c r="T269" s="36">
        <f ca="1">SUMIFS(СВЦЭМ!$G$40:$G$783,СВЦЭМ!$A$40:$A$783,$A269,СВЦЭМ!$B$39:$B$782,T$261)+'СЕТ СН'!$F$15</f>
        <v>0</v>
      </c>
      <c r="U269" s="36">
        <f ca="1">SUMIFS(СВЦЭМ!$G$40:$G$783,СВЦЭМ!$A$40:$A$783,$A269,СВЦЭМ!$B$39:$B$782,U$261)+'СЕТ СН'!$F$15</f>
        <v>0</v>
      </c>
      <c r="V269" s="36">
        <f ca="1">SUMIFS(СВЦЭМ!$G$40:$G$783,СВЦЭМ!$A$40:$A$783,$A269,СВЦЭМ!$B$39:$B$782,V$261)+'СЕТ СН'!$F$15</f>
        <v>0</v>
      </c>
      <c r="W269" s="36">
        <f ca="1">SUMIFS(СВЦЭМ!$G$40:$G$783,СВЦЭМ!$A$40:$A$783,$A269,СВЦЭМ!$B$39:$B$782,W$261)+'СЕТ СН'!$F$15</f>
        <v>0</v>
      </c>
      <c r="X269" s="36">
        <f ca="1">SUMIFS(СВЦЭМ!$G$40:$G$783,СВЦЭМ!$A$40:$A$783,$A269,СВЦЭМ!$B$39:$B$782,X$261)+'СЕТ СН'!$F$15</f>
        <v>0</v>
      </c>
      <c r="Y269" s="36">
        <f ca="1">SUMIFS(СВЦЭМ!$G$40:$G$783,СВЦЭМ!$A$40:$A$783,$A269,СВЦЭМ!$B$39:$B$782,Y$261)+'СЕТ СН'!$F$15</f>
        <v>0</v>
      </c>
    </row>
    <row r="270" spans="1:27" ht="15.75" hidden="1" x14ac:dyDescent="0.2">
      <c r="A270" s="35">
        <f t="shared" si="7"/>
        <v>45178</v>
      </c>
      <c r="B270" s="36">
        <f ca="1">SUMIFS(СВЦЭМ!$G$40:$G$783,СВЦЭМ!$A$40:$A$783,$A270,СВЦЭМ!$B$39:$B$782,B$261)+'СЕТ СН'!$F$15</f>
        <v>0</v>
      </c>
      <c r="C270" s="36">
        <f ca="1">SUMIFS(СВЦЭМ!$G$40:$G$783,СВЦЭМ!$A$40:$A$783,$A270,СВЦЭМ!$B$39:$B$782,C$261)+'СЕТ СН'!$F$15</f>
        <v>0</v>
      </c>
      <c r="D270" s="36">
        <f ca="1">SUMIFS(СВЦЭМ!$G$40:$G$783,СВЦЭМ!$A$40:$A$783,$A270,СВЦЭМ!$B$39:$B$782,D$261)+'СЕТ СН'!$F$15</f>
        <v>0</v>
      </c>
      <c r="E270" s="36">
        <f ca="1">SUMIFS(СВЦЭМ!$G$40:$G$783,СВЦЭМ!$A$40:$A$783,$A270,СВЦЭМ!$B$39:$B$782,E$261)+'СЕТ СН'!$F$15</f>
        <v>0</v>
      </c>
      <c r="F270" s="36">
        <f ca="1">SUMIFS(СВЦЭМ!$G$40:$G$783,СВЦЭМ!$A$40:$A$783,$A270,СВЦЭМ!$B$39:$B$782,F$261)+'СЕТ СН'!$F$15</f>
        <v>0</v>
      </c>
      <c r="G270" s="36">
        <f ca="1">SUMIFS(СВЦЭМ!$G$40:$G$783,СВЦЭМ!$A$40:$A$783,$A270,СВЦЭМ!$B$39:$B$782,G$261)+'СЕТ СН'!$F$15</f>
        <v>0</v>
      </c>
      <c r="H270" s="36">
        <f ca="1">SUMIFS(СВЦЭМ!$G$40:$G$783,СВЦЭМ!$A$40:$A$783,$A270,СВЦЭМ!$B$39:$B$782,H$261)+'СЕТ СН'!$F$15</f>
        <v>0</v>
      </c>
      <c r="I270" s="36">
        <f ca="1">SUMIFS(СВЦЭМ!$G$40:$G$783,СВЦЭМ!$A$40:$A$783,$A270,СВЦЭМ!$B$39:$B$782,I$261)+'СЕТ СН'!$F$15</f>
        <v>0</v>
      </c>
      <c r="J270" s="36">
        <f ca="1">SUMIFS(СВЦЭМ!$G$40:$G$783,СВЦЭМ!$A$40:$A$783,$A270,СВЦЭМ!$B$39:$B$782,J$261)+'СЕТ СН'!$F$15</f>
        <v>0</v>
      </c>
      <c r="K270" s="36">
        <f ca="1">SUMIFS(СВЦЭМ!$G$40:$G$783,СВЦЭМ!$A$40:$A$783,$A270,СВЦЭМ!$B$39:$B$782,K$261)+'СЕТ СН'!$F$15</f>
        <v>0</v>
      </c>
      <c r="L270" s="36">
        <f ca="1">SUMIFS(СВЦЭМ!$G$40:$G$783,СВЦЭМ!$A$40:$A$783,$A270,СВЦЭМ!$B$39:$B$782,L$261)+'СЕТ СН'!$F$15</f>
        <v>0</v>
      </c>
      <c r="M270" s="36">
        <f ca="1">SUMIFS(СВЦЭМ!$G$40:$G$783,СВЦЭМ!$A$40:$A$783,$A270,СВЦЭМ!$B$39:$B$782,M$261)+'СЕТ СН'!$F$15</f>
        <v>0</v>
      </c>
      <c r="N270" s="36">
        <f ca="1">SUMIFS(СВЦЭМ!$G$40:$G$783,СВЦЭМ!$A$40:$A$783,$A270,СВЦЭМ!$B$39:$B$782,N$261)+'СЕТ СН'!$F$15</f>
        <v>0</v>
      </c>
      <c r="O270" s="36">
        <f ca="1">SUMIFS(СВЦЭМ!$G$40:$G$783,СВЦЭМ!$A$40:$A$783,$A270,СВЦЭМ!$B$39:$B$782,O$261)+'СЕТ СН'!$F$15</f>
        <v>0</v>
      </c>
      <c r="P270" s="36">
        <f ca="1">SUMIFS(СВЦЭМ!$G$40:$G$783,СВЦЭМ!$A$40:$A$783,$A270,СВЦЭМ!$B$39:$B$782,P$261)+'СЕТ СН'!$F$15</f>
        <v>0</v>
      </c>
      <c r="Q270" s="36">
        <f ca="1">SUMIFS(СВЦЭМ!$G$40:$G$783,СВЦЭМ!$A$40:$A$783,$A270,СВЦЭМ!$B$39:$B$782,Q$261)+'СЕТ СН'!$F$15</f>
        <v>0</v>
      </c>
      <c r="R270" s="36">
        <f ca="1">SUMIFS(СВЦЭМ!$G$40:$G$783,СВЦЭМ!$A$40:$A$783,$A270,СВЦЭМ!$B$39:$B$782,R$261)+'СЕТ СН'!$F$15</f>
        <v>0</v>
      </c>
      <c r="S270" s="36">
        <f ca="1">SUMIFS(СВЦЭМ!$G$40:$G$783,СВЦЭМ!$A$40:$A$783,$A270,СВЦЭМ!$B$39:$B$782,S$261)+'СЕТ СН'!$F$15</f>
        <v>0</v>
      </c>
      <c r="T270" s="36">
        <f ca="1">SUMIFS(СВЦЭМ!$G$40:$G$783,СВЦЭМ!$A$40:$A$783,$A270,СВЦЭМ!$B$39:$B$782,T$261)+'СЕТ СН'!$F$15</f>
        <v>0</v>
      </c>
      <c r="U270" s="36">
        <f ca="1">SUMIFS(СВЦЭМ!$G$40:$G$783,СВЦЭМ!$A$40:$A$783,$A270,СВЦЭМ!$B$39:$B$782,U$261)+'СЕТ СН'!$F$15</f>
        <v>0</v>
      </c>
      <c r="V270" s="36">
        <f ca="1">SUMIFS(СВЦЭМ!$G$40:$G$783,СВЦЭМ!$A$40:$A$783,$A270,СВЦЭМ!$B$39:$B$782,V$261)+'СЕТ СН'!$F$15</f>
        <v>0</v>
      </c>
      <c r="W270" s="36">
        <f ca="1">SUMIFS(СВЦЭМ!$G$40:$G$783,СВЦЭМ!$A$40:$A$783,$A270,СВЦЭМ!$B$39:$B$782,W$261)+'СЕТ СН'!$F$15</f>
        <v>0</v>
      </c>
      <c r="X270" s="36">
        <f ca="1">SUMIFS(СВЦЭМ!$G$40:$G$783,СВЦЭМ!$A$40:$A$783,$A270,СВЦЭМ!$B$39:$B$782,X$261)+'СЕТ СН'!$F$15</f>
        <v>0</v>
      </c>
      <c r="Y270" s="36">
        <f ca="1">SUMIFS(СВЦЭМ!$G$40:$G$783,СВЦЭМ!$A$40:$A$783,$A270,СВЦЭМ!$B$39:$B$782,Y$261)+'СЕТ СН'!$F$15</f>
        <v>0</v>
      </c>
    </row>
    <row r="271" spans="1:27" ht="15.75" hidden="1" x14ac:dyDescent="0.2">
      <c r="A271" s="35">
        <f t="shared" si="7"/>
        <v>45179</v>
      </c>
      <c r="B271" s="36">
        <f ca="1">SUMIFS(СВЦЭМ!$G$40:$G$783,СВЦЭМ!$A$40:$A$783,$A271,СВЦЭМ!$B$39:$B$782,B$261)+'СЕТ СН'!$F$15</f>
        <v>0</v>
      </c>
      <c r="C271" s="36">
        <f ca="1">SUMIFS(СВЦЭМ!$G$40:$G$783,СВЦЭМ!$A$40:$A$783,$A271,СВЦЭМ!$B$39:$B$782,C$261)+'СЕТ СН'!$F$15</f>
        <v>0</v>
      </c>
      <c r="D271" s="36">
        <f ca="1">SUMIFS(СВЦЭМ!$G$40:$G$783,СВЦЭМ!$A$40:$A$783,$A271,СВЦЭМ!$B$39:$B$782,D$261)+'СЕТ СН'!$F$15</f>
        <v>0</v>
      </c>
      <c r="E271" s="36">
        <f ca="1">SUMIFS(СВЦЭМ!$G$40:$G$783,СВЦЭМ!$A$40:$A$783,$A271,СВЦЭМ!$B$39:$B$782,E$261)+'СЕТ СН'!$F$15</f>
        <v>0</v>
      </c>
      <c r="F271" s="36">
        <f ca="1">SUMIFS(СВЦЭМ!$G$40:$G$783,СВЦЭМ!$A$40:$A$783,$A271,СВЦЭМ!$B$39:$B$782,F$261)+'СЕТ СН'!$F$15</f>
        <v>0</v>
      </c>
      <c r="G271" s="36">
        <f ca="1">SUMIFS(СВЦЭМ!$G$40:$G$783,СВЦЭМ!$A$40:$A$783,$A271,СВЦЭМ!$B$39:$B$782,G$261)+'СЕТ СН'!$F$15</f>
        <v>0</v>
      </c>
      <c r="H271" s="36">
        <f ca="1">SUMIFS(СВЦЭМ!$G$40:$G$783,СВЦЭМ!$A$40:$A$783,$A271,СВЦЭМ!$B$39:$B$782,H$261)+'СЕТ СН'!$F$15</f>
        <v>0</v>
      </c>
      <c r="I271" s="36">
        <f ca="1">SUMIFS(СВЦЭМ!$G$40:$G$783,СВЦЭМ!$A$40:$A$783,$A271,СВЦЭМ!$B$39:$B$782,I$261)+'СЕТ СН'!$F$15</f>
        <v>0</v>
      </c>
      <c r="J271" s="36">
        <f ca="1">SUMIFS(СВЦЭМ!$G$40:$G$783,СВЦЭМ!$A$40:$A$783,$A271,СВЦЭМ!$B$39:$B$782,J$261)+'СЕТ СН'!$F$15</f>
        <v>0</v>
      </c>
      <c r="K271" s="36">
        <f ca="1">SUMIFS(СВЦЭМ!$G$40:$G$783,СВЦЭМ!$A$40:$A$783,$A271,СВЦЭМ!$B$39:$B$782,K$261)+'СЕТ СН'!$F$15</f>
        <v>0</v>
      </c>
      <c r="L271" s="36">
        <f ca="1">SUMIFS(СВЦЭМ!$G$40:$G$783,СВЦЭМ!$A$40:$A$783,$A271,СВЦЭМ!$B$39:$B$782,L$261)+'СЕТ СН'!$F$15</f>
        <v>0</v>
      </c>
      <c r="M271" s="36">
        <f ca="1">SUMIFS(СВЦЭМ!$G$40:$G$783,СВЦЭМ!$A$40:$A$783,$A271,СВЦЭМ!$B$39:$B$782,M$261)+'СЕТ СН'!$F$15</f>
        <v>0</v>
      </c>
      <c r="N271" s="36">
        <f ca="1">SUMIFS(СВЦЭМ!$G$40:$G$783,СВЦЭМ!$A$40:$A$783,$A271,СВЦЭМ!$B$39:$B$782,N$261)+'СЕТ СН'!$F$15</f>
        <v>0</v>
      </c>
      <c r="O271" s="36">
        <f ca="1">SUMIFS(СВЦЭМ!$G$40:$G$783,СВЦЭМ!$A$40:$A$783,$A271,СВЦЭМ!$B$39:$B$782,O$261)+'СЕТ СН'!$F$15</f>
        <v>0</v>
      </c>
      <c r="P271" s="36">
        <f ca="1">SUMIFS(СВЦЭМ!$G$40:$G$783,СВЦЭМ!$A$40:$A$783,$A271,СВЦЭМ!$B$39:$B$782,P$261)+'СЕТ СН'!$F$15</f>
        <v>0</v>
      </c>
      <c r="Q271" s="36">
        <f ca="1">SUMIFS(СВЦЭМ!$G$40:$G$783,СВЦЭМ!$A$40:$A$783,$A271,СВЦЭМ!$B$39:$B$782,Q$261)+'СЕТ СН'!$F$15</f>
        <v>0</v>
      </c>
      <c r="R271" s="36">
        <f ca="1">SUMIFS(СВЦЭМ!$G$40:$G$783,СВЦЭМ!$A$40:$A$783,$A271,СВЦЭМ!$B$39:$B$782,R$261)+'СЕТ СН'!$F$15</f>
        <v>0</v>
      </c>
      <c r="S271" s="36">
        <f ca="1">SUMIFS(СВЦЭМ!$G$40:$G$783,СВЦЭМ!$A$40:$A$783,$A271,СВЦЭМ!$B$39:$B$782,S$261)+'СЕТ СН'!$F$15</f>
        <v>0</v>
      </c>
      <c r="T271" s="36">
        <f ca="1">SUMIFS(СВЦЭМ!$G$40:$G$783,СВЦЭМ!$A$40:$A$783,$A271,СВЦЭМ!$B$39:$B$782,T$261)+'СЕТ СН'!$F$15</f>
        <v>0</v>
      </c>
      <c r="U271" s="36">
        <f ca="1">SUMIFS(СВЦЭМ!$G$40:$G$783,СВЦЭМ!$A$40:$A$783,$A271,СВЦЭМ!$B$39:$B$782,U$261)+'СЕТ СН'!$F$15</f>
        <v>0</v>
      </c>
      <c r="V271" s="36">
        <f ca="1">SUMIFS(СВЦЭМ!$G$40:$G$783,СВЦЭМ!$A$40:$A$783,$A271,СВЦЭМ!$B$39:$B$782,V$261)+'СЕТ СН'!$F$15</f>
        <v>0</v>
      </c>
      <c r="W271" s="36">
        <f ca="1">SUMIFS(СВЦЭМ!$G$40:$G$783,СВЦЭМ!$A$40:$A$783,$A271,СВЦЭМ!$B$39:$B$782,W$261)+'СЕТ СН'!$F$15</f>
        <v>0</v>
      </c>
      <c r="X271" s="36">
        <f ca="1">SUMIFS(СВЦЭМ!$G$40:$G$783,СВЦЭМ!$A$40:$A$783,$A271,СВЦЭМ!$B$39:$B$782,X$261)+'СЕТ СН'!$F$15</f>
        <v>0</v>
      </c>
      <c r="Y271" s="36">
        <f ca="1">SUMIFS(СВЦЭМ!$G$40:$G$783,СВЦЭМ!$A$40:$A$783,$A271,СВЦЭМ!$B$39:$B$782,Y$261)+'СЕТ СН'!$F$15</f>
        <v>0</v>
      </c>
    </row>
    <row r="272" spans="1:27" ht="15.75" hidden="1" x14ac:dyDescent="0.2">
      <c r="A272" s="35">
        <f t="shared" si="7"/>
        <v>45180</v>
      </c>
      <c r="B272" s="36">
        <f ca="1">SUMIFS(СВЦЭМ!$G$40:$G$783,СВЦЭМ!$A$40:$A$783,$A272,СВЦЭМ!$B$39:$B$782,B$261)+'СЕТ СН'!$F$15</f>
        <v>0</v>
      </c>
      <c r="C272" s="36">
        <f ca="1">SUMIFS(СВЦЭМ!$G$40:$G$783,СВЦЭМ!$A$40:$A$783,$A272,СВЦЭМ!$B$39:$B$782,C$261)+'СЕТ СН'!$F$15</f>
        <v>0</v>
      </c>
      <c r="D272" s="36">
        <f ca="1">SUMIFS(СВЦЭМ!$G$40:$G$783,СВЦЭМ!$A$40:$A$783,$A272,СВЦЭМ!$B$39:$B$782,D$261)+'СЕТ СН'!$F$15</f>
        <v>0</v>
      </c>
      <c r="E272" s="36">
        <f ca="1">SUMIFS(СВЦЭМ!$G$40:$G$783,СВЦЭМ!$A$40:$A$783,$A272,СВЦЭМ!$B$39:$B$782,E$261)+'СЕТ СН'!$F$15</f>
        <v>0</v>
      </c>
      <c r="F272" s="36">
        <f ca="1">SUMIFS(СВЦЭМ!$G$40:$G$783,СВЦЭМ!$A$40:$A$783,$A272,СВЦЭМ!$B$39:$B$782,F$261)+'СЕТ СН'!$F$15</f>
        <v>0</v>
      </c>
      <c r="G272" s="36">
        <f ca="1">SUMIFS(СВЦЭМ!$G$40:$G$783,СВЦЭМ!$A$40:$A$783,$A272,СВЦЭМ!$B$39:$B$782,G$261)+'СЕТ СН'!$F$15</f>
        <v>0</v>
      </c>
      <c r="H272" s="36">
        <f ca="1">SUMIFS(СВЦЭМ!$G$40:$G$783,СВЦЭМ!$A$40:$A$783,$A272,СВЦЭМ!$B$39:$B$782,H$261)+'СЕТ СН'!$F$15</f>
        <v>0</v>
      </c>
      <c r="I272" s="36">
        <f ca="1">SUMIFS(СВЦЭМ!$G$40:$G$783,СВЦЭМ!$A$40:$A$783,$A272,СВЦЭМ!$B$39:$B$782,I$261)+'СЕТ СН'!$F$15</f>
        <v>0</v>
      </c>
      <c r="J272" s="36">
        <f ca="1">SUMIFS(СВЦЭМ!$G$40:$G$783,СВЦЭМ!$A$40:$A$783,$A272,СВЦЭМ!$B$39:$B$782,J$261)+'СЕТ СН'!$F$15</f>
        <v>0</v>
      </c>
      <c r="K272" s="36">
        <f ca="1">SUMIFS(СВЦЭМ!$G$40:$G$783,СВЦЭМ!$A$40:$A$783,$A272,СВЦЭМ!$B$39:$B$782,K$261)+'СЕТ СН'!$F$15</f>
        <v>0</v>
      </c>
      <c r="L272" s="36">
        <f ca="1">SUMIFS(СВЦЭМ!$G$40:$G$783,СВЦЭМ!$A$40:$A$783,$A272,СВЦЭМ!$B$39:$B$782,L$261)+'СЕТ СН'!$F$15</f>
        <v>0</v>
      </c>
      <c r="M272" s="36">
        <f ca="1">SUMIFS(СВЦЭМ!$G$40:$G$783,СВЦЭМ!$A$40:$A$783,$A272,СВЦЭМ!$B$39:$B$782,M$261)+'СЕТ СН'!$F$15</f>
        <v>0</v>
      </c>
      <c r="N272" s="36">
        <f ca="1">SUMIFS(СВЦЭМ!$G$40:$G$783,СВЦЭМ!$A$40:$A$783,$A272,СВЦЭМ!$B$39:$B$782,N$261)+'СЕТ СН'!$F$15</f>
        <v>0</v>
      </c>
      <c r="O272" s="36">
        <f ca="1">SUMIFS(СВЦЭМ!$G$40:$G$783,СВЦЭМ!$A$40:$A$783,$A272,СВЦЭМ!$B$39:$B$782,O$261)+'СЕТ СН'!$F$15</f>
        <v>0</v>
      </c>
      <c r="P272" s="36">
        <f ca="1">SUMIFS(СВЦЭМ!$G$40:$G$783,СВЦЭМ!$A$40:$A$783,$A272,СВЦЭМ!$B$39:$B$782,P$261)+'СЕТ СН'!$F$15</f>
        <v>0</v>
      </c>
      <c r="Q272" s="36">
        <f ca="1">SUMIFS(СВЦЭМ!$G$40:$G$783,СВЦЭМ!$A$40:$A$783,$A272,СВЦЭМ!$B$39:$B$782,Q$261)+'СЕТ СН'!$F$15</f>
        <v>0</v>
      </c>
      <c r="R272" s="36">
        <f ca="1">SUMIFS(СВЦЭМ!$G$40:$G$783,СВЦЭМ!$A$40:$A$783,$A272,СВЦЭМ!$B$39:$B$782,R$261)+'СЕТ СН'!$F$15</f>
        <v>0</v>
      </c>
      <c r="S272" s="36">
        <f ca="1">SUMIFS(СВЦЭМ!$G$40:$G$783,СВЦЭМ!$A$40:$A$783,$A272,СВЦЭМ!$B$39:$B$782,S$261)+'СЕТ СН'!$F$15</f>
        <v>0</v>
      </c>
      <c r="T272" s="36">
        <f ca="1">SUMIFS(СВЦЭМ!$G$40:$G$783,СВЦЭМ!$A$40:$A$783,$A272,СВЦЭМ!$B$39:$B$782,T$261)+'СЕТ СН'!$F$15</f>
        <v>0</v>
      </c>
      <c r="U272" s="36">
        <f ca="1">SUMIFS(СВЦЭМ!$G$40:$G$783,СВЦЭМ!$A$40:$A$783,$A272,СВЦЭМ!$B$39:$B$782,U$261)+'СЕТ СН'!$F$15</f>
        <v>0</v>
      </c>
      <c r="V272" s="36">
        <f ca="1">SUMIFS(СВЦЭМ!$G$40:$G$783,СВЦЭМ!$A$40:$A$783,$A272,СВЦЭМ!$B$39:$B$782,V$261)+'СЕТ СН'!$F$15</f>
        <v>0</v>
      </c>
      <c r="W272" s="36">
        <f ca="1">SUMIFS(СВЦЭМ!$G$40:$G$783,СВЦЭМ!$A$40:$A$783,$A272,СВЦЭМ!$B$39:$B$782,W$261)+'СЕТ СН'!$F$15</f>
        <v>0</v>
      </c>
      <c r="X272" s="36">
        <f ca="1">SUMIFS(СВЦЭМ!$G$40:$G$783,СВЦЭМ!$A$40:$A$783,$A272,СВЦЭМ!$B$39:$B$782,X$261)+'СЕТ СН'!$F$15</f>
        <v>0</v>
      </c>
      <c r="Y272" s="36">
        <f ca="1">SUMIFS(СВЦЭМ!$G$40:$G$783,СВЦЭМ!$A$40:$A$783,$A272,СВЦЭМ!$B$39:$B$782,Y$261)+'СЕТ СН'!$F$15</f>
        <v>0</v>
      </c>
    </row>
    <row r="273" spans="1:25" ht="15.75" hidden="1" x14ac:dyDescent="0.2">
      <c r="A273" s="35">
        <f t="shared" si="7"/>
        <v>45181</v>
      </c>
      <c r="B273" s="36">
        <f ca="1">SUMIFS(СВЦЭМ!$G$40:$G$783,СВЦЭМ!$A$40:$A$783,$A273,СВЦЭМ!$B$39:$B$782,B$261)+'СЕТ СН'!$F$15</f>
        <v>0</v>
      </c>
      <c r="C273" s="36">
        <f ca="1">SUMIFS(СВЦЭМ!$G$40:$G$783,СВЦЭМ!$A$40:$A$783,$A273,СВЦЭМ!$B$39:$B$782,C$261)+'СЕТ СН'!$F$15</f>
        <v>0</v>
      </c>
      <c r="D273" s="36">
        <f ca="1">SUMIFS(СВЦЭМ!$G$40:$G$783,СВЦЭМ!$A$40:$A$783,$A273,СВЦЭМ!$B$39:$B$782,D$261)+'СЕТ СН'!$F$15</f>
        <v>0</v>
      </c>
      <c r="E273" s="36">
        <f ca="1">SUMIFS(СВЦЭМ!$G$40:$G$783,СВЦЭМ!$A$40:$A$783,$A273,СВЦЭМ!$B$39:$B$782,E$261)+'СЕТ СН'!$F$15</f>
        <v>0</v>
      </c>
      <c r="F273" s="36">
        <f ca="1">SUMIFS(СВЦЭМ!$G$40:$G$783,СВЦЭМ!$A$40:$A$783,$A273,СВЦЭМ!$B$39:$B$782,F$261)+'СЕТ СН'!$F$15</f>
        <v>0</v>
      </c>
      <c r="G273" s="36">
        <f ca="1">SUMIFS(СВЦЭМ!$G$40:$G$783,СВЦЭМ!$A$40:$A$783,$A273,СВЦЭМ!$B$39:$B$782,G$261)+'СЕТ СН'!$F$15</f>
        <v>0</v>
      </c>
      <c r="H273" s="36">
        <f ca="1">SUMIFS(СВЦЭМ!$G$40:$G$783,СВЦЭМ!$A$40:$A$783,$A273,СВЦЭМ!$B$39:$B$782,H$261)+'СЕТ СН'!$F$15</f>
        <v>0</v>
      </c>
      <c r="I273" s="36">
        <f ca="1">SUMIFS(СВЦЭМ!$G$40:$G$783,СВЦЭМ!$A$40:$A$783,$A273,СВЦЭМ!$B$39:$B$782,I$261)+'СЕТ СН'!$F$15</f>
        <v>0</v>
      </c>
      <c r="J273" s="36">
        <f ca="1">SUMIFS(СВЦЭМ!$G$40:$G$783,СВЦЭМ!$A$40:$A$783,$A273,СВЦЭМ!$B$39:$B$782,J$261)+'СЕТ СН'!$F$15</f>
        <v>0</v>
      </c>
      <c r="K273" s="36">
        <f ca="1">SUMIFS(СВЦЭМ!$G$40:$G$783,СВЦЭМ!$A$40:$A$783,$A273,СВЦЭМ!$B$39:$B$782,K$261)+'СЕТ СН'!$F$15</f>
        <v>0</v>
      </c>
      <c r="L273" s="36">
        <f ca="1">SUMIFS(СВЦЭМ!$G$40:$G$783,СВЦЭМ!$A$40:$A$783,$A273,СВЦЭМ!$B$39:$B$782,L$261)+'СЕТ СН'!$F$15</f>
        <v>0</v>
      </c>
      <c r="M273" s="36">
        <f ca="1">SUMIFS(СВЦЭМ!$G$40:$G$783,СВЦЭМ!$A$40:$A$783,$A273,СВЦЭМ!$B$39:$B$782,M$261)+'СЕТ СН'!$F$15</f>
        <v>0</v>
      </c>
      <c r="N273" s="36">
        <f ca="1">SUMIFS(СВЦЭМ!$G$40:$G$783,СВЦЭМ!$A$40:$A$783,$A273,СВЦЭМ!$B$39:$B$782,N$261)+'СЕТ СН'!$F$15</f>
        <v>0</v>
      </c>
      <c r="O273" s="36">
        <f ca="1">SUMIFS(СВЦЭМ!$G$40:$G$783,СВЦЭМ!$A$40:$A$783,$A273,СВЦЭМ!$B$39:$B$782,O$261)+'СЕТ СН'!$F$15</f>
        <v>0</v>
      </c>
      <c r="P273" s="36">
        <f ca="1">SUMIFS(СВЦЭМ!$G$40:$G$783,СВЦЭМ!$A$40:$A$783,$A273,СВЦЭМ!$B$39:$B$782,P$261)+'СЕТ СН'!$F$15</f>
        <v>0</v>
      </c>
      <c r="Q273" s="36">
        <f ca="1">SUMIFS(СВЦЭМ!$G$40:$G$783,СВЦЭМ!$A$40:$A$783,$A273,СВЦЭМ!$B$39:$B$782,Q$261)+'СЕТ СН'!$F$15</f>
        <v>0</v>
      </c>
      <c r="R273" s="36">
        <f ca="1">SUMIFS(СВЦЭМ!$G$40:$G$783,СВЦЭМ!$A$40:$A$783,$A273,СВЦЭМ!$B$39:$B$782,R$261)+'СЕТ СН'!$F$15</f>
        <v>0</v>
      </c>
      <c r="S273" s="36">
        <f ca="1">SUMIFS(СВЦЭМ!$G$40:$G$783,СВЦЭМ!$A$40:$A$783,$A273,СВЦЭМ!$B$39:$B$782,S$261)+'СЕТ СН'!$F$15</f>
        <v>0</v>
      </c>
      <c r="T273" s="36">
        <f ca="1">SUMIFS(СВЦЭМ!$G$40:$G$783,СВЦЭМ!$A$40:$A$783,$A273,СВЦЭМ!$B$39:$B$782,T$261)+'СЕТ СН'!$F$15</f>
        <v>0</v>
      </c>
      <c r="U273" s="36">
        <f ca="1">SUMIFS(СВЦЭМ!$G$40:$G$783,СВЦЭМ!$A$40:$A$783,$A273,СВЦЭМ!$B$39:$B$782,U$261)+'СЕТ СН'!$F$15</f>
        <v>0</v>
      </c>
      <c r="V273" s="36">
        <f ca="1">SUMIFS(СВЦЭМ!$G$40:$G$783,СВЦЭМ!$A$40:$A$783,$A273,СВЦЭМ!$B$39:$B$782,V$261)+'СЕТ СН'!$F$15</f>
        <v>0</v>
      </c>
      <c r="W273" s="36">
        <f ca="1">SUMIFS(СВЦЭМ!$G$40:$G$783,СВЦЭМ!$A$40:$A$783,$A273,СВЦЭМ!$B$39:$B$782,W$261)+'СЕТ СН'!$F$15</f>
        <v>0</v>
      </c>
      <c r="X273" s="36">
        <f ca="1">SUMIFS(СВЦЭМ!$G$40:$G$783,СВЦЭМ!$A$40:$A$783,$A273,СВЦЭМ!$B$39:$B$782,X$261)+'СЕТ СН'!$F$15</f>
        <v>0</v>
      </c>
      <c r="Y273" s="36">
        <f ca="1">SUMIFS(СВЦЭМ!$G$40:$G$783,СВЦЭМ!$A$40:$A$783,$A273,СВЦЭМ!$B$39:$B$782,Y$261)+'СЕТ СН'!$F$15</f>
        <v>0</v>
      </c>
    </row>
    <row r="274" spans="1:25" ht="15.75" hidden="1" x14ac:dyDescent="0.2">
      <c r="A274" s="35">
        <f t="shared" si="7"/>
        <v>45182</v>
      </c>
      <c r="B274" s="36">
        <f ca="1">SUMIFS(СВЦЭМ!$G$40:$G$783,СВЦЭМ!$A$40:$A$783,$A274,СВЦЭМ!$B$39:$B$782,B$261)+'СЕТ СН'!$F$15</f>
        <v>0</v>
      </c>
      <c r="C274" s="36">
        <f ca="1">SUMIFS(СВЦЭМ!$G$40:$G$783,СВЦЭМ!$A$40:$A$783,$A274,СВЦЭМ!$B$39:$B$782,C$261)+'СЕТ СН'!$F$15</f>
        <v>0</v>
      </c>
      <c r="D274" s="36">
        <f ca="1">SUMIFS(СВЦЭМ!$G$40:$G$783,СВЦЭМ!$A$40:$A$783,$A274,СВЦЭМ!$B$39:$B$782,D$261)+'СЕТ СН'!$F$15</f>
        <v>0</v>
      </c>
      <c r="E274" s="36">
        <f ca="1">SUMIFS(СВЦЭМ!$G$40:$G$783,СВЦЭМ!$A$40:$A$783,$A274,СВЦЭМ!$B$39:$B$782,E$261)+'СЕТ СН'!$F$15</f>
        <v>0</v>
      </c>
      <c r="F274" s="36">
        <f ca="1">SUMIFS(СВЦЭМ!$G$40:$G$783,СВЦЭМ!$A$40:$A$783,$A274,СВЦЭМ!$B$39:$B$782,F$261)+'СЕТ СН'!$F$15</f>
        <v>0</v>
      </c>
      <c r="G274" s="36">
        <f ca="1">SUMIFS(СВЦЭМ!$G$40:$G$783,СВЦЭМ!$A$40:$A$783,$A274,СВЦЭМ!$B$39:$B$782,G$261)+'СЕТ СН'!$F$15</f>
        <v>0</v>
      </c>
      <c r="H274" s="36">
        <f ca="1">SUMIFS(СВЦЭМ!$G$40:$G$783,СВЦЭМ!$A$40:$A$783,$A274,СВЦЭМ!$B$39:$B$782,H$261)+'СЕТ СН'!$F$15</f>
        <v>0</v>
      </c>
      <c r="I274" s="36">
        <f ca="1">SUMIFS(СВЦЭМ!$G$40:$G$783,СВЦЭМ!$A$40:$A$783,$A274,СВЦЭМ!$B$39:$B$782,I$261)+'СЕТ СН'!$F$15</f>
        <v>0</v>
      </c>
      <c r="J274" s="36">
        <f ca="1">SUMIFS(СВЦЭМ!$G$40:$G$783,СВЦЭМ!$A$40:$A$783,$A274,СВЦЭМ!$B$39:$B$782,J$261)+'СЕТ СН'!$F$15</f>
        <v>0</v>
      </c>
      <c r="K274" s="36">
        <f ca="1">SUMIFS(СВЦЭМ!$G$40:$G$783,СВЦЭМ!$A$40:$A$783,$A274,СВЦЭМ!$B$39:$B$782,K$261)+'СЕТ СН'!$F$15</f>
        <v>0</v>
      </c>
      <c r="L274" s="36">
        <f ca="1">SUMIFS(СВЦЭМ!$G$40:$G$783,СВЦЭМ!$A$40:$A$783,$A274,СВЦЭМ!$B$39:$B$782,L$261)+'СЕТ СН'!$F$15</f>
        <v>0</v>
      </c>
      <c r="M274" s="36">
        <f ca="1">SUMIFS(СВЦЭМ!$G$40:$G$783,СВЦЭМ!$A$40:$A$783,$A274,СВЦЭМ!$B$39:$B$782,M$261)+'СЕТ СН'!$F$15</f>
        <v>0</v>
      </c>
      <c r="N274" s="36">
        <f ca="1">SUMIFS(СВЦЭМ!$G$40:$G$783,СВЦЭМ!$A$40:$A$783,$A274,СВЦЭМ!$B$39:$B$782,N$261)+'СЕТ СН'!$F$15</f>
        <v>0</v>
      </c>
      <c r="O274" s="36">
        <f ca="1">SUMIFS(СВЦЭМ!$G$40:$G$783,СВЦЭМ!$A$40:$A$783,$A274,СВЦЭМ!$B$39:$B$782,O$261)+'СЕТ СН'!$F$15</f>
        <v>0</v>
      </c>
      <c r="P274" s="36">
        <f ca="1">SUMIFS(СВЦЭМ!$G$40:$G$783,СВЦЭМ!$A$40:$A$783,$A274,СВЦЭМ!$B$39:$B$782,P$261)+'СЕТ СН'!$F$15</f>
        <v>0</v>
      </c>
      <c r="Q274" s="36">
        <f ca="1">SUMIFS(СВЦЭМ!$G$40:$G$783,СВЦЭМ!$A$40:$A$783,$A274,СВЦЭМ!$B$39:$B$782,Q$261)+'СЕТ СН'!$F$15</f>
        <v>0</v>
      </c>
      <c r="R274" s="36">
        <f ca="1">SUMIFS(СВЦЭМ!$G$40:$G$783,СВЦЭМ!$A$40:$A$783,$A274,СВЦЭМ!$B$39:$B$782,R$261)+'СЕТ СН'!$F$15</f>
        <v>0</v>
      </c>
      <c r="S274" s="36">
        <f ca="1">SUMIFS(СВЦЭМ!$G$40:$G$783,СВЦЭМ!$A$40:$A$783,$A274,СВЦЭМ!$B$39:$B$782,S$261)+'СЕТ СН'!$F$15</f>
        <v>0</v>
      </c>
      <c r="T274" s="36">
        <f ca="1">SUMIFS(СВЦЭМ!$G$40:$G$783,СВЦЭМ!$A$40:$A$783,$A274,СВЦЭМ!$B$39:$B$782,T$261)+'СЕТ СН'!$F$15</f>
        <v>0</v>
      </c>
      <c r="U274" s="36">
        <f ca="1">SUMIFS(СВЦЭМ!$G$40:$G$783,СВЦЭМ!$A$40:$A$783,$A274,СВЦЭМ!$B$39:$B$782,U$261)+'СЕТ СН'!$F$15</f>
        <v>0</v>
      </c>
      <c r="V274" s="36">
        <f ca="1">SUMIFS(СВЦЭМ!$G$40:$G$783,СВЦЭМ!$A$40:$A$783,$A274,СВЦЭМ!$B$39:$B$782,V$261)+'СЕТ СН'!$F$15</f>
        <v>0</v>
      </c>
      <c r="W274" s="36">
        <f ca="1">SUMIFS(СВЦЭМ!$G$40:$G$783,СВЦЭМ!$A$40:$A$783,$A274,СВЦЭМ!$B$39:$B$782,W$261)+'СЕТ СН'!$F$15</f>
        <v>0</v>
      </c>
      <c r="X274" s="36">
        <f ca="1">SUMIFS(СВЦЭМ!$G$40:$G$783,СВЦЭМ!$A$40:$A$783,$A274,СВЦЭМ!$B$39:$B$782,X$261)+'СЕТ СН'!$F$15</f>
        <v>0</v>
      </c>
      <c r="Y274" s="36">
        <f ca="1">SUMIFS(СВЦЭМ!$G$40:$G$783,СВЦЭМ!$A$40:$A$783,$A274,СВЦЭМ!$B$39:$B$782,Y$261)+'СЕТ СН'!$F$15</f>
        <v>0</v>
      </c>
    </row>
    <row r="275" spans="1:25" ht="15.75" hidden="1" x14ac:dyDescent="0.2">
      <c r="A275" s="35">
        <f t="shared" si="7"/>
        <v>45183</v>
      </c>
      <c r="B275" s="36">
        <f ca="1">SUMIFS(СВЦЭМ!$G$40:$G$783,СВЦЭМ!$A$40:$A$783,$A275,СВЦЭМ!$B$39:$B$782,B$261)+'СЕТ СН'!$F$15</f>
        <v>0</v>
      </c>
      <c r="C275" s="36">
        <f ca="1">SUMIFS(СВЦЭМ!$G$40:$G$783,СВЦЭМ!$A$40:$A$783,$A275,СВЦЭМ!$B$39:$B$782,C$261)+'СЕТ СН'!$F$15</f>
        <v>0</v>
      </c>
      <c r="D275" s="36">
        <f ca="1">SUMIFS(СВЦЭМ!$G$40:$G$783,СВЦЭМ!$A$40:$A$783,$A275,СВЦЭМ!$B$39:$B$782,D$261)+'СЕТ СН'!$F$15</f>
        <v>0</v>
      </c>
      <c r="E275" s="36">
        <f ca="1">SUMIFS(СВЦЭМ!$G$40:$G$783,СВЦЭМ!$A$40:$A$783,$A275,СВЦЭМ!$B$39:$B$782,E$261)+'СЕТ СН'!$F$15</f>
        <v>0</v>
      </c>
      <c r="F275" s="36">
        <f ca="1">SUMIFS(СВЦЭМ!$G$40:$G$783,СВЦЭМ!$A$40:$A$783,$A275,СВЦЭМ!$B$39:$B$782,F$261)+'СЕТ СН'!$F$15</f>
        <v>0</v>
      </c>
      <c r="G275" s="36">
        <f ca="1">SUMIFS(СВЦЭМ!$G$40:$G$783,СВЦЭМ!$A$40:$A$783,$A275,СВЦЭМ!$B$39:$B$782,G$261)+'СЕТ СН'!$F$15</f>
        <v>0</v>
      </c>
      <c r="H275" s="36">
        <f ca="1">SUMIFS(СВЦЭМ!$G$40:$G$783,СВЦЭМ!$A$40:$A$783,$A275,СВЦЭМ!$B$39:$B$782,H$261)+'СЕТ СН'!$F$15</f>
        <v>0</v>
      </c>
      <c r="I275" s="36">
        <f ca="1">SUMIFS(СВЦЭМ!$G$40:$G$783,СВЦЭМ!$A$40:$A$783,$A275,СВЦЭМ!$B$39:$B$782,I$261)+'СЕТ СН'!$F$15</f>
        <v>0</v>
      </c>
      <c r="J275" s="36">
        <f ca="1">SUMIFS(СВЦЭМ!$G$40:$G$783,СВЦЭМ!$A$40:$A$783,$A275,СВЦЭМ!$B$39:$B$782,J$261)+'СЕТ СН'!$F$15</f>
        <v>0</v>
      </c>
      <c r="K275" s="36">
        <f ca="1">SUMIFS(СВЦЭМ!$G$40:$G$783,СВЦЭМ!$A$40:$A$783,$A275,СВЦЭМ!$B$39:$B$782,K$261)+'СЕТ СН'!$F$15</f>
        <v>0</v>
      </c>
      <c r="L275" s="36">
        <f ca="1">SUMIFS(СВЦЭМ!$G$40:$G$783,СВЦЭМ!$A$40:$A$783,$A275,СВЦЭМ!$B$39:$B$782,L$261)+'СЕТ СН'!$F$15</f>
        <v>0</v>
      </c>
      <c r="M275" s="36">
        <f ca="1">SUMIFS(СВЦЭМ!$G$40:$G$783,СВЦЭМ!$A$40:$A$783,$A275,СВЦЭМ!$B$39:$B$782,M$261)+'СЕТ СН'!$F$15</f>
        <v>0</v>
      </c>
      <c r="N275" s="36">
        <f ca="1">SUMIFS(СВЦЭМ!$G$40:$G$783,СВЦЭМ!$A$40:$A$783,$A275,СВЦЭМ!$B$39:$B$782,N$261)+'СЕТ СН'!$F$15</f>
        <v>0</v>
      </c>
      <c r="O275" s="36">
        <f ca="1">SUMIFS(СВЦЭМ!$G$40:$G$783,СВЦЭМ!$A$40:$A$783,$A275,СВЦЭМ!$B$39:$B$782,O$261)+'СЕТ СН'!$F$15</f>
        <v>0</v>
      </c>
      <c r="P275" s="36">
        <f ca="1">SUMIFS(СВЦЭМ!$G$40:$G$783,СВЦЭМ!$A$40:$A$783,$A275,СВЦЭМ!$B$39:$B$782,P$261)+'СЕТ СН'!$F$15</f>
        <v>0</v>
      </c>
      <c r="Q275" s="36">
        <f ca="1">SUMIFS(СВЦЭМ!$G$40:$G$783,СВЦЭМ!$A$40:$A$783,$A275,СВЦЭМ!$B$39:$B$782,Q$261)+'СЕТ СН'!$F$15</f>
        <v>0</v>
      </c>
      <c r="R275" s="36">
        <f ca="1">SUMIFS(СВЦЭМ!$G$40:$G$783,СВЦЭМ!$A$40:$A$783,$A275,СВЦЭМ!$B$39:$B$782,R$261)+'СЕТ СН'!$F$15</f>
        <v>0</v>
      </c>
      <c r="S275" s="36">
        <f ca="1">SUMIFS(СВЦЭМ!$G$40:$G$783,СВЦЭМ!$A$40:$A$783,$A275,СВЦЭМ!$B$39:$B$782,S$261)+'СЕТ СН'!$F$15</f>
        <v>0</v>
      </c>
      <c r="T275" s="36">
        <f ca="1">SUMIFS(СВЦЭМ!$G$40:$G$783,СВЦЭМ!$A$40:$A$783,$A275,СВЦЭМ!$B$39:$B$782,T$261)+'СЕТ СН'!$F$15</f>
        <v>0</v>
      </c>
      <c r="U275" s="36">
        <f ca="1">SUMIFS(СВЦЭМ!$G$40:$G$783,СВЦЭМ!$A$40:$A$783,$A275,СВЦЭМ!$B$39:$B$782,U$261)+'СЕТ СН'!$F$15</f>
        <v>0</v>
      </c>
      <c r="V275" s="36">
        <f ca="1">SUMIFS(СВЦЭМ!$G$40:$G$783,СВЦЭМ!$A$40:$A$783,$A275,СВЦЭМ!$B$39:$B$782,V$261)+'СЕТ СН'!$F$15</f>
        <v>0</v>
      </c>
      <c r="W275" s="36">
        <f ca="1">SUMIFS(СВЦЭМ!$G$40:$G$783,СВЦЭМ!$A$40:$A$783,$A275,СВЦЭМ!$B$39:$B$782,W$261)+'СЕТ СН'!$F$15</f>
        <v>0</v>
      </c>
      <c r="X275" s="36">
        <f ca="1">SUMIFS(СВЦЭМ!$G$40:$G$783,СВЦЭМ!$A$40:$A$783,$A275,СВЦЭМ!$B$39:$B$782,X$261)+'СЕТ СН'!$F$15</f>
        <v>0</v>
      </c>
      <c r="Y275" s="36">
        <f ca="1">SUMIFS(СВЦЭМ!$G$40:$G$783,СВЦЭМ!$A$40:$A$783,$A275,СВЦЭМ!$B$39:$B$782,Y$261)+'СЕТ СН'!$F$15</f>
        <v>0</v>
      </c>
    </row>
    <row r="276" spans="1:25" ht="15.75" hidden="1" x14ac:dyDescent="0.2">
      <c r="A276" s="35">
        <f t="shared" si="7"/>
        <v>45184</v>
      </c>
      <c r="B276" s="36">
        <f ca="1">SUMIFS(СВЦЭМ!$G$40:$G$783,СВЦЭМ!$A$40:$A$783,$A276,СВЦЭМ!$B$39:$B$782,B$261)+'СЕТ СН'!$F$15</f>
        <v>0</v>
      </c>
      <c r="C276" s="36">
        <f ca="1">SUMIFS(СВЦЭМ!$G$40:$G$783,СВЦЭМ!$A$40:$A$783,$A276,СВЦЭМ!$B$39:$B$782,C$261)+'СЕТ СН'!$F$15</f>
        <v>0</v>
      </c>
      <c r="D276" s="36">
        <f ca="1">SUMIFS(СВЦЭМ!$G$40:$G$783,СВЦЭМ!$A$40:$A$783,$A276,СВЦЭМ!$B$39:$B$782,D$261)+'СЕТ СН'!$F$15</f>
        <v>0</v>
      </c>
      <c r="E276" s="36">
        <f ca="1">SUMIFS(СВЦЭМ!$G$40:$G$783,СВЦЭМ!$A$40:$A$783,$A276,СВЦЭМ!$B$39:$B$782,E$261)+'СЕТ СН'!$F$15</f>
        <v>0</v>
      </c>
      <c r="F276" s="36">
        <f ca="1">SUMIFS(СВЦЭМ!$G$40:$G$783,СВЦЭМ!$A$40:$A$783,$A276,СВЦЭМ!$B$39:$B$782,F$261)+'СЕТ СН'!$F$15</f>
        <v>0</v>
      </c>
      <c r="G276" s="36">
        <f ca="1">SUMIFS(СВЦЭМ!$G$40:$G$783,СВЦЭМ!$A$40:$A$783,$A276,СВЦЭМ!$B$39:$B$782,G$261)+'СЕТ СН'!$F$15</f>
        <v>0</v>
      </c>
      <c r="H276" s="36">
        <f ca="1">SUMIFS(СВЦЭМ!$G$40:$G$783,СВЦЭМ!$A$40:$A$783,$A276,СВЦЭМ!$B$39:$B$782,H$261)+'СЕТ СН'!$F$15</f>
        <v>0</v>
      </c>
      <c r="I276" s="36">
        <f ca="1">SUMIFS(СВЦЭМ!$G$40:$G$783,СВЦЭМ!$A$40:$A$783,$A276,СВЦЭМ!$B$39:$B$782,I$261)+'СЕТ СН'!$F$15</f>
        <v>0</v>
      </c>
      <c r="J276" s="36">
        <f ca="1">SUMIFS(СВЦЭМ!$G$40:$G$783,СВЦЭМ!$A$40:$A$783,$A276,СВЦЭМ!$B$39:$B$782,J$261)+'СЕТ СН'!$F$15</f>
        <v>0</v>
      </c>
      <c r="K276" s="36">
        <f ca="1">SUMIFS(СВЦЭМ!$G$40:$G$783,СВЦЭМ!$A$40:$A$783,$A276,СВЦЭМ!$B$39:$B$782,K$261)+'СЕТ СН'!$F$15</f>
        <v>0</v>
      </c>
      <c r="L276" s="36">
        <f ca="1">SUMIFS(СВЦЭМ!$G$40:$G$783,СВЦЭМ!$A$40:$A$783,$A276,СВЦЭМ!$B$39:$B$782,L$261)+'СЕТ СН'!$F$15</f>
        <v>0</v>
      </c>
      <c r="M276" s="36">
        <f ca="1">SUMIFS(СВЦЭМ!$G$40:$G$783,СВЦЭМ!$A$40:$A$783,$A276,СВЦЭМ!$B$39:$B$782,M$261)+'СЕТ СН'!$F$15</f>
        <v>0</v>
      </c>
      <c r="N276" s="36">
        <f ca="1">SUMIFS(СВЦЭМ!$G$40:$G$783,СВЦЭМ!$A$40:$A$783,$A276,СВЦЭМ!$B$39:$B$782,N$261)+'СЕТ СН'!$F$15</f>
        <v>0</v>
      </c>
      <c r="O276" s="36">
        <f ca="1">SUMIFS(СВЦЭМ!$G$40:$G$783,СВЦЭМ!$A$40:$A$783,$A276,СВЦЭМ!$B$39:$B$782,O$261)+'СЕТ СН'!$F$15</f>
        <v>0</v>
      </c>
      <c r="P276" s="36">
        <f ca="1">SUMIFS(СВЦЭМ!$G$40:$G$783,СВЦЭМ!$A$40:$A$783,$A276,СВЦЭМ!$B$39:$B$782,P$261)+'СЕТ СН'!$F$15</f>
        <v>0</v>
      </c>
      <c r="Q276" s="36">
        <f ca="1">SUMIFS(СВЦЭМ!$G$40:$G$783,СВЦЭМ!$A$40:$A$783,$A276,СВЦЭМ!$B$39:$B$782,Q$261)+'СЕТ СН'!$F$15</f>
        <v>0</v>
      </c>
      <c r="R276" s="36">
        <f ca="1">SUMIFS(СВЦЭМ!$G$40:$G$783,СВЦЭМ!$A$40:$A$783,$A276,СВЦЭМ!$B$39:$B$782,R$261)+'СЕТ СН'!$F$15</f>
        <v>0</v>
      </c>
      <c r="S276" s="36">
        <f ca="1">SUMIFS(СВЦЭМ!$G$40:$G$783,СВЦЭМ!$A$40:$A$783,$A276,СВЦЭМ!$B$39:$B$782,S$261)+'СЕТ СН'!$F$15</f>
        <v>0</v>
      </c>
      <c r="T276" s="36">
        <f ca="1">SUMIFS(СВЦЭМ!$G$40:$G$783,СВЦЭМ!$A$40:$A$783,$A276,СВЦЭМ!$B$39:$B$782,T$261)+'СЕТ СН'!$F$15</f>
        <v>0</v>
      </c>
      <c r="U276" s="36">
        <f ca="1">SUMIFS(СВЦЭМ!$G$40:$G$783,СВЦЭМ!$A$40:$A$783,$A276,СВЦЭМ!$B$39:$B$782,U$261)+'СЕТ СН'!$F$15</f>
        <v>0</v>
      </c>
      <c r="V276" s="36">
        <f ca="1">SUMIFS(СВЦЭМ!$G$40:$G$783,СВЦЭМ!$A$40:$A$783,$A276,СВЦЭМ!$B$39:$B$782,V$261)+'СЕТ СН'!$F$15</f>
        <v>0</v>
      </c>
      <c r="W276" s="36">
        <f ca="1">SUMIFS(СВЦЭМ!$G$40:$G$783,СВЦЭМ!$A$40:$A$783,$A276,СВЦЭМ!$B$39:$B$782,W$261)+'СЕТ СН'!$F$15</f>
        <v>0</v>
      </c>
      <c r="X276" s="36">
        <f ca="1">SUMIFS(СВЦЭМ!$G$40:$G$783,СВЦЭМ!$A$40:$A$783,$A276,СВЦЭМ!$B$39:$B$782,X$261)+'СЕТ СН'!$F$15</f>
        <v>0</v>
      </c>
      <c r="Y276" s="36">
        <f ca="1">SUMIFS(СВЦЭМ!$G$40:$G$783,СВЦЭМ!$A$40:$A$783,$A276,СВЦЭМ!$B$39:$B$782,Y$261)+'СЕТ СН'!$F$15</f>
        <v>0</v>
      </c>
    </row>
    <row r="277" spans="1:25" ht="15.75" hidden="1" x14ac:dyDescent="0.2">
      <c r="A277" s="35">
        <f t="shared" si="7"/>
        <v>45185</v>
      </c>
      <c r="B277" s="36">
        <f ca="1">SUMIFS(СВЦЭМ!$G$40:$G$783,СВЦЭМ!$A$40:$A$783,$A277,СВЦЭМ!$B$39:$B$782,B$261)+'СЕТ СН'!$F$15</f>
        <v>0</v>
      </c>
      <c r="C277" s="36">
        <f ca="1">SUMIFS(СВЦЭМ!$G$40:$G$783,СВЦЭМ!$A$40:$A$783,$A277,СВЦЭМ!$B$39:$B$782,C$261)+'СЕТ СН'!$F$15</f>
        <v>0</v>
      </c>
      <c r="D277" s="36">
        <f ca="1">SUMIFS(СВЦЭМ!$G$40:$G$783,СВЦЭМ!$A$40:$A$783,$A277,СВЦЭМ!$B$39:$B$782,D$261)+'СЕТ СН'!$F$15</f>
        <v>0</v>
      </c>
      <c r="E277" s="36">
        <f ca="1">SUMIFS(СВЦЭМ!$G$40:$G$783,СВЦЭМ!$A$40:$A$783,$A277,СВЦЭМ!$B$39:$B$782,E$261)+'СЕТ СН'!$F$15</f>
        <v>0</v>
      </c>
      <c r="F277" s="36">
        <f ca="1">SUMIFS(СВЦЭМ!$G$40:$G$783,СВЦЭМ!$A$40:$A$783,$A277,СВЦЭМ!$B$39:$B$782,F$261)+'СЕТ СН'!$F$15</f>
        <v>0</v>
      </c>
      <c r="G277" s="36">
        <f ca="1">SUMIFS(СВЦЭМ!$G$40:$G$783,СВЦЭМ!$A$40:$A$783,$A277,СВЦЭМ!$B$39:$B$782,G$261)+'СЕТ СН'!$F$15</f>
        <v>0</v>
      </c>
      <c r="H277" s="36">
        <f ca="1">SUMIFS(СВЦЭМ!$G$40:$G$783,СВЦЭМ!$A$40:$A$783,$A277,СВЦЭМ!$B$39:$B$782,H$261)+'СЕТ СН'!$F$15</f>
        <v>0</v>
      </c>
      <c r="I277" s="36">
        <f ca="1">SUMIFS(СВЦЭМ!$G$40:$G$783,СВЦЭМ!$A$40:$A$783,$A277,СВЦЭМ!$B$39:$B$782,I$261)+'СЕТ СН'!$F$15</f>
        <v>0</v>
      </c>
      <c r="J277" s="36">
        <f ca="1">SUMIFS(СВЦЭМ!$G$40:$G$783,СВЦЭМ!$A$40:$A$783,$A277,СВЦЭМ!$B$39:$B$782,J$261)+'СЕТ СН'!$F$15</f>
        <v>0</v>
      </c>
      <c r="K277" s="36">
        <f ca="1">SUMIFS(СВЦЭМ!$G$40:$G$783,СВЦЭМ!$A$40:$A$783,$A277,СВЦЭМ!$B$39:$B$782,K$261)+'СЕТ СН'!$F$15</f>
        <v>0</v>
      </c>
      <c r="L277" s="36">
        <f ca="1">SUMIFS(СВЦЭМ!$G$40:$G$783,СВЦЭМ!$A$40:$A$783,$A277,СВЦЭМ!$B$39:$B$782,L$261)+'СЕТ СН'!$F$15</f>
        <v>0</v>
      </c>
      <c r="M277" s="36">
        <f ca="1">SUMIFS(СВЦЭМ!$G$40:$G$783,СВЦЭМ!$A$40:$A$783,$A277,СВЦЭМ!$B$39:$B$782,M$261)+'СЕТ СН'!$F$15</f>
        <v>0</v>
      </c>
      <c r="N277" s="36">
        <f ca="1">SUMIFS(СВЦЭМ!$G$40:$G$783,СВЦЭМ!$A$40:$A$783,$A277,СВЦЭМ!$B$39:$B$782,N$261)+'СЕТ СН'!$F$15</f>
        <v>0</v>
      </c>
      <c r="O277" s="36">
        <f ca="1">SUMIFS(СВЦЭМ!$G$40:$G$783,СВЦЭМ!$A$40:$A$783,$A277,СВЦЭМ!$B$39:$B$782,O$261)+'СЕТ СН'!$F$15</f>
        <v>0</v>
      </c>
      <c r="P277" s="36">
        <f ca="1">SUMIFS(СВЦЭМ!$G$40:$G$783,СВЦЭМ!$A$40:$A$783,$A277,СВЦЭМ!$B$39:$B$782,P$261)+'СЕТ СН'!$F$15</f>
        <v>0</v>
      </c>
      <c r="Q277" s="36">
        <f ca="1">SUMIFS(СВЦЭМ!$G$40:$G$783,СВЦЭМ!$A$40:$A$783,$A277,СВЦЭМ!$B$39:$B$782,Q$261)+'СЕТ СН'!$F$15</f>
        <v>0</v>
      </c>
      <c r="R277" s="36">
        <f ca="1">SUMIFS(СВЦЭМ!$G$40:$G$783,СВЦЭМ!$A$40:$A$783,$A277,СВЦЭМ!$B$39:$B$782,R$261)+'СЕТ СН'!$F$15</f>
        <v>0</v>
      </c>
      <c r="S277" s="36">
        <f ca="1">SUMIFS(СВЦЭМ!$G$40:$G$783,СВЦЭМ!$A$40:$A$783,$A277,СВЦЭМ!$B$39:$B$782,S$261)+'СЕТ СН'!$F$15</f>
        <v>0</v>
      </c>
      <c r="T277" s="36">
        <f ca="1">SUMIFS(СВЦЭМ!$G$40:$G$783,СВЦЭМ!$A$40:$A$783,$A277,СВЦЭМ!$B$39:$B$782,T$261)+'СЕТ СН'!$F$15</f>
        <v>0</v>
      </c>
      <c r="U277" s="36">
        <f ca="1">SUMIFS(СВЦЭМ!$G$40:$G$783,СВЦЭМ!$A$40:$A$783,$A277,СВЦЭМ!$B$39:$B$782,U$261)+'СЕТ СН'!$F$15</f>
        <v>0</v>
      </c>
      <c r="V277" s="36">
        <f ca="1">SUMIFS(СВЦЭМ!$G$40:$G$783,СВЦЭМ!$A$40:$A$783,$A277,СВЦЭМ!$B$39:$B$782,V$261)+'СЕТ СН'!$F$15</f>
        <v>0</v>
      </c>
      <c r="W277" s="36">
        <f ca="1">SUMIFS(СВЦЭМ!$G$40:$G$783,СВЦЭМ!$A$40:$A$783,$A277,СВЦЭМ!$B$39:$B$782,W$261)+'СЕТ СН'!$F$15</f>
        <v>0</v>
      </c>
      <c r="X277" s="36">
        <f ca="1">SUMIFS(СВЦЭМ!$G$40:$G$783,СВЦЭМ!$A$40:$A$783,$A277,СВЦЭМ!$B$39:$B$782,X$261)+'СЕТ СН'!$F$15</f>
        <v>0</v>
      </c>
      <c r="Y277" s="36">
        <f ca="1">SUMIFS(СВЦЭМ!$G$40:$G$783,СВЦЭМ!$A$40:$A$783,$A277,СВЦЭМ!$B$39:$B$782,Y$261)+'СЕТ СН'!$F$15</f>
        <v>0</v>
      </c>
    </row>
    <row r="278" spans="1:25" ht="15.75" hidden="1" x14ac:dyDescent="0.2">
      <c r="A278" s="35">
        <f t="shared" si="7"/>
        <v>45186</v>
      </c>
      <c r="B278" s="36">
        <f ca="1">SUMIFS(СВЦЭМ!$G$40:$G$783,СВЦЭМ!$A$40:$A$783,$A278,СВЦЭМ!$B$39:$B$782,B$261)+'СЕТ СН'!$F$15</f>
        <v>0</v>
      </c>
      <c r="C278" s="36">
        <f ca="1">SUMIFS(СВЦЭМ!$G$40:$G$783,СВЦЭМ!$A$40:$A$783,$A278,СВЦЭМ!$B$39:$B$782,C$261)+'СЕТ СН'!$F$15</f>
        <v>0</v>
      </c>
      <c r="D278" s="36">
        <f ca="1">SUMIFS(СВЦЭМ!$G$40:$G$783,СВЦЭМ!$A$40:$A$783,$A278,СВЦЭМ!$B$39:$B$782,D$261)+'СЕТ СН'!$F$15</f>
        <v>0</v>
      </c>
      <c r="E278" s="36">
        <f ca="1">SUMIFS(СВЦЭМ!$G$40:$G$783,СВЦЭМ!$A$40:$A$783,$A278,СВЦЭМ!$B$39:$B$782,E$261)+'СЕТ СН'!$F$15</f>
        <v>0</v>
      </c>
      <c r="F278" s="36">
        <f ca="1">SUMIFS(СВЦЭМ!$G$40:$G$783,СВЦЭМ!$A$40:$A$783,$A278,СВЦЭМ!$B$39:$B$782,F$261)+'СЕТ СН'!$F$15</f>
        <v>0</v>
      </c>
      <c r="G278" s="36">
        <f ca="1">SUMIFS(СВЦЭМ!$G$40:$G$783,СВЦЭМ!$A$40:$A$783,$A278,СВЦЭМ!$B$39:$B$782,G$261)+'СЕТ СН'!$F$15</f>
        <v>0</v>
      </c>
      <c r="H278" s="36">
        <f ca="1">SUMIFS(СВЦЭМ!$G$40:$G$783,СВЦЭМ!$A$40:$A$783,$A278,СВЦЭМ!$B$39:$B$782,H$261)+'СЕТ СН'!$F$15</f>
        <v>0</v>
      </c>
      <c r="I278" s="36">
        <f ca="1">SUMIFS(СВЦЭМ!$G$40:$G$783,СВЦЭМ!$A$40:$A$783,$A278,СВЦЭМ!$B$39:$B$782,I$261)+'СЕТ СН'!$F$15</f>
        <v>0</v>
      </c>
      <c r="J278" s="36">
        <f ca="1">SUMIFS(СВЦЭМ!$G$40:$G$783,СВЦЭМ!$A$40:$A$783,$A278,СВЦЭМ!$B$39:$B$782,J$261)+'СЕТ СН'!$F$15</f>
        <v>0</v>
      </c>
      <c r="K278" s="36">
        <f ca="1">SUMIFS(СВЦЭМ!$G$40:$G$783,СВЦЭМ!$A$40:$A$783,$A278,СВЦЭМ!$B$39:$B$782,K$261)+'СЕТ СН'!$F$15</f>
        <v>0</v>
      </c>
      <c r="L278" s="36">
        <f ca="1">SUMIFS(СВЦЭМ!$G$40:$G$783,СВЦЭМ!$A$40:$A$783,$A278,СВЦЭМ!$B$39:$B$782,L$261)+'СЕТ СН'!$F$15</f>
        <v>0</v>
      </c>
      <c r="M278" s="36">
        <f ca="1">SUMIFS(СВЦЭМ!$G$40:$G$783,СВЦЭМ!$A$40:$A$783,$A278,СВЦЭМ!$B$39:$B$782,M$261)+'СЕТ СН'!$F$15</f>
        <v>0</v>
      </c>
      <c r="N278" s="36">
        <f ca="1">SUMIFS(СВЦЭМ!$G$40:$G$783,СВЦЭМ!$A$40:$A$783,$A278,СВЦЭМ!$B$39:$B$782,N$261)+'СЕТ СН'!$F$15</f>
        <v>0</v>
      </c>
      <c r="O278" s="36">
        <f ca="1">SUMIFS(СВЦЭМ!$G$40:$G$783,СВЦЭМ!$A$40:$A$783,$A278,СВЦЭМ!$B$39:$B$782,O$261)+'СЕТ СН'!$F$15</f>
        <v>0</v>
      </c>
      <c r="P278" s="36">
        <f ca="1">SUMIFS(СВЦЭМ!$G$40:$G$783,СВЦЭМ!$A$40:$A$783,$A278,СВЦЭМ!$B$39:$B$782,P$261)+'СЕТ СН'!$F$15</f>
        <v>0</v>
      </c>
      <c r="Q278" s="36">
        <f ca="1">SUMIFS(СВЦЭМ!$G$40:$G$783,СВЦЭМ!$A$40:$A$783,$A278,СВЦЭМ!$B$39:$B$782,Q$261)+'СЕТ СН'!$F$15</f>
        <v>0</v>
      </c>
      <c r="R278" s="36">
        <f ca="1">SUMIFS(СВЦЭМ!$G$40:$G$783,СВЦЭМ!$A$40:$A$783,$A278,СВЦЭМ!$B$39:$B$782,R$261)+'СЕТ СН'!$F$15</f>
        <v>0</v>
      </c>
      <c r="S278" s="36">
        <f ca="1">SUMIFS(СВЦЭМ!$G$40:$G$783,СВЦЭМ!$A$40:$A$783,$A278,СВЦЭМ!$B$39:$B$782,S$261)+'СЕТ СН'!$F$15</f>
        <v>0</v>
      </c>
      <c r="T278" s="36">
        <f ca="1">SUMIFS(СВЦЭМ!$G$40:$G$783,СВЦЭМ!$A$40:$A$783,$A278,СВЦЭМ!$B$39:$B$782,T$261)+'СЕТ СН'!$F$15</f>
        <v>0</v>
      </c>
      <c r="U278" s="36">
        <f ca="1">SUMIFS(СВЦЭМ!$G$40:$G$783,СВЦЭМ!$A$40:$A$783,$A278,СВЦЭМ!$B$39:$B$782,U$261)+'СЕТ СН'!$F$15</f>
        <v>0</v>
      </c>
      <c r="V278" s="36">
        <f ca="1">SUMIFS(СВЦЭМ!$G$40:$G$783,СВЦЭМ!$A$40:$A$783,$A278,СВЦЭМ!$B$39:$B$782,V$261)+'СЕТ СН'!$F$15</f>
        <v>0</v>
      </c>
      <c r="W278" s="36">
        <f ca="1">SUMIFS(СВЦЭМ!$G$40:$G$783,СВЦЭМ!$A$40:$A$783,$A278,СВЦЭМ!$B$39:$B$782,W$261)+'СЕТ СН'!$F$15</f>
        <v>0</v>
      </c>
      <c r="X278" s="36">
        <f ca="1">SUMIFS(СВЦЭМ!$G$40:$G$783,СВЦЭМ!$A$40:$A$783,$A278,СВЦЭМ!$B$39:$B$782,X$261)+'СЕТ СН'!$F$15</f>
        <v>0</v>
      </c>
      <c r="Y278" s="36">
        <f ca="1">SUMIFS(СВЦЭМ!$G$40:$G$783,СВЦЭМ!$A$40:$A$783,$A278,СВЦЭМ!$B$39:$B$782,Y$261)+'СЕТ СН'!$F$15</f>
        <v>0</v>
      </c>
    </row>
    <row r="279" spans="1:25" ht="15.75" hidden="1" x14ac:dyDescent="0.2">
      <c r="A279" s="35">
        <f t="shared" si="7"/>
        <v>45187</v>
      </c>
      <c r="B279" s="36">
        <f ca="1">SUMIFS(СВЦЭМ!$G$40:$G$783,СВЦЭМ!$A$40:$A$783,$A279,СВЦЭМ!$B$39:$B$782,B$261)+'СЕТ СН'!$F$15</f>
        <v>0</v>
      </c>
      <c r="C279" s="36">
        <f ca="1">SUMIFS(СВЦЭМ!$G$40:$G$783,СВЦЭМ!$A$40:$A$783,$A279,СВЦЭМ!$B$39:$B$782,C$261)+'СЕТ СН'!$F$15</f>
        <v>0</v>
      </c>
      <c r="D279" s="36">
        <f ca="1">SUMIFS(СВЦЭМ!$G$40:$G$783,СВЦЭМ!$A$40:$A$783,$A279,СВЦЭМ!$B$39:$B$782,D$261)+'СЕТ СН'!$F$15</f>
        <v>0</v>
      </c>
      <c r="E279" s="36">
        <f ca="1">SUMIFS(СВЦЭМ!$G$40:$G$783,СВЦЭМ!$A$40:$A$783,$A279,СВЦЭМ!$B$39:$B$782,E$261)+'СЕТ СН'!$F$15</f>
        <v>0</v>
      </c>
      <c r="F279" s="36">
        <f ca="1">SUMIFS(СВЦЭМ!$G$40:$G$783,СВЦЭМ!$A$40:$A$783,$A279,СВЦЭМ!$B$39:$B$782,F$261)+'СЕТ СН'!$F$15</f>
        <v>0</v>
      </c>
      <c r="G279" s="36">
        <f ca="1">SUMIFS(СВЦЭМ!$G$40:$G$783,СВЦЭМ!$A$40:$A$783,$A279,СВЦЭМ!$B$39:$B$782,G$261)+'СЕТ СН'!$F$15</f>
        <v>0</v>
      </c>
      <c r="H279" s="36">
        <f ca="1">SUMIFS(СВЦЭМ!$G$40:$G$783,СВЦЭМ!$A$40:$A$783,$A279,СВЦЭМ!$B$39:$B$782,H$261)+'СЕТ СН'!$F$15</f>
        <v>0</v>
      </c>
      <c r="I279" s="36">
        <f ca="1">SUMIFS(СВЦЭМ!$G$40:$G$783,СВЦЭМ!$A$40:$A$783,$A279,СВЦЭМ!$B$39:$B$782,I$261)+'СЕТ СН'!$F$15</f>
        <v>0</v>
      </c>
      <c r="J279" s="36">
        <f ca="1">SUMIFS(СВЦЭМ!$G$40:$G$783,СВЦЭМ!$A$40:$A$783,$A279,СВЦЭМ!$B$39:$B$782,J$261)+'СЕТ СН'!$F$15</f>
        <v>0</v>
      </c>
      <c r="K279" s="36">
        <f ca="1">SUMIFS(СВЦЭМ!$G$40:$G$783,СВЦЭМ!$A$40:$A$783,$A279,СВЦЭМ!$B$39:$B$782,K$261)+'СЕТ СН'!$F$15</f>
        <v>0</v>
      </c>
      <c r="L279" s="36">
        <f ca="1">SUMIFS(СВЦЭМ!$G$40:$G$783,СВЦЭМ!$A$40:$A$783,$A279,СВЦЭМ!$B$39:$B$782,L$261)+'СЕТ СН'!$F$15</f>
        <v>0</v>
      </c>
      <c r="M279" s="36">
        <f ca="1">SUMIFS(СВЦЭМ!$G$40:$G$783,СВЦЭМ!$A$40:$A$783,$A279,СВЦЭМ!$B$39:$B$782,M$261)+'СЕТ СН'!$F$15</f>
        <v>0</v>
      </c>
      <c r="N279" s="36">
        <f ca="1">SUMIFS(СВЦЭМ!$G$40:$G$783,СВЦЭМ!$A$40:$A$783,$A279,СВЦЭМ!$B$39:$B$782,N$261)+'СЕТ СН'!$F$15</f>
        <v>0</v>
      </c>
      <c r="O279" s="36">
        <f ca="1">SUMIFS(СВЦЭМ!$G$40:$G$783,СВЦЭМ!$A$40:$A$783,$A279,СВЦЭМ!$B$39:$B$782,O$261)+'СЕТ СН'!$F$15</f>
        <v>0</v>
      </c>
      <c r="P279" s="36">
        <f ca="1">SUMIFS(СВЦЭМ!$G$40:$G$783,СВЦЭМ!$A$40:$A$783,$A279,СВЦЭМ!$B$39:$B$782,P$261)+'СЕТ СН'!$F$15</f>
        <v>0</v>
      </c>
      <c r="Q279" s="36">
        <f ca="1">SUMIFS(СВЦЭМ!$G$40:$G$783,СВЦЭМ!$A$40:$A$783,$A279,СВЦЭМ!$B$39:$B$782,Q$261)+'СЕТ СН'!$F$15</f>
        <v>0</v>
      </c>
      <c r="R279" s="36">
        <f ca="1">SUMIFS(СВЦЭМ!$G$40:$G$783,СВЦЭМ!$A$40:$A$783,$A279,СВЦЭМ!$B$39:$B$782,R$261)+'СЕТ СН'!$F$15</f>
        <v>0</v>
      </c>
      <c r="S279" s="36">
        <f ca="1">SUMIFS(СВЦЭМ!$G$40:$G$783,СВЦЭМ!$A$40:$A$783,$A279,СВЦЭМ!$B$39:$B$782,S$261)+'СЕТ СН'!$F$15</f>
        <v>0</v>
      </c>
      <c r="T279" s="36">
        <f ca="1">SUMIFS(СВЦЭМ!$G$40:$G$783,СВЦЭМ!$A$40:$A$783,$A279,СВЦЭМ!$B$39:$B$782,T$261)+'СЕТ СН'!$F$15</f>
        <v>0</v>
      </c>
      <c r="U279" s="36">
        <f ca="1">SUMIFS(СВЦЭМ!$G$40:$G$783,СВЦЭМ!$A$40:$A$783,$A279,СВЦЭМ!$B$39:$B$782,U$261)+'СЕТ СН'!$F$15</f>
        <v>0</v>
      </c>
      <c r="V279" s="36">
        <f ca="1">SUMIFS(СВЦЭМ!$G$40:$G$783,СВЦЭМ!$A$40:$A$783,$A279,СВЦЭМ!$B$39:$B$782,V$261)+'СЕТ СН'!$F$15</f>
        <v>0</v>
      </c>
      <c r="W279" s="36">
        <f ca="1">SUMIFS(СВЦЭМ!$G$40:$G$783,СВЦЭМ!$A$40:$A$783,$A279,СВЦЭМ!$B$39:$B$782,W$261)+'СЕТ СН'!$F$15</f>
        <v>0</v>
      </c>
      <c r="X279" s="36">
        <f ca="1">SUMIFS(СВЦЭМ!$G$40:$G$783,СВЦЭМ!$A$40:$A$783,$A279,СВЦЭМ!$B$39:$B$782,X$261)+'СЕТ СН'!$F$15</f>
        <v>0</v>
      </c>
      <c r="Y279" s="36">
        <f ca="1">SUMIFS(СВЦЭМ!$G$40:$G$783,СВЦЭМ!$A$40:$A$783,$A279,СВЦЭМ!$B$39:$B$782,Y$261)+'СЕТ СН'!$F$15</f>
        <v>0</v>
      </c>
    </row>
    <row r="280" spans="1:25" ht="15.75" hidden="1" x14ac:dyDescent="0.2">
      <c r="A280" s="35">
        <f t="shared" si="7"/>
        <v>45188</v>
      </c>
      <c r="B280" s="36">
        <f ca="1">SUMIFS(СВЦЭМ!$G$40:$G$783,СВЦЭМ!$A$40:$A$783,$A280,СВЦЭМ!$B$39:$B$782,B$261)+'СЕТ СН'!$F$15</f>
        <v>0</v>
      </c>
      <c r="C280" s="36">
        <f ca="1">SUMIFS(СВЦЭМ!$G$40:$G$783,СВЦЭМ!$A$40:$A$783,$A280,СВЦЭМ!$B$39:$B$782,C$261)+'СЕТ СН'!$F$15</f>
        <v>0</v>
      </c>
      <c r="D280" s="36">
        <f ca="1">SUMIFS(СВЦЭМ!$G$40:$G$783,СВЦЭМ!$A$40:$A$783,$A280,СВЦЭМ!$B$39:$B$782,D$261)+'СЕТ СН'!$F$15</f>
        <v>0</v>
      </c>
      <c r="E280" s="36">
        <f ca="1">SUMIFS(СВЦЭМ!$G$40:$G$783,СВЦЭМ!$A$40:$A$783,$A280,СВЦЭМ!$B$39:$B$782,E$261)+'СЕТ СН'!$F$15</f>
        <v>0</v>
      </c>
      <c r="F280" s="36">
        <f ca="1">SUMIFS(СВЦЭМ!$G$40:$G$783,СВЦЭМ!$A$40:$A$783,$A280,СВЦЭМ!$B$39:$B$782,F$261)+'СЕТ СН'!$F$15</f>
        <v>0</v>
      </c>
      <c r="G280" s="36">
        <f ca="1">SUMIFS(СВЦЭМ!$G$40:$G$783,СВЦЭМ!$A$40:$A$783,$A280,СВЦЭМ!$B$39:$B$782,G$261)+'СЕТ СН'!$F$15</f>
        <v>0</v>
      </c>
      <c r="H280" s="36">
        <f ca="1">SUMIFS(СВЦЭМ!$G$40:$G$783,СВЦЭМ!$A$40:$A$783,$A280,СВЦЭМ!$B$39:$B$782,H$261)+'СЕТ СН'!$F$15</f>
        <v>0</v>
      </c>
      <c r="I280" s="36">
        <f ca="1">SUMIFS(СВЦЭМ!$G$40:$G$783,СВЦЭМ!$A$40:$A$783,$A280,СВЦЭМ!$B$39:$B$782,I$261)+'СЕТ СН'!$F$15</f>
        <v>0</v>
      </c>
      <c r="J280" s="36">
        <f ca="1">SUMIFS(СВЦЭМ!$G$40:$G$783,СВЦЭМ!$A$40:$A$783,$A280,СВЦЭМ!$B$39:$B$782,J$261)+'СЕТ СН'!$F$15</f>
        <v>0</v>
      </c>
      <c r="K280" s="36">
        <f ca="1">SUMIFS(СВЦЭМ!$G$40:$G$783,СВЦЭМ!$A$40:$A$783,$A280,СВЦЭМ!$B$39:$B$782,K$261)+'СЕТ СН'!$F$15</f>
        <v>0</v>
      </c>
      <c r="L280" s="36">
        <f ca="1">SUMIFS(СВЦЭМ!$G$40:$G$783,СВЦЭМ!$A$40:$A$783,$A280,СВЦЭМ!$B$39:$B$782,L$261)+'СЕТ СН'!$F$15</f>
        <v>0</v>
      </c>
      <c r="M280" s="36">
        <f ca="1">SUMIFS(СВЦЭМ!$G$40:$G$783,СВЦЭМ!$A$40:$A$783,$A280,СВЦЭМ!$B$39:$B$782,M$261)+'СЕТ СН'!$F$15</f>
        <v>0</v>
      </c>
      <c r="N280" s="36">
        <f ca="1">SUMIFS(СВЦЭМ!$G$40:$G$783,СВЦЭМ!$A$40:$A$783,$A280,СВЦЭМ!$B$39:$B$782,N$261)+'СЕТ СН'!$F$15</f>
        <v>0</v>
      </c>
      <c r="O280" s="36">
        <f ca="1">SUMIFS(СВЦЭМ!$G$40:$G$783,СВЦЭМ!$A$40:$A$783,$A280,СВЦЭМ!$B$39:$B$782,O$261)+'СЕТ СН'!$F$15</f>
        <v>0</v>
      </c>
      <c r="P280" s="36">
        <f ca="1">SUMIFS(СВЦЭМ!$G$40:$G$783,СВЦЭМ!$A$40:$A$783,$A280,СВЦЭМ!$B$39:$B$782,P$261)+'СЕТ СН'!$F$15</f>
        <v>0</v>
      </c>
      <c r="Q280" s="36">
        <f ca="1">SUMIFS(СВЦЭМ!$G$40:$G$783,СВЦЭМ!$A$40:$A$783,$A280,СВЦЭМ!$B$39:$B$782,Q$261)+'СЕТ СН'!$F$15</f>
        <v>0</v>
      </c>
      <c r="R280" s="36">
        <f ca="1">SUMIFS(СВЦЭМ!$G$40:$G$783,СВЦЭМ!$A$40:$A$783,$A280,СВЦЭМ!$B$39:$B$782,R$261)+'СЕТ СН'!$F$15</f>
        <v>0</v>
      </c>
      <c r="S280" s="36">
        <f ca="1">SUMIFS(СВЦЭМ!$G$40:$G$783,СВЦЭМ!$A$40:$A$783,$A280,СВЦЭМ!$B$39:$B$782,S$261)+'СЕТ СН'!$F$15</f>
        <v>0</v>
      </c>
      <c r="T280" s="36">
        <f ca="1">SUMIFS(СВЦЭМ!$G$40:$G$783,СВЦЭМ!$A$40:$A$783,$A280,СВЦЭМ!$B$39:$B$782,T$261)+'СЕТ СН'!$F$15</f>
        <v>0</v>
      </c>
      <c r="U280" s="36">
        <f ca="1">SUMIFS(СВЦЭМ!$G$40:$G$783,СВЦЭМ!$A$40:$A$783,$A280,СВЦЭМ!$B$39:$B$782,U$261)+'СЕТ СН'!$F$15</f>
        <v>0</v>
      </c>
      <c r="V280" s="36">
        <f ca="1">SUMIFS(СВЦЭМ!$G$40:$G$783,СВЦЭМ!$A$40:$A$783,$A280,СВЦЭМ!$B$39:$B$782,V$261)+'СЕТ СН'!$F$15</f>
        <v>0</v>
      </c>
      <c r="W280" s="36">
        <f ca="1">SUMIFS(СВЦЭМ!$G$40:$G$783,СВЦЭМ!$A$40:$A$783,$A280,СВЦЭМ!$B$39:$B$782,W$261)+'СЕТ СН'!$F$15</f>
        <v>0</v>
      </c>
      <c r="X280" s="36">
        <f ca="1">SUMIFS(СВЦЭМ!$G$40:$G$783,СВЦЭМ!$A$40:$A$783,$A280,СВЦЭМ!$B$39:$B$782,X$261)+'СЕТ СН'!$F$15</f>
        <v>0</v>
      </c>
      <c r="Y280" s="36">
        <f ca="1">SUMIFS(СВЦЭМ!$G$40:$G$783,СВЦЭМ!$A$40:$A$783,$A280,СВЦЭМ!$B$39:$B$782,Y$261)+'СЕТ СН'!$F$15</f>
        <v>0</v>
      </c>
    </row>
    <row r="281" spans="1:25" ht="15.75" hidden="1" x14ac:dyDescent="0.2">
      <c r="A281" s="35">
        <f t="shared" si="7"/>
        <v>45189</v>
      </c>
      <c r="B281" s="36">
        <f ca="1">SUMIFS(СВЦЭМ!$G$40:$G$783,СВЦЭМ!$A$40:$A$783,$A281,СВЦЭМ!$B$39:$B$782,B$261)+'СЕТ СН'!$F$15</f>
        <v>0</v>
      </c>
      <c r="C281" s="36">
        <f ca="1">SUMIFS(СВЦЭМ!$G$40:$G$783,СВЦЭМ!$A$40:$A$783,$A281,СВЦЭМ!$B$39:$B$782,C$261)+'СЕТ СН'!$F$15</f>
        <v>0</v>
      </c>
      <c r="D281" s="36">
        <f ca="1">SUMIFS(СВЦЭМ!$G$40:$G$783,СВЦЭМ!$A$40:$A$783,$A281,СВЦЭМ!$B$39:$B$782,D$261)+'СЕТ СН'!$F$15</f>
        <v>0</v>
      </c>
      <c r="E281" s="36">
        <f ca="1">SUMIFS(СВЦЭМ!$G$40:$G$783,СВЦЭМ!$A$40:$A$783,$A281,СВЦЭМ!$B$39:$B$782,E$261)+'СЕТ СН'!$F$15</f>
        <v>0</v>
      </c>
      <c r="F281" s="36">
        <f ca="1">SUMIFS(СВЦЭМ!$G$40:$G$783,СВЦЭМ!$A$40:$A$783,$A281,СВЦЭМ!$B$39:$B$782,F$261)+'СЕТ СН'!$F$15</f>
        <v>0</v>
      </c>
      <c r="G281" s="36">
        <f ca="1">SUMIFS(СВЦЭМ!$G$40:$G$783,СВЦЭМ!$A$40:$A$783,$A281,СВЦЭМ!$B$39:$B$782,G$261)+'СЕТ СН'!$F$15</f>
        <v>0</v>
      </c>
      <c r="H281" s="36">
        <f ca="1">SUMIFS(СВЦЭМ!$G$40:$G$783,СВЦЭМ!$A$40:$A$783,$A281,СВЦЭМ!$B$39:$B$782,H$261)+'СЕТ СН'!$F$15</f>
        <v>0</v>
      </c>
      <c r="I281" s="36">
        <f ca="1">SUMIFS(СВЦЭМ!$G$40:$G$783,СВЦЭМ!$A$40:$A$783,$A281,СВЦЭМ!$B$39:$B$782,I$261)+'СЕТ СН'!$F$15</f>
        <v>0</v>
      </c>
      <c r="J281" s="36">
        <f ca="1">SUMIFS(СВЦЭМ!$G$40:$G$783,СВЦЭМ!$A$40:$A$783,$A281,СВЦЭМ!$B$39:$B$782,J$261)+'СЕТ СН'!$F$15</f>
        <v>0</v>
      </c>
      <c r="K281" s="36">
        <f ca="1">SUMIFS(СВЦЭМ!$G$40:$G$783,СВЦЭМ!$A$40:$A$783,$A281,СВЦЭМ!$B$39:$B$782,K$261)+'СЕТ СН'!$F$15</f>
        <v>0</v>
      </c>
      <c r="L281" s="36">
        <f ca="1">SUMIFS(СВЦЭМ!$G$40:$G$783,СВЦЭМ!$A$40:$A$783,$A281,СВЦЭМ!$B$39:$B$782,L$261)+'СЕТ СН'!$F$15</f>
        <v>0</v>
      </c>
      <c r="M281" s="36">
        <f ca="1">SUMIFS(СВЦЭМ!$G$40:$G$783,СВЦЭМ!$A$40:$A$783,$A281,СВЦЭМ!$B$39:$B$782,M$261)+'СЕТ СН'!$F$15</f>
        <v>0</v>
      </c>
      <c r="N281" s="36">
        <f ca="1">SUMIFS(СВЦЭМ!$G$40:$G$783,СВЦЭМ!$A$40:$A$783,$A281,СВЦЭМ!$B$39:$B$782,N$261)+'СЕТ СН'!$F$15</f>
        <v>0</v>
      </c>
      <c r="O281" s="36">
        <f ca="1">SUMIFS(СВЦЭМ!$G$40:$G$783,СВЦЭМ!$A$40:$A$783,$A281,СВЦЭМ!$B$39:$B$782,O$261)+'СЕТ СН'!$F$15</f>
        <v>0</v>
      </c>
      <c r="P281" s="36">
        <f ca="1">SUMIFS(СВЦЭМ!$G$40:$G$783,СВЦЭМ!$A$40:$A$783,$A281,СВЦЭМ!$B$39:$B$782,P$261)+'СЕТ СН'!$F$15</f>
        <v>0</v>
      </c>
      <c r="Q281" s="36">
        <f ca="1">SUMIFS(СВЦЭМ!$G$40:$G$783,СВЦЭМ!$A$40:$A$783,$A281,СВЦЭМ!$B$39:$B$782,Q$261)+'СЕТ СН'!$F$15</f>
        <v>0</v>
      </c>
      <c r="R281" s="36">
        <f ca="1">SUMIFS(СВЦЭМ!$G$40:$G$783,СВЦЭМ!$A$40:$A$783,$A281,СВЦЭМ!$B$39:$B$782,R$261)+'СЕТ СН'!$F$15</f>
        <v>0</v>
      </c>
      <c r="S281" s="36">
        <f ca="1">SUMIFS(СВЦЭМ!$G$40:$G$783,СВЦЭМ!$A$40:$A$783,$A281,СВЦЭМ!$B$39:$B$782,S$261)+'СЕТ СН'!$F$15</f>
        <v>0</v>
      </c>
      <c r="T281" s="36">
        <f ca="1">SUMIFS(СВЦЭМ!$G$40:$G$783,СВЦЭМ!$A$40:$A$783,$A281,СВЦЭМ!$B$39:$B$782,T$261)+'СЕТ СН'!$F$15</f>
        <v>0</v>
      </c>
      <c r="U281" s="36">
        <f ca="1">SUMIFS(СВЦЭМ!$G$40:$G$783,СВЦЭМ!$A$40:$A$783,$A281,СВЦЭМ!$B$39:$B$782,U$261)+'СЕТ СН'!$F$15</f>
        <v>0</v>
      </c>
      <c r="V281" s="36">
        <f ca="1">SUMIFS(СВЦЭМ!$G$40:$G$783,СВЦЭМ!$A$40:$A$783,$A281,СВЦЭМ!$B$39:$B$782,V$261)+'СЕТ СН'!$F$15</f>
        <v>0</v>
      </c>
      <c r="W281" s="36">
        <f ca="1">SUMIFS(СВЦЭМ!$G$40:$G$783,СВЦЭМ!$A$40:$A$783,$A281,СВЦЭМ!$B$39:$B$782,W$261)+'СЕТ СН'!$F$15</f>
        <v>0</v>
      </c>
      <c r="X281" s="36">
        <f ca="1">SUMIFS(СВЦЭМ!$G$40:$G$783,СВЦЭМ!$A$40:$A$783,$A281,СВЦЭМ!$B$39:$B$782,X$261)+'СЕТ СН'!$F$15</f>
        <v>0</v>
      </c>
      <c r="Y281" s="36">
        <f ca="1">SUMIFS(СВЦЭМ!$G$40:$G$783,СВЦЭМ!$A$40:$A$783,$A281,СВЦЭМ!$B$39:$B$782,Y$261)+'СЕТ СН'!$F$15</f>
        <v>0</v>
      </c>
    </row>
    <row r="282" spans="1:25" ht="15.75" hidden="1" x14ac:dyDescent="0.2">
      <c r="A282" s="35">
        <f t="shared" si="7"/>
        <v>45190</v>
      </c>
      <c r="B282" s="36">
        <f ca="1">SUMIFS(СВЦЭМ!$G$40:$G$783,СВЦЭМ!$A$40:$A$783,$A282,СВЦЭМ!$B$39:$B$782,B$261)+'СЕТ СН'!$F$15</f>
        <v>0</v>
      </c>
      <c r="C282" s="36">
        <f ca="1">SUMIFS(СВЦЭМ!$G$40:$G$783,СВЦЭМ!$A$40:$A$783,$A282,СВЦЭМ!$B$39:$B$782,C$261)+'СЕТ СН'!$F$15</f>
        <v>0</v>
      </c>
      <c r="D282" s="36">
        <f ca="1">SUMIFS(СВЦЭМ!$G$40:$G$783,СВЦЭМ!$A$40:$A$783,$A282,СВЦЭМ!$B$39:$B$782,D$261)+'СЕТ СН'!$F$15</f>
        <v>0</v>
      </c>
      <c r="E282" s="36">
        <f ca="1">SUMIFS(СВЦЭМ!$G$40:$G$783,СВЦЭМ!$A$40:$A$783,$A282,СВЦЭМ!$B$39:$B$782,E$261)+'СЕТ СН'!$F$15</f>
        <v>0</v>
      </c>
      <c r="F282" s="36">
        <f ca="1">SUMIFS(СВЦЭМ!$G$40:$G$783,СВЦЭМ!$A$40:$A$783,$A282,СВЦЭМ!$B$39:$B$782,F$261)+'СЕТ СН'!$F$15</f>
        <v>0</v>
      </c>
      <c r="G282" s="36">
        <f ca="1">SUMIFS(СВЦЭМ!$G$40:$G$783,СВЦЭМ!$A$40:$A$783,$A282,СВЦЭМ!$B$39:$B$782,G$261)+'СЕТ СН'!$F$15</f>
        <v>0</v>
      </c>
      <c r="H282" s="36">
        <f ca="1">SUMIFS(СВЦЭМ!$G$40:$G$783,СВЦЭМ!$A$40:$A$783,$A282,СВЦЭМ!$B$39:$B$782,H$261)+'СЕТ СН'!$F$15</f>
        <v>0</v>
      </c>
      <c r="I282" s="36">
        <f ca="1">SUMIFS(СВЦЭМ!$G$40:$G$783,СВЦЭМ!$A$40:$A$783,$A282,СВЦЭМ!$B$39:$B$782,I$261)+'СЕТ СН'!$F$15</f>
        <v>0</v>
      </c>
      <c r="J282" s="36">
        <f ca="1">SUMIFS(СВЦЭМ!$G$40:$G$783,СВЦЭМ!$A$40:$A$783,$A282,СВЦЭМ!$B$39:$B$782,J$261)+'СЕТ СН'!$F$15</f>
        <v>0</v>
      </c>
      <c r="K282" s="36">
        <f ca="1">SUMIFS(СВЦЭМ!$G$40:$G$783,СВЦЭМ!$A$40:$A$783,$A282,СВЦЭМ!$B$39:$B$782,K$261)+'СЕТ СН'!$F$15</f>
        <v>0</v>
      </c>
      <c r="L282" s="36">
        <f ca="1">SUMIFS(СВЦЭМ!$G$40:$G$783,СВЦЭМ!$A$40:$A$783,$A282,СВЦЭМ!$B$39:$B$782,L$261)+'СЕТ СН'!$F$15</f>
        <v>0</v>
      </c>
      <c r="M282" s="36">
        <f ca="1">SUMIFS(СВЦЭМ!$G$40:$G$783,СВЦЭМ!$A$40:$A$783,$A282,СВЦЭМ!$B$39:$B$782,M$261)+'СЕТ СН'!$F$15</f>
        <v>0</v>
      </c>
      <c r="N282" s="36">
        <f ca="1">SUMIFS(СВЦЭМ!$G$40:$G$783,СВЦЭМ!$A$40:$A$783,$A282,СВЦЭМ!$B$39:$B$782,N$261)+'СЕТ СН'!$F$15</f>
        <v>0</v>
      </c>
      <c r="O282" s="36">
        <f ca="1">SUMIFS(СВЦЭМ!$G$40:$G$783,СВЦЭМ!$A$40:$A$783,$A282,СВЦЭМ!$B$39:$B$782,O$261)+'СЕТ СН'!$F$15</f>
        <v>0</v>
      </c>
      <c r="P282" s="36">
        <f ca="1">SUMIFS(СВЦЭМ!$G$40:$G$783,СВЦЭМ!$A$40:$A$783,$A282,СВЦЭМ!$B$39:$B$782,P$261)+'СЕТ СН'!$F$15</f>
        <v>0</v>
      </c>
      <c r="Q282" s="36">
        <f ca="1">SUMIFS(СВЦЭМ!$G$40:$G$783,СВЦЭМ!$A$40:$A$783,$A282,СВЦЭМ!$B$39:$B$782,Q$261)+'СЕТ СН'!$F$15</f>
        <v>0</v>
      </c>
      <c r="R282" s="36">
        <f ca="1">SUMIFS(СВЦЭМ!$G$40:$G$783,СВЦЭМ!$A$40:$A$783,$A282,СВЦЭМ!$B$39:$B$782,R$261)+'СЕТ СН'!$F$15</f>
        <v>0</v>
      </c>
      <c r="S282" s="36">
        <f ca="1">SUMIFS(СВЦЭМ!$G$40:$G$783,СВЦЭМ!$A$40:$A$783,$A282,СВЦЭМ!$B$39:$B$782,S$261)+'СЕТ СН'!$F$15</f>
        <v>0</v>
      </c>
      <c r="T282" s="36">
        <f ca="1">SUMIFS(СВЦЭМ!$G$40:$G$783,СВЦЭМ!$A$40:$A$783,$A282,СВЦЭМ!$B$39:$B$782,T$261)+'СЕТ СН'!$F$15</f>
        <v>0</v>
      </c>
      <c r="U282" s="36">
        <f ca="1">SUMIFS(СВЦЭМ!$G$40:$G$783,СВЦЭМ!$A$40:$A$783,$A282,СВЦЭМ!$B$39:$B$782,U$261)+'СЕТ СН'!$F$15</f>
        <v>0</v>
      </c>
      <c r="V282" s="36">
        <f ca="1">SUMIFS(СВЦЭМ!$G$40:$G$783,СВЦЭМ!$A$40:$A$783,$A282,СВЦЭМ!$B$39:$B$782,V$261)+'СЕТ СН'!$F$15</f>
        <v>0</v>
      </c>
      <c r="W282" s="36">
        <f ca="1">SUMIFS(СВЦЭМ!$G$40:$G$783,СВЦЭМ!$A$40:$A$783,$A282,СВЦЭМ!$B$39:$B$782,W$261)+'СЕТ СН'!$F$15</f>
        <v>0</v>
      </c>
      <c r="X282" s="36">
        <f ca="1">SUMIFS(СВЦЭМ!$G$40:$G$783,СВЦЭМ!$A$40:$A$783,$A282,СВЦЭМ!$B$39:$B$782,X$261)+'СЕТ СН'!$F$15</f>
        <v>0</v>
      </c>
      <c r="Y282" s="36">
        <f ca="1">SUMIFS(СВЦЭМ!$G$40:$G$783,СВЦЭМ!$A$40:$A$783,$A282,СВЦЭМ!$B$39:$B$782,Y$261)+'СЕТ СН'!$F$15</f>
        <v>0</v>
      </c>
    </row>
    <row r="283" spans="1:25" ht="15.75" hidden="1" x14ac:dyDescent="0.2">
      <c r="A283" s="35">
        <f t="shared" si="7"/>
        <v>45191</v>
      </c>
      <c r="B283" s="36">
        <f ca="1">SUMIFS(СВЦЭМ!$G$40:$G$783,СВЦЭМ!$A$40:$A$783,$A283,СВЦЭМ!$B$39:$B$782,B$261)+'СЕТ СН'!$F$15</f>
        <v>0</v>
      </c>
      <c r="C283" s="36">
        <f ca="1">SUMIFS(СВЦЭМ!$G$40:$G$783,СВЦЭМ!$A$40:$A$783,$A283,СВЦЭМ!$B$39:$B$782,C$261)+'СЕТ СН'!$F$15</f>
        <v>0</v>
      </c>
      <c r="D283" s="36">
        <f ca="1">SUMIFS(СВЦЭМ!$G$40:$G$783,СВЦЭМ!$A$40:$A$783,$A283,СВЦЭМ!$B$39:$B$782,D$261)+'СЕТ СН'!$F$15</f>
        <v>0</v>
      </c>
      <c r="E283" s="36">
        <f ca="1">SUMIFS(СВЦЭМ!$G$40:$G$783,СВЦЭМ!$A$40:$A$783,$A283,СВЦЭМ!$B$39:$B$782,E$261)+'СЕТ СН'!$F$15</f>
        <v>0</v>
      </c>
      <c r="F283" s="36">
        <f ca="1">SUMIFS(СВЦЭМ!$G$40:$G$783,СВЦЭМ!$A$40:$A$783,$A283,СВЦЭМ!$B$39:$B$782,F$261)+'СЕТ СН'!$F$15</f>
        <v>0</v>
      </c>
      <c r="G283" s="36">
        <f ca="1">SUMIFS(СВЦЭМ!$G$40:$G$783,СВЦЭМ!$A$40:$A$783,$A283,СВЦЭМ!$B$39:$B$782,G$261)+'СЕТ СН'!$F$15</f>
        <v>0</v>
      </c>
      <c r="H283" s="36">
        <f ca="1">SUMIFS(СВЦЭМ!$G$40:$G$783,СВЦЭМ!$A$40:$A$783,$A283,СВЦЭМ!$B$39:$B$782,H$261)+'СЕТ СН'!$F$15</f>
        <v>0</v>
      </c>
      <c r="I283" s="36">
        <f ca="1">SUMIFS(СВЦЭМ!$G$40:$G$783,СВЦЭМ!$A$40:$A$783,$A283,СВЦЭМ!$B$39:$B$782,I$261)+'СЕТ СН'!$F$15</f>
        <v>0</v>
      </c>
      <c r="J283" s="36">
        <f ca="1">SUMIFS(СВЦЭМ!$G$40:$G$783,СВЦЭМ!$A$40:$A$783,$A283,СВЦЭМ!$B$39:$B$782,J$261)+'СЕТ СН'!$F$15</f>
        <v>0</v>
      </c>
      <c r="K283" s="36">
        <f ca="1">SUMIFS(СВЦЭМ!$G$40:$G$783,СВЦЭМ!$A$40:$A$783,$A283,СВЦЭМ!$B$39:$B$782,K$261)+'СЕТ СН'!$F$15</f>
        <v>0</v>
      </c>
      <c r="L283" s="36">
        <f ca="1">SUMIFS(СВЦЭМ!$G$40:$G$783,СВЦЭМ!$A$40:$A$783,$A283,СВЦЭМ!$B$39:$B$782,L$261)+'СЕТ СН'!$F$15</f>
        <v>0</v>
      </c>
      <c r="M283" s="36">
        <f ca="1">SUMIFS(СВЦЭМ!$G$40:$G$783,СВЦЭМ!$A$40:$A$783,$A283,СВЦЭМ!$B$39:$B$782,M$261)+'СЕТ СН'!$F$15</f>
        <v>0</v>
      </c>
      <c r="N283" s="36">
        <f ca="1">SUMIFS(СВЦЭМ!$G$40:$G$783,СВЦЭМ!$A$40:$A$783,$A283,СВЦЭМ!$B$39:$B$782,N$261)+'СЕТ СН'!$F$15</f>
        <v>0</v>
      </c>
      <c r="O283" s="36">
        <f ca="1">SUMIFS(СВЦЭМ!$G$40:$G$783,СВЦЭМ!$A$40:$A$783,$A283,СВЦЭМ!$B$39:$B$782,O$261)+'СЕТ СН'!$F$15</f>
        <v>0</v>
      </c>
      <c r="P283" s="36">
        <f ca="1">SUMIFS(СВЦЭМ!$G$40:$G$783,СВЦЭМ!$A$40:$A$783,$A283,СВЦЭМ!$B$39:$B$782,P$261)+'СЕТ СН'!$F$15</f>
        <v>0</v>
      </c>
      <c r="Q283" s="36">
        <f ca="1">SUMIFS(СВЦЭМ!$G$40:$G$783,СВЦЭМ!$A$40:$A$783,$A283,СВЦЭМ!$B$39:$B$782,Q$261)+'СЕТ СН'!$F$15</f>
        <v>0</v>
      </c>
      <c r="R283" s="36">
        <f ca="1">SUMIFS(СВЦЭМ!$G$40:$G$783,СВЦЭМ!$A$40:$A$783,$A283,СВЦЭМ!$B$39:$B$782,R$261)+'СЕТ СН'!$F$15</f>
        <v>0</v>
      </c>
      <c r="S283" s="36">
        <f ca="1">SUMIFS(СВЦЭМ!$G$40:$G$783,СВЦЭМ!$A$40:$A$783,$A283,СВЦЭМ!$B$39:$B$782,S$261)+'СЕТ СН'!$F$15</f>
        <v>0</v>
      </c>
      <c r="T283" s="36">
        <f ca="1">SUMIFS(СВЦЭМ!$G$40:$G$783,СВЦЭМ!$A$40:$A$783,$A283,СВЦЭМ!$B$39:$B$782,T$261)+'СЕТ СН'!$F$15</f>
        <v>0</v>
      </c>
      <c r="U283" s="36">
        <f ca="1">SUMIFS(СВЦЭМ!$G$40:$G$783,СВЦЭМ!$A$40:$A$783,$A283,СВЦЭМ!$B$39:$B$782,U$261)+'СЕТ СН'!$F$15</f>
        <v>0</v>
      </c>
      <c r="V283" s="36">
        <f ca="1">SUMIFS(СВЦЭМ!$G$40:$G$783,СВЦЭМ!$A$40:$A$783,$A283,СВЦЭМ!$B$39:$B$782,V$261)+'СЕТ СН'!$F$15</f>
        <v>0</v>
      </c>
      <c r="W283" s="36">
        <f ca="1">SUMIFS(СВЦЭМ!$G$40:$G$783,СВЦЭМ!$A$40:$A$783,$A283,СВЦЭМ!$B$39:$B$782,W$261)+'СЕТ СН'!$F$15</f>
        <v>0</v>
      </c>
      <c r="X283" s="36">
        <f ca="1">SUMIFS(СВЦЭМ!$G$40:$G$783,СВЦЭМ!$A$40:$A$783,$A283,СВЦЭМ!$B$39:$B$782,X$261)+'СЕТ СН'!$F$15</f>
        <v>0</v>
      </c>
      <c r="Y283" s="36">
        <f ca="1">SUMIFS(СВЦЭМ!$G$40:$G$783,СВЦЭМ!$A$40:$A$783,$A283,СВЦЭМ!$B$39:$B$782,Y$261)+'СЕТ СН'!$F$15</f>
        <v>0</v>
      </c>
    </row>
    <row r="284" spans="1:25" ht="15.75" hidden="1" x14ac:dyDescent="0.2">
      <c r="A284" s="35">
        <f t="shared" si="7"/>
        <v>45192</v>
      </c>
      <c r="B284" s="36">
        <f ca="1">SUMIFS(СВЦЭМ!$G$40:$G$783,СВЦЭМ!$A$40:$A$783,$A284,СВЦЭМ!$B$39:$B$782,B$261)+'СЕТ СН'!$F$15</f>
        <v>0</v>
      </c>
      <c r="C284" s="36">
        <f ca="1">SUMIFS(СВЦЭМ!$G$40:$G$783,СВЦЭМ!$A$40:$A$783,$A284,СВЦЭМ!$B$39:$B$782,C$261)+'СЕТ СН'!$F$15</f>
        <v>0</v>
      </c>
      <c r="D284" s="36">
        <f ca="1">SUMIFS(СВЦЭМ!$G$40:$G$783,СВЦЭМ!$A$40:$A$783,$A284,СВЦЭМ!$B$39:$B$782,D$261)+'СЕТ СН'!$F$15</f>
        <v>0</v>
      </c>
      <c r="E284" s="36">
        <f ca="1">SUMIFS(СВЦЭМ!$G$40:$G$783,СВЦЭМ!$A$40:$A$783,$A284,СВЦЭМ!$B$39:$B$782,E$261)+'СЕТ СН'!$F$15</f>
        <v>0</v>
      </c>
      <c r="F284" s="36">
        <f ca="1">SUMIFS(СВЦЭМ!$G$40:$G$783,СВЦЭМ!$A$40:$A$783,$A284,СВЦЭМ!$B$39:$B$782,F$261)+'СЕТ СН'!$F$15</f>
        <v>0</v>
      </c>
      <c r="G284" s="36">
        <f ca="1">SUMIFS(СВЦЭМ!$G$40:$G$783,СВЦЭМ!$A$40:$A$783,$A284,СВЦЭМ!$B$39:$B$782,G$261)+'СЕТ СН'!$F$15</f>
        <v>0</v>
      </c>
      <c r="H284" s="36">
        <f ca="1">SUMIFS(СВЦЭМ!$G$40:$G$783,СВЦЭМ!$A$40:$A$783,$A284,СВЦЭМ!$B$39:$B$782,H$261)+'СЕТ СН'!$F$15</f>
        <v>0</v>
      </c>
      <c r="I284" s="36">
        <f ca="1">SUMIFS(СВЦЭМ!$G$40:$G$783,СВЦЭМ!$A$40:$A$783,$A284,СВЦЭМ!$B$39:$B$782,I$261)+'СЕТ СН'!$F$15</f>
        <v>0</v>
      </c>
      <c r="J284" s="36">
        <f ca="1">SUMIFS(СВЦЭМ!$G$40:$G$783,СВЦЭМ!$A$40:$A$783,$A284,СВЦЭМ!$B$39:$B$782,J$261)+'СЕТ СН'!$F$15</f>
        <v>0</v>
      </c>
      <c r="K284" s="36">
        <f ca="1">SUMIFS(СВЦЭМ!$G$40:$G$783,СВЦЭМ!$A$40:$A$783,$A284,СВЦЭМ!$B$39:$B$782,K$261)+'СЕТ СН'!$F$15</f>
        <v>0</v>
      </c>
      <c r="L284" s="36">
        <f ca="1">SUMIFS(СВЦЭМ!$G$40:$G$783,СВЦЭМ!$A$40:$A$783,$A284,СВЦЭМ!$B$39:$B$782,L$261)+'СЕТ СН'!$F$15</f>
        <v>0</v>
      </c>
      <c r="M284" s="36">
        <f ca="1">SUMIFS(СВЦЭМ!$G$40:$G$783,СВЦЭМ!$A$40:$A$783,$A284,СВЦЭМ!$B$39:$B$782,M$261)+'СЕТ СН'!$F$15</f>
        <v>0</v>
      </c>
      <c r="N284" s="36">
        <f ca="1">SUMIFS(СВЦЭМ!$G$40:$G$783,СВЦЭМ!$A$40:$A$783,$A284,СВЦЭМ!$B$39:$B$782,N$261)+'СЕТ СН'!$F$15</f>
        <v>0</v>
      </c>
      <c r="O284" s="36">
        <f ca="1">SUMIFS(СВЦЭМ!$G$40:$G$783,СВЦЭМ!$A$40:$A$783,$A284,СВЦЭМ!$B$39:$B$782,O$261)+'СЕТ СН'!$F$15</f>
        <v>0</v>
      </c>
      <c r="P284" s="36">
        <f ca="1">SUMIFS(СВЦЭМ!$G$40:$G$783,СВЦЭМ!$A$40:$A$783,$A284,СВЦЭМ!$B$39:$B$782,P$261)+'СЕТ СН'!$F$15</f>
        <v>0</v>
      </c>
      <c r="Q284" s="36">
        <f ca="1">SUMIFS(СВЦЭМ!$G$40:$G$783,СВЦЭМ!$A$40:$A$783,$A284,СВЦЭМ!$B$39:$B$782,Q$261)+'СЕТ СН'!$F$15</f>
        <v>0</v>
      </c>
      <c r="R284" s="36">
        <f ca="1">SUMIFS(СВЦЭМ!$G$40:$G$783,СВЦЭМ!$A$40:$A$783,$A284,СВЦЭМ!$B$39:$B$782,R$261)+'СЕТ СН'!$F$15</f>
        <v>0</v>
      </c>
      <c r="S284" s="36">
        <f ca="1">SUMIFS(СВЦЭМ!$G$40:$G$783,СВЦЭМ!$A$40:$A$783,$A284,СВЦЭМ!$B$39:$B$782,S$261)+'СЕТ СН'!$F$15</f>
        <v>0</v>
      </c>
      <c r="T284" s="36">
        <f ca="1">SUMIFS(СВЦЭМ!$G$40:$G$783,СВЦЭМ!$A$40:$A$783,$A284,СВЦЭМ!$B$39:$B$782,T$261)+'СЕТ СН'!$F$15</f>
        <v>0</v>
      </c>
      <c r="U284" s="36">
        <f ca="1">SUMIFS(СВЦЭМ!$G$40:$G$783,СВЦЭМ!$A$40:$A$783,$A284,СВЦЭМ!$B$39:$B$782,U$261)+'СЕТ СН'!$F$15</f>
        <v>0</v>
      </c>
      <c r="V284" s="36">
        <f ca="1">SUMIFS(СВЦЭМ!$G$40:$G$783,СВЦЭМ!$A$40:$A$783,$A284,СВЦЭМ!$B$39:$B$782,V$261)+'СЕТ СН'!$F$15</f>
        <v>0</v>
      </c>
      <c r="W284" s="36">
        <f ca="1">SUMIFS(СВЦЭМ!$G$40:$G$783,СВЦЭМ!$A$40:$A$783,$A284,СВЦЭМ!$B$39:$B$782,W$261)+'СЕТ СН'!$F$15</f>
        <v>0</v>
      </c>
      <c r="X284" s="36">
        <f ca="1">SUMIFS(СВЦЭМ!$G$40:$G$783,СВЦЭМ!$A$40:$A$783,$A284,СВЦЭМ!$B$39:$B$782,X$261)+'СЕТ СН'!$F$15</f>
        <v>0</v>
      </c>
      <c r="Y284" s="36">
        <f ca="1">SUMIFS(СВЦЭМ!$G$40:$G$783,СВЦЭМ!$A$40:$A$783,$A284,СВЦЭМ!$B$39:$B$782,Y$261)+'СЕТ СН'!$F$15</f>
        <v>0</v>
      </c>
    </row>
    <row r="285" spans="1:25" ht="15.75" hidden="1" x14ac:dyDescent="0.2">
      <c r="A285" s="35">
        <f t="shared" si="7"/>
        <v>45193</v>
      </c>
      <c r="B285" s="36">
        <f ca="1">SUMIFS(СВЦЭМ!$G$40:$G$783,СВЦЭМ!$A$40:$A$783,$A285,СВЦЭМ!$B$39:$B$782,B$261)+'СЕТ СН'!$F$15</f>
        <v>0</v>
      </c>
      <c r="C285" s="36">
        <f ca="1">SUMIFS(СВЦЭМ!$G$40:$G$783,СВЦЭМ!$A$40:$A$783,$A285,СВЦЭМ!$B$39:$B$782,C$261)+'СЕТ СН'!$F$15</f>
        <v>0</v>
      </c>
      <c r="D285" s="36">
        <f ca="1">SUMIFS(СВЦЭМ!$G$40:$G$783,СВЦЭМ!$A$40:$A$783,$A285,СВЦЭМ!$B$39:$B$782,D$261)+'СЕТ СН'!$F$15</f>
        <v>0</v>
      </c>
      <c r="E285" s="36">
        <f ca="1">SUMIFS(СВЦЭМ!$G$40:$G$783,СВЦЭМ!$A$40:$A$783,$A285,СВЦЭМ!$B$39:$B$782,E$261)+'СЕТ СН'!$F$15</f>
        <v>0</v>
      </c>
      <c r="F285" s="36">
        <f ca="1">SUMIFS(СВЦЭМ!$G$40:$G$783,СВЦЭМ!$A$40:$A$783,$A285,СВЦЭМ!$B$39:$B$782,F$261)+'СЕТ СН'!$F$15</f>
        <v>0</v>
      </c>
      <c r="G285" s="36">
        <f ca="1">SUMIFS(СВЦЭМ!$G$40:$G$783,СВЦЭМ!$A$40:$A$783,$A285,СВЦЭМ!$B$39:$B$782,G$261)+'СЕТ СН'!$F$15</f>
        <v>0</v>
      </c>
      <c r="H285" s="36">
        <f ca="1">SUMIFS(СВЦЭМ!$G$40:$G$783,СВЦЭМ!$A$40:$A$783,$A285,СВЦЭМ!$B$39:$B$782,H$261)+'СЕТ СН'!$F$15</f>
        <v>0</v>
      </c>
      <c r="I285" s="36">
        <f ca="1">SUMIFS(СВЦЭМ!$G$40:$G$783,СВЦЭМ!$A$40:$A$783,$A285,СВЦЭМ!$B$39:$B$782,I$261)+'СЕТ СН'!$F$15</f>
        <v>0</v>
      </c>
      <c r="J285" s="36">
        <f ca="1">SUMIFS(СВЦЭМ!$G$40:$G$783,СВЦЭМ!$A$40:$A$783,$A285,СВЦЭМ!$B$39:$B$782,J$261)+'СЕТ СН'!$F$15</f>
        <v>0</v>
      </c>
      <c r="K285" s="36">
        <f ca="1">SUMIFS(СВЦЭМ!$G$40:$G$783,СВЦЭМ!$A$40:$A$783,$A285,СВЦЭМ!$B$39:$B$782,K$261)+'СЕТ СН'!$F$15</f>
        <v>0</v>
      </c>
      <c r="L285" s="36">
        <f ca="1">SUMIFS(СВЦЭМ!$G$40:$G$783,СВЦЭМ!$A$40:$A$783,$A285,СВЦЭМ!$B$39:$B$782,L$261)+'СЕТ СН'!$F$15</f>
        <v>0</v>
      </c>
      <c r="M285" s="36">
        <f ca="1">SUMIFS(СВЦЭМ!$G$40:$G$783,СВЦЭМ!$A$40:$A$783,$A285,СВЦЭМ!$B$39:$B$782,M$261)+'СЕТ СН'!$F$15</f>
        <v>0</v>
      </c>
      <c r="N285" s="36">
        <f ca="1">SUMIFS(СВЦЭМ!$G$40:$G$783,СВЦЭМ!$A$40:$A$783,$A285,СВЦЭМ!$B$39:$B$782,N$261)+'СЕТ СН'!$F$15</f>
        <v>0</v>
      </c>
      <c r="O285" s="36">
        <f ca="1">SUMIFS(СВЦЭМ!$G$40:$G$783,СВЦЭМ!$A$40:$A$783,$A285,СВЦЭМ!$B$39:$B$782,O$261)+'СЕТ СН'!$F$15</f>
        <v>0</v>
      </c>
      <c r="P285" s="36">
        <f ca="1">SUMIFS(СВЦЭМ!$G$40:$G$783,СВЦЭМ!$A$40:$A$783,$A285,СВЦЭМ!$B$39:$B$782,P$261)+'СЕТ СН'!$F$15</f>
        <v>0</v>
      </c>
      <c r="Q285" s="36">
        <f ca="1">SUMIFS(СВЦЭМ!$G$40:$G$783,СВЦЭМ!$A$40:$A$783,$A285,СВЦЭМ!$B$39:$B$782,Q$261)+'СЕТ СН'!$F$15</f>
        <v>0</v>
      </c>
      <c r="R285" s="36">
        <f ca="1">SUMIFS(СВЦЭМ!$G$40:$G$783,СВЦЭМ!$A$40:$A$783,$A285,СВЦЭМ!$B$39:$B$782,R$261)+'СЕТ СН'!$F$15</f>
        <v>0</v>
      </c>
      <c r="S285" s="36">
        <f ca="1">SUMIFS(СВЦЭМ!$G$40:$G$783,СВЦЭМ!$A$40:$A$783,$A285,СВЦЭМ!$B$39:$B$782,S$261)+'СЕТ СН'!$F$15</f>
        <v>0</v>
      </c>
      <c r="T285" s="36">
        <f ca="1">SUMIFS(СВЦЭМ!$G$40:$G$783,СВЦЭМ!$A$40:$A$783,$A285,СВЦЭМ!$B$39:$B$782,T$261)+'СЕТ СН'!$F$15</f>
        <v>0</v>
      </c>
      <c r="U285" s="36">
        <f ca="1">SUMIFS(СВЦЭМ!$G$40:$G$783,СВЦЭМ!$A$40:$A$783,$A285,СВЦЭМ!$B$39:$B$782,U$261)+'СЕТ СН'!$F$15</f>
        <v>0</v>
      </c>
      <c r="V285" s="36">
        <f ca="1">SUMIFS(СВЦЭМ!$G$40:$G$783,СВЦЭМ!$A$40:$A$783,$A285,СВЦЭМ!$B$39:$B$782,V$261)+'СЕТ СН'!$F$15</f>
        <v>0</v>
      </c>
      <c r="W285" s="36">
        <f ca="1">SUMIFS(СВЦЭМ!$G$40:$G$783,СВЦЭМ!$A$40:$A$783,$A285,СВЦЭМ!$B$39:$B$782,W$261)+'СЕТ СН'!$F$15</f>
        <v>0</v>
      </c>
      <c r="X285" s="36">
        <f ca="1">SUMIFS(СВЦЭМ!$G$40:$G$783,СВЦЭМ!$A$40:$A$783,$A285,СВЦЭМ!$B$39:$B$782,X$261)+'СЕТ СН'!$F$15</f>
        <v>0</v>
      </c>
      <c r="Y285" s="36">
        <f ca="1">SUMIFS(СВЦЭМ!$G$40:$G$783,СВЦЭМ!$A$40:$A$783,$A285,СВЦЭМ!$B$39:$B$782,Y$261)+'СЕТ СН'!$F$15</f>
        <v>0</v>
      </c>
    </row>
    <row r="286" spans="1:25" ht="15.75" hidden="1" x14ac:dyDescent="0.2">
      <c r="A286" s="35">
        <f t="shared" si="7"/>
        <v>45194</v>
      </c>
      <c r="B286" s="36">
        <f ca="1">SUMIFS(СВЦЭМ!$G$40:$G$783,СВЦЭМ!$A$40:$A$783,$A286,СВЦЭМ!$B$39:$B$782,B$261)+'СЕТ СН'!$F$15</f>
        <v>0</v>
      </c>
      <c r="C286" s="36">
        <f ca="1">SUMIFS(СВЦЭМ!$G$40:$G$783,СВЦЭМ!$A$40:$A$783,$A286,СВЦЭМ!$B$39:$B$782,C$261)+'СЕТ СН'!$F$15</f>
        <v>0</v>
      </c>
      <c r="D286" s="36">
        <f ca="1">SUMIFS(СВЦЭМ!$G$40:$G$783,СВЦЭМ!$A$40:$A$783,$A286,СВЦЭМ!$B$39:$B$782,D$261)+'СЕТ СН'!$F$15</f>
        <v>0</v>
      </c>
      <c r="E286" s="36">
        <f ca="1">SUMIFS(СВЦЭМ!$G$40:$G$783,СВЦЭМ!$A$40:$A$783,$A286,СВЦЭМ!$B$39:$B$782,E$261)+'СЕТ СН'!$F$15</f>
        <v>0</v>
      </c>
      <c r="F286" s="36">
        <f ca="1">SUMIFS(СВЦЭМ!$G$40:$G$783,СВЦЭМ!$A$40:$A$783,$A286,СВЦЭМ!$B$39:$B$782,F$261)+'СЕТ СН'!$F$15</f>
        <v>0</v>
      </c>
      <c r="G286" s="36">
        <f ca="1">SUMIFS(СВЦЭМ!$G$40:$G$783,СВЦЭМ!$A$40:$A$783,$A286,СВЦЭМ!$B$39:$B$782,G$261)+'СЕТ СН'!$F$15</f>
        <v>0</v>
      </c>
      <c r="H286" s="36">
        <f ca="1">SUMIFS(СВЦЭМ!$G$40:$G$783,СВЦЭМ!$A$40:$A$783,$A286,СВЦЭМ!$B$39:$B$782,H$261)+'СЕТ СН'!$F$15</f>
        <v>0</v>
      </c>
      <c r="I286" s="36">
        <f ca="1">SUMIFS(СВЦЭМ!$G$40:$G$783,СВЦЭМ!$A$40:$A$783,$A286,СВЦЭМ!$B$39:$B$782,I$261)+'СЕТ СН'!$F$15</f>
        <v>0</v>
      </c>
      <c r="J286" s="36">
        <f ca="1">SUMIFS(СВЦЭМ!$G$40:$G$783,СВЦЭМ!$A$40:$A$783,$A286,СВЦЭМ!$B$39:$B$782,J$261)+'СЕТ СН'!$F$15</f>
        <v>0</v>
      </c>
      <c r="K286" s="36">
        <f ca="1">SUMIFS(СВЦЭМ!$G$40:$G$783,СВЦЭМ!$A$40:$A$783,$A286,СВЦЭМ!$B$39:$B$782,K$261)+'СЕТ СН'!$F$15</f>
        <v>0</v>
      </c>
      <c r="L286" s="36">
        <f ca="1">SUMIFS(СВЦЭМ!$G$40:$G$783,СВЦЭМ!$A$40:$A$783,$A286,СВЦЭМ!$B$39:$B$782,L$261)+'СЕТ СН'!$F$15</f>
        <v>0</v>
      </c>
      <c r="M286" s="36">
        <f ca="1">SUMIFS(СВЦЭМ!$G$40:$G$783,СВЦЭМ!$A$40:$A$783,$A286,СВЦЭМ!$B$39:$B$782,M$261)+'СЕТ СН'!$F$15</f>
        <v>0</v>
      </c>
      <c r="N286" s="36">
        <f ca="1">SUMIFS(СВЦЭМ!$G$40:$G$783,СВЦЭМ!$A$40:$A$783,$A286,СВЦЭМ!$B$39:$B$782,N$261)+'СЕТ СН'!$F$15</f>
        <v>0</v>
      </c>
      <c r="O286" s="36">
        <f ca="1">SUMIFS(СВЦЭМ!$G$40:$G$783,СВЦЭМ!$A$40:$A$783,$A286,СВЦЭМ!$B$39:$B$782,O$261)+'СЕТ СН'!$F$15</f>
        <v>0</v>
      </c>
      <c r="P286" s="36">
        <f ca="1">SUMIFS(СВЦЭМ!$G$40:$G$783,СВЦЭМ!$A$40:$A$783,$A286,СВЦЭМ!$B$39:$B$782,P$261)+'СЕТ СН'!$F$15</f>
        <v>0</v>
      </c>
      <c r="Q286" s="36">
        <f ca="1">SUMIFS(СВЦЭМ!$G$40:$G$783,СВЦЭМ!$A$40:$A$783,$A286,СВЦЭМ!$B$39:$B$782,Q$261)+'СЕТ СН'!$F$15</f>
        <v>0</v>
      </c>
      <c r="R286" s="36">
        <f ca="1">SUMIFS(СВЦЭМ!$G$40:$G$783,СВЦЭМ!$A$40:$A$783,$A286,СВЦЭМ!$B$39:$B$782,R$261)+'СЕТ СН'!$F$15</f>
        <v>0</v>
      </c>
      <c r="S286" s="36">
        <f ca="1">SUMIFS(СВЦЭМ!$G$40:$G$783,СВЦЭМ!$A$40:$A$783,$A286,СВЦЭМ!$B$39:$B$782,S$261)+'СЕТ СН'!$F$15</f>
        <v>0</v>
      </c>
      <c r="T286" s="36">
        <f ca="1">SUMIFS(СВЦЭМ!$G$40:$G$783,СВЦЭМ!$A$40:$A$783,$A286,СВЦЭМ!$B$39:$B$782,T$261)+'СЕТ СН'!$F$15</f>
        <v>0</v>
      </c>
      <c r="U286" s="36">
        <f ca="1">SUMIFS(СВЦЭМ!$G$40:$G$783,СВЦЭМ!$A$40:$A$783,$A286,СВЦЭМ!$B$39:$B$782,U$261)+'СЕТ СН'!$F$15</f>
        <v>0</v>
      </c>
      <c r="V286" s="36">
        <f ca="1">SUMIFS(СВЦЭМ!$G$40:$G$783,СВЦЭМ!$A$40:$A$783,$A286,СВЦЭМ!$B$39:$B$782,V$261)+'СЕТ СН'!$F$15</f>
        <v>0</v>
      </c>
      <c r="W286" s="36">
        <f ca="1">SUMIFS(СВЦЭМ!$G$40:$G$783,СВЦЭМ!$A$40:$A$783,$A286,СВЦЭМ!$B$39:$B$782,W$261)+'СЕТ СН'!$F$15</f>
        <v>0</v>
      </c>
      <c r="X286" s="36">
        <f ca="1">SUMIFS(СВЦЭМ!$G$40:$G$783,СВЦЭМ!$A$40:$A$783,$A286,СВЦЭМ!$B$39:$B$782,X$261)+'СЕТ СН'!$F$15</f>
        <v>0</v>
      </c>
      <c r="Y286" s="36">
        <f ca="1">SUMIFS(СВЦЭМ!$G$40:$G$783,СВЦЭМ!$A$40:$A$783,$A286,СВЦЭМ!$B$39:$B$782,Y$261)+'СЕТ СН'!$F$15</f>
        <v>0</v>
      </c>
    </row>
    <row r="287" spans="1:25" ht="15.75" hidden="1" x14ac:dyDescent="0.2">
      <c r="A287" s="35">
        <f t="shared" si="7"/>
        <v>45195</v>
      </c>
      <c r="B287" s="36">
        <f ca="1">SUMIFS(СВЦЭМ!$G$40:$G$783,СВЦЭМ!$A$40:$A$783,$A287,СВЦЭМ!$B$39:$B$782,B$261)+'СЕТ СН'!$F$15</f>
        <v>0</v>
      </c>
      <c r="C287" s="36">
        <f ca="1">SUMIFS(СВЦЭМ!$G$40:$G$783,СВЦЭМ!$A$40:$A$783,$A287,СВЦЭМ!$B$39:$B$782,C$261)+'СЕТ СН'!$F$15</f>
        <v>0</v>
      </c>
      <c r="D287" s="36">
        <f ca="1">SUMIFS(СВЦЭМ!$G$40:$G$783,СВЦЭМ!$A$40:$A$783,$A287,СВЦЭМ!$B$39:$B$782,D$261)+'СЕТ СН'!$F$15</f>
        <v>0</v>
      </c>
      <c r="E287" s="36">
        <f ca="1">SUMIFS(СВЦЭМ!$G$40:$G$783,СВЦЭМ!$A$40:$A$783,$A287,СВЦЭМ!$B$39:$B$782,E$261)+'СЕТ СН'!$F$15</f>
        <v>0</v>
      </c>
      <c r="F287" s="36">
        <f ca="1">SUMIFS(СВЦЭМ!$G$40:$G$783,СВЦЭМ!$A$40:$A$783,$A287,СВЦЭМ!$B$39:$B$782,F$261)+'СЕТ СН'!$F$15</f>
        <v>0</v>
      </c>
      <c r="G287" s="36">
        <f ca="1">SUMIFS(СВЦЭМ!$G$40:$G$783,СВЦЭМ!$A$40:$A$783,$A287,СВЦЭМ!$B$39:$B$782,G$261)+'СЕТ СН'!$F$15</f>
        <v>0</v>
      </c>
      <c r="H287" s="36">
        <f ca="1">SUMIFS(СВЦЭМ!$G$40:$G$783,СВЦЭМ!$A$40:$A$783,$A287,СВЦЭМ!$B$39:$B$782,H$261)+'СЕТ СН'!$F$15</f>
        <v>0</v>
      </c>
      <c r="I287" s="36">
        <f ca="1">SUMIFS(СВЦЭМ!$G$40:$G$783,СВЦЭМ!$A$40:$A$783,$A287,СВЦЭМ!$B$39:$B$782,I$261)+'СЕТ СН'!$F$15</f>
        <v>0</v>
      </c>
      <c r="J287" s="36">
        <f ca="1">SUMIFS(СВЦЭМ!$G$40:$G$783,СВЦЭМ!$A$40:$A$783,$A287,СВЦЭМ!$B$39:$B$782,J$261)+'СЕТ СН'!$F$15</f>
        <v>0</v>
      </c>
      <c r="K287" s="36">
        <f ca="1">SUMIFS(СВЦЭМ!$G$40:$G$783,СВЦЭМ!$A$40:$A$783,$A287,СВЦЭМ!$B$39:$B$782,K$261)+'СЕТ СН'!$F$15</f>
        <v>0</v>
      </c>
      <c r="L287" s="36">
        <f ca="1">SUMIFS(СВЦЭМ!$G$40:$G$783,СВЦЭМ!$A$40:$A$783,$A287,СВЦЭМ!$B$39:$B$782,L$261)+'СЕТ СН'!$F$15</f>
        <v>0</v>
      </c>
      <c r="M287" s="36">
        <f ca="1">SUMIFS(СВЦЭМ!$G$40:$G$783,СВЦЭМ!$A$40:$A$783,$A287,СВЦЭМ!$B$39:$B$782,M$261)+'СЕТ СН'!$F$15</f>
        <v>0</v>
      </c>
      <c r="N287" s="36">
        <f ca="1">SUMIFS(СВЦЭМ!$G$40:$G$783,СВЦЭМ!$A$40:$A$783,$A287,СВЦЭМ!$B$39:$B$782,N$261)+'СЕТ СН'!$F$15</f>
        <v>0</v>
      </c>
      <c r="O287" s="36">
        <f ca="1">SUMIFS(СВЦЭМ!$G$40:$G$783,СВЦЭМ!$A$40:$A$783,$A287,СВЦЭМ!$B$39:$B$782,O$261)+'СЕТ СН'!$F$15</f>
        <v>0</v>
      </c>
      <c r="P287" s="36">
        <f ca="1">SUMIFS(СВЦЭМ!$G$40:$G$783,СВЦЭМ!$A$40:$A$783,$A287,СВЦЭМ!$B$39:$B$782,P$261)+'СЕТ СН'!$F$15</f>
        <v>0</v>
      </c>
      <c r="Q287" s="36">
        <f ca="1">SUMIFS(СВЦЭМ!$G$40:$G$783,СВЦЭМ!$A$40:$A$783,$A287,СВЦЭМ!$B$39:$B$782,Q$261)+'СЕТ СН'!$F$15</f>
        <v>0</v>
      </c>
      <c r="R287" s="36">
        <f ca="1">SUMIFS(СВЦЭМ!$G$40:$G$783,СВЦЭМ!$A$40:$A$783,$A287,СВЦЭМ!$B$39:$B$782,R$261)+'СЕТ СН'!$F$15</f>
        <v>0</v>
      </c>
      <c r="S287" s="36">
        <f ca="1">SUMIFS(СВЦЭМ!$G$40:$G$783,СВЦЭМ!$A$40:$A$783,$A287,СВЦЭМ!$B$39:$B$782,S$261)+'СЕТ СН'!$F$15</f>
        <v>0</v>
      </c>
      <c r="T287" s="36">
        <f ca="1">SUMIFS(СВЦЭМ!$G$40:$G$783,СВЦЭМ!$A$40:$A$783,$A287,СВЦЭМ!$B$39:$B$782,T$261)+'СЕТ СН'!$F$15</f>
        <v>0</v>
      </c>
      <c r="U287" s="36">
        <f ca="1">SUMIFS(СВЦЭМ!$G$40:$G$783,СВЦЭМ!$A$40:$A$783,$A287,СВЦЭМ!$B$39:$B$782,U$261)+'СЕТ СН'!$F$15</f>
        <v>0</v>
      </c>
      <c r="V287" s="36">
        <f ca="1">SUMIFS(СВЦЭМ!$G$40:$G$783,СВЦЭМ!$A$40:$A$783,$A287,СВЦЭМ!$B$39:$B$782,V$261)+'СЕТ СН'!$F$15</f>
        <v>0</v>
      </c>
      <c r="W287" s="36">
        <f ca="1">SUMIFS(СВЦЭМ!$G$40:$G$783,СВЦЭМ!$A$40:$A$783,$A287,СВЦЭМ!$B$39:$B$782,W$261)+'СЕТ СН'!$F$15</f>
        <v>0</v>
      </c>
      <c r="X287" s="36">
        <f ca="1">SUMIFS(СВЦЭМ!$G$40:$G$783,СВЦЭМ!$A$40:$A$783,$A287,СВЦЭМ!$B$39:$B$782,X$261)+'СЕТ СН'!$F$15</f>
        <v>0</v>
      </c>
      <c r="Y287" s="36">
        <f ca="1">SUMIFS(СВЦЭМ!$G$40:$G$783,СВЦЭМ!$A$40:$A$783,$A287,СВЦЭМ!$B$39:$B$782,Y$261)+'СЕТ СН'!$F$15</f>
        <v>0</v>
      </c>
    </row>
    <row r="288" spans="1:25" ht="15.75" hidden="1" x14ac:dyDescent="0.2">
      <c r="A288" s="35">
        <f t="shared" si="7"/>
        <v>45196</v>
      </c>
      <c r="B288" s="36">
        <f ca="1">SUMIFS(СВЦЭМ!$G$40:$G$783,СВЦЭМ!$A$40:$A$783,$A288,СВЦЭМ!$B$39:$B$782,B$261)+'СЕТ СН'!$F$15</f>
        <v>0</v>
      </c>
      <c r="C288" s="36">
        <f ca="1">SUMIFS(СВЦЭМ!$G$40:$G$783,СВЦЭМ!$A$40:$A$783,$A288,СВЦЭМ!$B$39:$B$782,C$261)+'СЕТ СН'!$F$15</f>
        <v>0</v>
      </c>
      <c r="D288" s="36">
        <f ca="1">SUMIFS(СВЦЭМ!$G$40:$G$783,СВЦЭМ!$A$40:$A$783,$A288,СВЦЭМ!$B$39:$B$782,D$261)+'СЕТ СН'!$F$15</f>
        <v>0</v>
      </c>
      <c r="E288" s="36">
        <f ca="1">SUMIFS(СВЦЭМ!$G$40:$G$783,СВЦЭМ!$A$40:$A$783,$A288,СВЦЭМ!$B$39:$B$782,E$261)+'СЕТ СН'!$F$15</f>
        <v>0</v>
      </c>
      <c r="F288" s="36">
        <f ca="1">SUMIFS(СВЦЭМ!$G$40:$G$783,СВЦЭМ!$A$40:$A$783,$A288,СВЦЭМ!$B$39:$B$782,F$261)+'СЕТ СН'!$F$15</f>
        <v>0</v>
      </c>
      <c r="G288" s="36">
        <f ca="1">SUMIFS(СВЦЭМ!$G$40:$G$783,СВЦЭМ!$A$40:$A$783,$A288,СВЦЭМ!$B$39:$B$782,G$261)+'СЕТ СН'!$F$15</f>
        <v>0</v>
      </c>
      <c r="H288" s="36">
        <f ca="1">SUMIFS(СВЦЭМ!$G$40:$G$783,СВЦЭМ!$A$40:$A$783,$A288,СВЦЭМ!$B$39:$B$782,H$261)+'СЕТ СН'!$F$15</f>
        <v>0</v>
      </c>
      <c r="I288" s="36">
        <f ca="1">SUMIFS(СВЦЭМ!$G$40:$G$783,СВЦЭМ!$A$40:$A$783,$A288,СВЦЭМ!$B$39:$B$782,I$261)+'СЕТ СН'!$F$15</f>
        <v>0</v>
      </c>
      <c r="J288" s="36">
        <f ca="1">SUMIFS(СВЦЭМ!$G$40:$G$783,СВЦЭМ!$A$40:$A$783,$A288,СВЦЭМ!$B$39:$B$782,J$261)+'СЕТ СН'!$F$15</f>
        <v>0</v>
      </c>
      <c r="K288" s="36">
        <f ca="1">SUMIFS(СВЦЭМ!$G$40:$G$783,СВЦЭМ!$A$40:$A$783,$A288,СВЦЭМ!$B$39:$B$782,K$261)+'СЕТ СН'!$F$15</f>
        <v>0</v>
      </c>
      <c r="L288" s="36">
        <f ca="1">SUMIFS(СВЦЭМ!$G$40:$G$783,СВЦЭМ!$A$40:$A$783,$A288,СВЦЭМ!$B$39:$B$782,L$261)+'СЕТ СН'!$F$15</f>
        <v>0</v>
      </c>
      <c r="M288" s="36">
        <f ca="1">SUMIFS(СВЦЭМ!$G$40:$G$783,СВЦЭМ!$A$40:$A$783,$A288,СВЦЭМ!$B$39:$B$782,M$261)+'СЕТ СН'!$F$15</f>
        <v>0</v>
      </c>
      <c r="N288" s="36">
        <f ca="1">SUMIFS(СВЦЭМ!$G$40:$G$783,СВЦЭМ!$A$40:$A$783,$A288,СВЦЭМ!$B$39:$B$782,N$261)+'СЕТ СН'!$F$15</f>
        <v>0</v>
      </c>
      <c r="O288" s="36">
        <f ca="1">SUMIFS(СВЦЭМ!$G$40:$G$783,СВЦЭМ!$A$40:$A$783,$A288,СВЦЭМ!$B$39:$B$782,O$261)+'СЕТ СН'!$F$15</f>
        <v>0</v>
      </c>
      <c r="P288" s="36">
        <f ca="1">SUMIFS(СВЦЭМ!$G$40:$G$783,СВЦЭМ!$A$40:$A$783,$A288,СВЦЭМ!$B$39:$B$782,P$261)+'СЕТ СН'!$F$15</f>
        <v>0</v>
      </c>
      <c r="Q288" s="36">
        <f ca="1">SUMIFS(СВЦЭМ!$G$40:$G$783,СВЦЭМ!$A$40:$A$783,$A288,СВЦЭМ!$B$39:$B$782,Q$261)+'СЕТ СН'!$F$15</f>
        <v>0</v>
      </c>
      <c r="R288" s="36">
        <f ca="1">SUMIFS(СВЦЭМ!$G$40:$G$783,СВЦЭМ!$A$40:$A$783,$A288,СВЦЭМ!$B$39:$B$782,R$261)+'СЕТ СН'!$F$15</f>
        <v>0</v>
      </c>
      <c r="S288" s="36">
        <f ca="1">SUMIFS(СВЦЭМ!$G$40:$G$783,СВЦЭМ!$A$40:$A$783,$A288,СВЦЭМ!$B$39:$B$782,S$261)+'СЕТ СН'!$F$15</f>
        <v>0</v>
      </c>
      <c r="T288" s="36">
        <f ca="1">SUMIFS(СВЦЭМ!$G$40:$G$783,СВЦЭМ!$A$40:$A$783,$A288,СВЦЭМ!$B$39:$B$782,T$261)+'СЕТ СН'!$F$15</f>
        <v>0</v>
      </c>
      <c r="U288" s="36">
        <f ca="1">SUMIFS(СВЦЭМ!$G$40:$G$783,СВЦЭМ!$A$40:$A$783,$A288,СВЦЭМ!$B$39:$B$782,U$261)+'СЕТ СН'!$F$15</f>
        <v>0</v>
      </c>
      <c r="V288" s="36">
        <f ca="1">SUMIFS(СВЦЭМ!$G$40:$G$783,СВЦЭМ!$A$40:$A$783,$A288,СВЦЭМ!$B$39:$B$782,V$261)+'СЕТ СН'!$F$15</f>
        <v>0</v>
      </c>
      <c r="W288" s="36">
        <f ca="1">SUMIFS(СВЦЭМ!$G$40:$G$783,СВЦЭМ!$A$40:$A$783,$A288,СВЦЭМ!$B$39:$B$782,W$261)+'СЕТ СН'!$F$15</f>
        <v>0</v>
      </c>
      <c r="X288" s="36">
        <f ca="1">SUMIFS(СВЦЭМ!$G$40:$G$783,СВЦЭМ!$A$40:$A$783,$A288,СВЦЭМ!$B$39:$B$782,X$261)+'СЕТ СН'!$F$15</f>
        <v>0</v>
      </c>
      <c r="Y288" s="36">
        <f ca="1">SUMIFS(СВЦЭМ!$G$40:$G$783,СВЦЭМ!$A$40:$A$783,$A288,СВЦЭМ!$B$39:$B$782,Y$261)+'СЕТ СН'!$F$15</f>
        <v>0</v>
      </c>
    </row>
    <row r="289" spans="1:27" ht="15.75" hidden="1" x14ac:dyDescent="0.2">
      <c r="A289" s="35">
        <f t="shared" si="7"/>
        <v>45197</v>
      </c>
      <c r="B289" s="36">
        <f ca="1">SUMIFS(СВЦЭМ!$G$40:$G$783,СВЦЭМ!$A$40:$A$783,$A289,СВЦЭМ!$B$39:$B$782,B$261)+'СЕТ СН'!$F$15</f>
        <v>0</v>
      </c>
      <c r="C289" s="36">
        <f ca="1">SUMIFS(СВЦЭМ!$G$40:$G$783,СВЦЭМ!$A$40:$A$783,$A289,СВЦЭМ!$B$39:$B$782,C$261)+'СЕТ СН'!$F$15</f>
        <v>0</v>
      </c>
      <c r="D289" s="36">
        <f ca="1">SUMIFS(СВЦЭМ!$G$40:$G$783,СВЦЭМ!$A$40:$A$783,$A289,СВЦЭМ!$B$39:$B$782,D$261)+'СЕТ СН'!$F$15</f>
        <v>0</v>
      </c>
      <c r="E289" s="36">
        <f ca="1">SUMIFS(СВЦЭМ!$G$40:$G$783,СВЦЭМ!$A$40:$A$783,$A289,СВЦЭМ!$B$39:$B$782,E$261)+'СЕТ СН'!$F$15</f>
        <v>0</v>
      </c>
      <c r="F289" s="36">
        <f ca="1">SUMIFS(СВЦЭМ!$G$40:$G$783,СВЦЭМ!$A$40:$A$783,$A289,СВЦЭМ!$B$39:$B$782,F$261)+'СЕТ СН'!$F$15</f>
        <v>0</v>
      </c>
      <c r="G289" s="36">
        <f ca="1">SUMIFS(СВЦЭМ!$G$40:$G$783,СВЦЭМ!$A$40:$A$783,$A289,СВЦЭМ!$B$39:$B$782,G$261)+'СЕТ СН'!$F$15</f>
        <v>0</v>
      </c>
      <c r="H289" s="36">
        <f ca="1">SUMIFS(СВЦЭМ!$G$40:$G$783,СВЦЭМ!$A$40:$A$783,$A289,СВЦЭМ!$B$39:$B$782,H$261)+'СЕТ СН'!$F$15</f>
        <v>0</v>
      </c>
      <c r="I289" s="36">
        <f ca="1">SUMIFS(СВЦЭМ!$G$40:$G$783,СВЦЭМ!$A$40:$A$783,$A289,СВЦЭМ!$B$39:$B$782,I$261)+'СЕТ СН'!$F$15</f>
        <v>0</v>
      </c>
      <c r="J289" s="36">
        <f ca="1">SUMIFS(СВЦЭМ!$G$40:$G$783,СВЦЭМ!$A$40:$A$783,$A289,СВЦЭМ!$B$39:$B$782,J$261)+'СЕТ СН'!$F$15</f>
        <v>0</v>
      </c>
      <c r="K289" s="36">
        <f ca="1">SUMIFS(СВЦЭМ!$G$40:$G$783,СВЦЭМ!$A$40:$A$783,$A289,СВЦЭМ!$B$39:$B$782,K$261)+'СЕТ СН'!$F$15</f>
        <v>0</v>
      </c>
      <c r="L289" s="36">
        <f ca="1">SUMIFS(СВЦЭМ!$G$40:$G$783,СВЦЭМ!$A$40:$A$783,$A289,СВЦЭМ!$B$39:$B$782,L$261)+'СЕТ СН'!$F$15</f>
        <v>0</v>
      </c>
      <c r="M289" s="36">
        <f ca="1">SUMIFS(СВЦЭМ!$G$40:$G$783,СВЦЭМ!$A$40:$A$783,$A289,СВЦЭМ!$B$39:$B$782,M$261)+'СЕТ СН'!$F$15</f>
        <v>0</v>
      </c>
      <c r="N289" s="36">
        <f ca="1">SUMIFS(СВЦЭМ!$G$40:$G$783,СВЦЭМ!$A$40:$A$783,$A289,СВЦЭМ!$B$39:$B$782,N$261)+'СЕТ СН'!$F$15</f>
        <v>0</v>
      </c>
      <c r="O289" s="36">
        <f ca="1">SUMIFS(СВЦЭМ!$G$40:$G$783,СВЦЭМ!$A$40:$A$783,$A289,СВЦЭМ!$B$39:$B$782,O$261)+'СЕТ СН'!$F$15</f>
        <v>0</v>
      </c>
      <c r="P289" s="36">
        <f ca="1">SUMIFS(СВЦЭМ!$G$40:$G$783,СВЦЭМ!$A$40:$A$783,$A289,СВЦЭМ!$B$39:$B$782,P$261)+'СЕТ СН'!$F$15</f>
        <v>0</v>
      </c>
      <c r="Q289" s="36">
        <f ca="1">SUMIFS(СВЦЭМ!$G$40:$G$783,СВЦЭМ!$A$40:$A$783,$A289,СВЦЭМ!$B$39:$B$782,Q$261)+'СЕТ СН'!$F$15</f>
        <v>0</v>
      </c>
      <c r="R289" s="36">
        <f ca="1">SUMIFS(СВЦЭМ!$G$40:$G$783,СВЦЭМ!$A$40:$A$783,$A289,СВЦЭМ!$B$39:$B$782,R$261)+'СЕТ СН'!$F$15</f>
        <v>0</v>
      </c>
      <c r="S289" s="36">
        <f ca="1">SUMIFS(СВЦЭМ!$G$40:$G$783,СВЦЭМ!$A$40:$A$783,$A289,СВЦЭМ!$B$39:$B$782,S$261)+'СЕТ СН'!$F$15</f>
        <v>0</v>
      </c>
      <c r="T289" s="36">
        <f ca="1">SUMIFS(СВЦЭМ!$G$40:$G$783,СВЦЭМ!$A$40:$A$783,$A289,СВЦЭМ!$B$39:$B$782,T$261)+'СЕТ СН'!$F$15</f>
        <v>0</v>
      </c>
      <c r="U289" s="36">
        <f ca="1">SUMIFS(СВЦЭМ!$G$40:$G$783,СВЦЭМ!$A$40:$A$783,$A289,СВЦЭМ!$B$39:$B$782,U$261)+'СЕТ СН'!$F$15</f>
        <v>0</v>
      </c>
      <c r="V289" s="36">
        <f ca="1">SUMIFS(СВЦЭМ!$G$40:$G$783,СВЦЭМ!$A$40:$A$783,$A289,СВЦЭМ!$B$39:$B$782,V$261)+'СЕТ СН'!$F$15</f>
        <v>0</v>
      </c>
      <c r="W289" s="36">
        <f ca="1">SUMIFS(СВЦЭМ!$G$40:$G$783,СВЦЭМ!$A$40:$A$783,$A289,СВЦЭМ!$B$39:$B$782,W$261)+'СЕТ СН'!$F$15</f>
        <v>0</v>
      </c>
      <c r="X289" s="36">
        <f ca="1">SUMIFS(СВЦЭМ!$G$40:$G$783,СВЦЭМ!$A$40:$A$783,$A289,СВЦЭМ!$B$39:$B$782,X$261)+'СЕТ СН'!$F$15</f>
        <v>0</v>
      </c>
      <c r="Y289" s="36">
        <f ca="1">SUMIFS(СВЦЭМ!$G$40:$G$783,СВЦЭМ!$A$40:$A$783,$A289,СВЦЭМ!$B$39:$B$782,Y$261)+'СЕТ СН'!$F$15</f>
        <v>0</v>
      </c>
    </row>
    <row r="290" spans="1:27" ht="15.75" hidden="1" x14ac:dyDescent="0.2">
      <c r="A290" s="35">
        <f t="shared" si="7"/>
        <v>45198</v>
      </c>
      <c r="B290" s="36">
        <f ca="1">SUMIFS(СВЦЭМ!$G$40:$G$783,СВЦЭМ!$A$40:$A$783,$A290,СВЦЭМ!$B$39:$B$782,B$261)+'СЕТ СН'!$F$15</f>
        <v>0</v>
      </c>
      <c r="C290" s="36">
        <f ca="1">SUMIFS(СВЦЭМ!$G$40:$G$783,СВЦЭМ!$A$40:$A$783,$A290,СВЦЭМ!$B$39:$B$782,C$261)+'СЕТ СН'!$F$15</f>
        <v>0</v>
      </c>
      <c r="D290" s="36">
        <f ca="1">SUMIFS(СВЦЭМ!$G$40:$G$783,СВЦЭМ!$A$40:$A$783,$A290,СВЦЭМ!$B$39:$B$782,D$261)+'СЕТ СН'!$F$15</f>
        <v>0</v>
      </c>
      <c r="E290" s="36">
        <f ca="1">SUMIFS(СВЦЭМ!$G$40:$G$783,СВЦЭМ!$A$40:$A$783,$A290,СВЦЭМ!$B$39:$B$782,E$261)+'СЕТ СН'!$F$15</f>
        <v>0</v>
      </c>
      <c r="F290" s="36">
        <f ca="1">SUMIFS(СВЦЭМ!$G$40:$G$783,СВЦЭМ!$A$40:$A$783,$A290,СВЦЭМ!$B$39:$B$782,F$261)+'СЕТ СН'!$F$15</f>
        <v>0</v>
      </c>
      <c r="G290" s="36">
        <f ca="1">SUMIFS(СВЦЭМ!$G$40:$G$783,СВЦЭМ!$A$40:$A$783,$A290,СВЦЭМ!$B$39:$B$782,G$261)+'СЕТ СН'!$F$15</f>
        <v>0</v>
      </c>
      <c r="H290" s="36">
        <f ca="1">SUMIFS(СВЦЭМ!$G$40:$G$783,СВЦЭМ!$A$40:$A$783,$A290,СВЦЭМ!$B$39:$B$782,H$261)+'СЕТ СН'!$F$15</f>
        <v>0</v>
      </c>
      <c r="I290" s="36">
        <f ca="1">SUMIFS(СВЦЭМ!$G$40:$G$783,СВЦЭМ!$A$40:$A$783,$A290,СВЦЭМ!$B$39:$B$782,I$261)+'СЕТ СН'!$F$15</f>
        <v>0</v>
      </c>
      <c r="J290" s="36">
        <f ca="1">SUMIFS(СВЦЭМ!$G$40:$G$783,СВЦЭМ!$A$40:$A$783,$A290,СВЦЭМ!$B$39:$B$782,J$261)+'СЕТ СН'!$F$15</f>
        <v>0</v>
      </c>
      <c r="K290" s="36">
        <f ca="1">SUMIFS(СВЦЭМ!$G$40:$G$783,СВЦЭМ!$A$40:$A$783,$A290,СВЦЭМ!$B$39:$B$782,K$261)+'СЕТ СН'!$F$15</f>
        <v>0</v>
      </c>
      <c r="L290" s="36">
        <f ca="1">SUMIFS(СВЦЭМ!$G$40:$G$783,СВЦЭМ!$A$40:$A$783,$A290,СВЦЭМ!$B$39:$B$782,L$261)+'СЕТ СН'!$F$15</f>
        <v>0</v>
      </c>
      <c r="M290" s="36">
        <f ca="1">SUMIFS(СВЦЭМ!$G$40:$G$783,СВЦЭМ!$A$40:$A$783,$A290,СВЦЭМ!$B$39:$B$782,M$261)+'СЕТ СН'!$F$15</f>
        <v>0</v>
      </c>
      <c r="N290" s="36">
        <f ca="1">SUMIFS(СВЦЭМ!$G$40:$G$783,СВЦЭМ!$A$40:$A$783,$A290,СВЦЭМ!$B$39:$B$782,N$261)+'СЕТ СН'!$F$15</f>
        <v>0</v>
      </c>
      <c r="O290" s="36">
        <f ca="1">SUMIFS(СВЦЭМ!$G$40:$G$783,СВЦЭМ!$A$40:$A$783,$A290,СВЦЭМ!$B$39:$B$782,O$261)+'СЕТ СН'!$F$15</f>
        <v>0</v>
      </c>
      <c r="P290" s="36">
        <f ca="1">SUMIFS(СВЦЭМ!$G$40:$G$783,СВЦЭМ!$A$40:$A$783,$A290,СВЦЭМ!$B$39:$B$782,P$261)+'СЕТ СН'!$F$15</f>
        <v>0</v>
      </c>
      <c r="Q290" s="36">
        <f ca="1">SUMIFS(СВЦЭМ!$G$40:$G$783,СВЦЭМ!$A$40:$A$783,$A290,СВЦЭМ!$B$39:$B$782,Q$261)+'СЕТ СН'!$F$15</f>
        <v>0</v>
      </c>
      <c r="R290" s="36">
        <f ca="1">SUMIFS(СВЦЭМ!$G$40:$G$783,СВЦЭМ!$A$40:$A$783,$A290,СВЦЭМ!$B$39:$B$782,R$261)+'СЕТ СН'!$F$15</f>
        <v>0</v>
      </c>
      <c r="S290" s="36">
        <f ca="1">SUMIFS(СВЦЭМ!$G$40:$G$783,СВЦЭМ!$A$40:$A$783,$A290,СВЦЭМ!$B$39:$B$782,S$261)+'СЕТ СН'!$F$15</f>
        <v>0</v>
      </c>
      <c r="T290" s="36">
        <f ca="1">SUMIFS(СВЦЭМ!$G$40:$G$783,СВЦЭМ!$A$40:$A$783,$A290,СВЦЭМ!$B$39:$B$782,T$261)+'СЕТ СН'!$F$15</f>
        <v>0</v>
      </c>
      <c r="U290" s="36">
        <f ca="1">SUMIFS(СВЦЭМ!$G$40:$G$783,СВЦЭМ!$A$40:$A$783,$A290,СВЦЭМ!$B$39:$B$782,U$261)+'СЕТ СН'!$F$15</f>
        <v>0</v>
      </c>
      <c r="V290" s="36">
        <f ca="1">SUMIFS(СВЦЭМ!$G$40:$G$783,СВЦЭМ!$A$40:$A$783,$A290,СВЦЭМ!$B$39:$B$782,V$261)+'СЕТ СН'!$F$15</f>
        <v>0</v>
      </c>
      <c r="W290" s="36">
        <f ca="1">SUMIFS(СВЦЭМ!$G$40:$G$783,СВЦЭМ!$A$40:$A$783,$A290,СВЦЭМ!$B$39:$B$782,W$261)+'СЕТ СН'!$F$15</f>
        <v>0</v>
      </c>
      <c r="X290" s="36">
        <f ca="1">SUMIFS(СВЦЭМ!$G$40:$G$783,СВЦЭМ!$A$40:$A$783,$A290,СВЦЭМ!$B$39:$B$782,X$261)+'СЕТ СН'!$F$15</f>
        <v>0</v>
      </c>
      <c r="Y290" s="36">
        <f ca="1">SUMIFS(СВЦЭМ!$G$40:$G$783,СВЦЭМ!$A$40:$A$783,$A290,СВЦЭМ!$B$39:$B$782,Y$261)+'СЕТ СН'!$F$15</f>
        <v>0</v>
      </c>
    </row>
    <row r="291" spans="1:27" ht="15.75" hidden="1" x14ac:dyDescent="0.2">
      <c r="A291" s="35">
        <f t="shared" si="7"/>
        <v>45199</v>
      </c>
      <c r="B291" s="36">
        <f ca="1">SUMIFS(СВЦЭМ!$G$40:$G$783,СВЦЭМ!$A$40:$A$783,$A291,СВЦЭМ!$B$39:$B$782,B$261)+'СЕТ СН'!$F$15</f>
        <v>0</v>
      </c>
      <c r="C291" s="36">
        <f ca="1">SUMIFS(СВЦЭМ!$G$40:$G$783,СВЦЭМ!$A$40:$A$783,$A291,СВЦЭМ!$B$39:$B$782,C$261)+'СЕТ СН'!$F$15</f>
        <v>0</v>
      </c>
      <c r="D291" s="36">
        <f ca="1">SUMIFS(СВЦЭМ!$G$40:$G$783,СВЦЭМ!$A$40:$A$783,$A291,СВЦЭМ!$B$39:$B$782,D$261)+'СЕТ СН'!$F$15</f>
        <v>0</v>
      </c>
      <c r="E291" s="36">
        <f ca="1">SUMIFS(СВЦЭМ!$G$40:$G$783,СВЦЭМ!$A$40:$A$783,$A291,СВЦЭМ!$B$39:$B$782,E$261)+'СЕТ СН'!$F$15</f>
        <v>0</v>
      </c>
      <c r="F291" s="36">
        <f ca="1">SUMIFS(СВЦЭМ!$G$40:$G$783,СВЦЭМ!$A$40:$A$783,$A291,СВЦЭМ!$B$39:$B$782,F$261)+'СЕТ СН'!$F$15</f>
        <v>0</v>
      </c>
      <c r="G291" s="36">
        <f ca="1">SUMIFS(СВЦЭМ!$G$40:$G$783,СВЦЭМ!$A$40:$A$783,$A291,СВЦЭМ!$B$39:$B$782,G$261)+'СЕТ СН'!$F$15</f>
        <v>0</v>
      </c>
      <c r="H291" s="36">
        <f ca="1">SUMIFS(СВЦЭМ!$G$40:$G$783,СВЦЭМ!$A$40:$A$783,$A291,СВЦЭМ!$B$39:$B$782,H$261)+'СЕТ СН'!$F$15</f>
        <v>0</v>
      </c>
      <c r="I291" s="36">
        <f ca="1">SUMIFS(СВЦЭМ!$G$40:$G$783,СВЦЭМ!$A$40:$A$783,$A291,СВЦЭМ!$B$39:$B$782,I$261)+'СЕТ СН'!$F$15</f>
        <v>0</v>
      </c>
      <c r="J291" s="36">
        <f ca="1">SUMIFS(СВЦЭМ!$G$40:$G$783,СВЦЭМ!$A$40:$A$783,$A291,СВЦЭМ!$B$39:$B$782,J$261)+'СЕТ СН'!$F$15</f>
        <v>0</v>
      </c>
      <c r="K291" s="36">
        <f ca="1">SUMIFS(СВЦЭМ!$G$40:$G$783,СВЦЭМ!$A$40:$A$783,$A291,СВЦЭМ!$B$39:$B$782,K$261)+'СЕТ СН'!$F$15</f>
        <v>0</v>
      </c>
      <c r="L291" s="36">
        <f ca="1">SUMIFS(СВЦЭМ!$G$40:$G$783,СВЦЭМ!$A$40:$A$783,$A291,СВЦЭМ!$B$39:$B$782,L$261)+'СЕТ СН'!$F$15</f>
        <v>0</v>
      </c>
      <c r="M291" s="36">
        <f ca="1">SUMIFS(СВЦЭМ!$G$40:$G$783,СВЦЭМ!$A$40:$A$783,$A291,СВЦЭМ!$B$39:$B$782,M$261)+'СЕТ СН'!$F$15</f>
        <v>0</v>
      </c>
      <c r="N291" s="36">
        <f ca="1">SUMIFS(СВЦЭМ!$G$40:$G$783,СВЦЭМ!$A$40:$A$783,$A291,СВЦЭМ!$B$39:$B$782,N$261)+'СЕТ СН'!$F$15</f>
        <v>0</v>
      </c>
      <c r="O291" s="36">
        <f ca="1">SUMIFS(СВЦЭМ!$G$40:$G$783,СВЦЭМ!$A$40:$A$783,$A291,СВЦЭМ!$B$39:$B$782,O$261)+'СЕТ СН'!$F$15</f>
        <v>0</v>
      </c>
      <c r="P291" s="36">
        <f ca="1">SUMIFS(СВЦЭМ!$G$40:$G$783,СВЦЭМ!$A$40:$A$783,$A291,СВЦЭМ!$B$39:$B$782,P$261)+'СЕТ СН'!$F$15</f>
        <v>0</v>
      </c>
      <c r="Q291" s="36">
        <f ca="1">SUMIFS(СВЦЭМ!$G$40:$G$783,СВЦЭМ!$A$40:$A$783,$A291,СВЦЭМ!$B$39:$B$782,Q$261)+'СЕТ СН'!$F$15</f>
        <v>0</v>
      </c>
      <c r="R291" s="36">
        <f ca="1">SUMIFS(СВЦЭМ!$G$40:$G$783,СВЦЭМ!$A$40:$A$783,$A291,СВЦЭМ!$B$39:$B$782,R$261)+'СЕТ СН'!$F$15</f>
        <v>0</v>
      </c>
      <c r="S291" s="36">
        <f ca="1">SUMIFS(СВЦЭМ!$G$40:$G$783,СВЦЭМ!$A$40:$A$783,$A291,СВЦЭМ!$B$39:$B$782,S$261)+'СЕТ СН'!$F$15</f>
        <v>0</v>
      </c>
      <c r="T291" s="36">
        <f ca="1">SUMIFS(СВЦЭМ!$G$40:$G$783,СВЦЭМ!$A$40:$A$783,$A291,СВЦЭМ!$B$39:$B$782,T$261)+'СЕТ СН'!$F$15</f>
        <v>0</v>
      </c>
      <c r="U291" s="36">
        <f ca="1">SUMIFS(СВЦЭМ!$G$40:$G$783,СВЦЭМ!$A$40:$A$783,$A291,СВЦЭМ!$B$39:$B$782,U$261)+'СЕТ СН'!$F$15</f>
        <v>0</v>
      </c>
      <c r="V291" s="36">
        <f ca="1">SUMIFS(СВЦЭМ!$G$40:$G$783,СВЦЭМ!$A$40:$A$783,$A291,СВЦЭМ!$B$39:$B$782,V$261)+'СЕТ СН'!$F$15</f>
        <v>0</v>
      </c>
      <c r="W291" s="36">
        <f ca="1">SUMIFS(СВЦЭМ!$G$40:$G$783,СВЦЭМ!$A$40:$A$783,$A291,СВЦЭМ!$B$39:$B$782,W$261)+'СЕТ СН'!$F$15</f>
        <v>0</v>
      </c>
      <c r="X291" s="36">
        <f ca="1">SUMIFS(СВЦЭМ!$G$40:$G$783,СВЦЭМ!$A$40:$A$783,$A291,СВЦЭМ!$B$39:$B$782,X$261)+'СЕТ СН'!$F$15</f>
        <v>0</v>
      </c>
      <c r="Y291" s="36">
        <f ca="1">SUMIFS(СВЦЭМ!$G$40:$G$783,СВЦЭМ!$A$40:$A$783,$A291,СВЦЭМ!$B$39:$B$782,Y$261)+'СЕТ СН'!$F$15</f>
        <v>0</v>
      </c>
    </row>
    <row r="292" spans="1:27" ht="15.75" hidden="1" x14ac:dyDescent="0.2">
      <c r="A292" s="35">
        <f t="shared" si="7"/>
        <v>45200</v>
      </c>
      <c r="B292" s="36">
        <f ca="1">SUMIFS(СВЦЭМ!$G$40:$G$783,СВЦЭМ!$A$40:$A$783,$A292,СВЦЭМ!$B$39:$B$782,B$261)+'СЕТ СН'!$F$15</f>
        <v>0</v>
      </c>
      <c r="C292" s="36">
        <f ca="1">SUMIFS(СВЦЭМ!$G$40:$G$783,СВЦЭМ!$A$40:$A$783,$A292,СВЦЭМ!$B$39:$B$782,C$261)+'СЕТ СН'!$F$15</f>
        <v>0</v>
      </c>
      <c r="D292" s="36">
        <f ca="1">SUMIFS(СВЦЭМ!$G$40:$G$783,СВЦЭМ!$A$40:$A$783,$A292,СВЦЭМ!$B$39:$B$782,D$261)+'СЕТ СН'!$F$15</f>
        <v>0</v>
      </c>
      <c r="E292" s="36">
        <f ca="1">SUMIFS(СВЦЭМ!$G$40:$G$783,СВЦЭМ!$A$40:$A$783,$A292,СВЦЭМ!$B$39:$B$782,E$261)+'СЕТ СН'!$F$15</f>
        <v>0</v>
      </c>
      <c r="F292" s="36">
        <f ca="1">SUMIFS(СВЦЭМ!$G$40:$G$783,СВЦЭМ!$A$40:$A$783,$A292,СВЦЭМ!$B$39:$B$782,F$261)+'СЕТ СН'!$F$15</f>
        <v>0</v>
      </c>
      <c r="G292" s="36">
        <f ca="1">SUMIFS(СВЦЭМ!$G$40:$G$783,СВЦЭМ!$A$40:$A$783,$A292,СВЦЭМ!$B$39:$B$782,G$261)+'СЕТ СН'!$F$15</f>
        <v>0</v>
      </c>
      <c r="H292" s="36">
        <f ca="1">SUMIFS(СВЦЭМ!$G$40:$G$783,СВЦЭМ!$A$40:$A$783,$A292,СВЦЭМ!$B$39:$B$782,H$261)+'СЕТ СН'!$F$15</f>
        <v>0</v>
      </c>
      <c r="I292" s="36">
        <f ca="1">SUMIFS(СВЦЭМ!$G$40:$G$783,СВЦЭМ!$A$40:$A$783,$A292,СВЦЭМ!$B$39:$B$782,I$261)+'СЕТ СН'!$F$15</f>
        <v>0</v>
      </c>
      <c r="J292" s="36">
        <f ca="1">SUMIFS(СВЦЭМ!$G$40:$G$783,СВЦЭМ!$A$40:$A$783,$A292,СВЦЭМ!$B$39:$B$782,J$261)+'СЕТ СН'!$F$15</f>
        <v>0</v>
      </c>
      <c r="K292" s="36">
        <f ca="1">SUMIFS(СВЦЭМ!$G$40:$G$783,СВЦЭМ!$A$40:$A$783,$A292,СВЦЭМ!$B$39:$B$782,K$261)+'СЕТ СН'!$F$15</f>
        <v>0</v>
      </c>
      <c r="L292" s="36">
        <f ca="1">SUMIFS(СВЦЭМ!$G$40:$G$783,СВЦЭМ!$A$40:$A$783,$A292,СВЦЭМ!$B$39:$B$782,L$261)+'СЕТ СН'!$F$15</f>
        <v>0</v>
      </c>
      <c r="M292" s="36">
        <f ca="1">SUMIFS(СВЦЭМ!$G$40:$G$783,СВЦЭМ!$A$40:$A$783,$A292,СВЦЭМ!$B$39:$B$782,M$261)+'СЕТ СН'!$F$15</f>
        <v>0</v>
      </c>
      <c r="N292" s="36">
        <f ca="1">SUMIFS(СВЦЭМ!$G$40:$G$783,СВЦЭМ!$A$40:$A$783,$A292,СВЦЭМ!$B$39:$B$782,N$261)+'СЕТ СН'!$F$15</f>
        <v>0</v>
      </c>
      <c r="O292" s="36">
        <f ca="1">SUMIFS(СВЦЭМ!$G$40:$G$783,СВЦЭМ!$A$40:$A$783,$A292,СВЦЭМ!$B$39:$B$782,O$261)+'СЕТ СН'!$F$15</f>
        <v>0</v>
      </c>
      <c r="P292" s="36">
        <f ca="1">SUMIFS(СВЦЭМ!$G$40:$G$783,СВЦЭМ!$A$40:$A$783,$A292,СВЦЭМ!$B$39:$B$782,P$261)+'СЕТ СН'!$F$15</f>
        <v>0</v>
      </c>
      <c r="Q292" s="36">
        <f ca="1">SUMIFS(СВЦЭМ!$G$40:$G$783,СВЦЭМ!$A$40:$A$783,$A292,СВЦЭМ!$B$39:$B$782,Q$261)+'СЕТ СН'!$F$15</f>
        <v>0</v>
      </c>
      <c r="R292" s="36">
        <f ca="1">SUMIFS(СВЦЭМ!$G$40:$G$783,СВЦЭМ!$A$40:$A$783,$A292,СВЦЭМ!$B$39:$B$782,R$261)+'СЕТ СН'!$F$15</f>
        <v>0</v>
      </c>
      <c r="S292" s="36">
        <f ca="1">SUMIFS(СВЦЭМ!$G$40:$G$783,СВЦЭМ!$A$40:$A$783,$A292,СВЦЭМ!$B$39:$B$782,S$261)+'СЕТ СН'!$F$15</f>
        <v>0</v>
      </c>
      <c r="T292" s="36">
        <f ca="1">SUMIFS(СВЦЭМ!$G$40:$G$783,СВЦЭМ!$A$40:$A$783,$A292,СВЦЭМ!$B$39:$B$782,T$261)+'СЕТ СН'!$F$15</f>
        <v>0</v>
      </c>
      <c r="U292" s="36">
        <f ca="1">SUMIFS(СВЦЭМ!$G$40:$G$783,СВЦЭМ!$A$40:$A$783,$A292,СВЦЭМ!$B$39:$B$782,U$261)+'СЕТ СН'!$F$15</f>
        <v>0</v>
      </c>
      <c r="V292" s="36">
        <f ca="1">SUMIFS(СВЦЭМ!$G$40:$G$783,СВЦЭМ!$A$40:$A$783,$A292,СВЦЭМ!$B$39:$B$782,V$261)+'СЕТ СН'!$F$15</f>
        <v>0</v>
      </c>
      <c r="W292" s="36">
        <f ca="1">SUMIFS(СВЦЭМ!$G$40:$G$783,СВЦЭМ!$A$40:$A$783,$A292,СВЦЭМ!$B$39:$B$782,W$261)+'СЕТ СН'!$F$15</f>
        <v>0</v>
      </c>
      <c r="X292" s="36">
        <f ca="1">SUMIFS(СВЦЭМ!$G$40:$G$783,СВЦЭМ!$A$40:$A$783,$A292,СВЦЭМ!$B$39:$B$782,X$261)+'СЕТ СН'!$F$15</f>
        <v>0</v>
      </c>
      <c r="Y292" s="36">
        <f ca="1">SUMIFS(СВЦЭМ!$G$40:$G$783,СВЦЭМ!$A$40:$A$783,$A292,СВЦЭМ!$B$39:$B$782,Y$261)+'СЕТ СН'!$F$15</f>
        <v>0</v>
      </c>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7" t="s">
        <v>7</v>
      </c>
      <c r="B294" s="131" t="s">
        <v>117</v>
      </c>
      <c r="C294" s="132"/>
      <c r="D294" s="132"/>
      <c r="E294" s="132"/>
      <c r="F294" s="132"/>
      <c r="G294" s="132"/>
      <c r="H294" s="132"/>
      <c r="I294" s="132"/>
      <c r="J294" s="132"/>
      <c r="K294" s="132"/>
      <c r="L294" s="132"/>
      <c r="M294" s="132"/>
      <c r="N294" s="132"/>
      <c r="O294" s="132"/>
      <c r="P294" s="132"/>
      <c r="Q294" s="132"/>
      <c r="R294" s="132"/>
      <c r="S294" s="132"/>
      <c r="T294" s="132"/>
      <c r="U294" s="132"/>
      <c r="V294" s="132"/>
      <c r="W294" s="132"/>
      <c r="X294" s="132"/>
      <c r="Y294" s="133"/>
    </row>
    <row r="295" spans="1:27" ht="12.75" hidden="1" customHeight="1" x14ac:dyDescent="0.2">
      <c r="A295" s="138"/>
      <c r="B295" s="134"/>
      <c r="C295" s="135"/>
      <c r="D295" s="135"/>
      <c r="E295" s="135"/>
      <c r="F295" s="135"/>
      <c r="G295" s="135"/>
      <c r="H295" s="135"/>
      <c r="I295" s="135"/>
      <c r="J295" s="135"/>
      <c r="K295" s="135"/>
      <c r="L295" s="135"/>
      <c r="M295" s="135"/>
      <c r="N295" s="135"/>
      <c r="O295" s="135"/>
      <c r="P295" s="135"/>
      <c r="Q295" s="135"/>
      <c r="R295" s="135"/>
      <c r="S295" s="135"/>
      <c r="T295" s="135"/>
      <c r="U295" s="135"/>
      <c r="V295" s="135"/>
      <c r="W295" s="135"/>
      <c r="X295" s="135"/>
      <c r="Y295" s="136"/>
    </row>
    <row r="296" spans="1:27" s="46" customFormat="1" ht="12.75" hidden="1" customHeight="1" x14ac:dyDescent="0.2">
      <c r="A296" s="139"/>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A262</f>
        <v>01.09.2023</v>
      </c>
      <c r="B297" s="36" t="e">
        <f>SUMIFS(СВЦЭМ!#REF!,СВЦЭМ!$A$40:$A$783,$A297,СВЦЭМ!$B$39:$B$782,B$296)+'СЕТ СН'!$F$15</f>
        <v>#REF!</v>
      </c>
      <c r="C297" s="36" t="e">
        <f>SUMIFS(СВЦЭМ!#REF!,СВЦЭМ!$A$40:$A$783,$A297,СВЦЭМ!$B$39:$B$782,C$296)+'СЕТ СН'!$F$15</f>
        <v>#REF!</v>
      </c>
      <c r="D297" s="36" t="e">
        <f>SUMIFS(СВЦЭМ!#REF!,СВЦЭМ!$A$40:$A$783,$A297,СВЦЭМ!$B$39:$B$782,D$296)+'СЕТ СН'!$F$15</f>
        <v>#REF!</v>
      </c>
      <c r="E297" s="36" t="e">
        <f>SUMIFS(СВЦЭМ!#REF!,СВЦЭМ!$A$40:$A$783,$A297,СВЦЭМ!$B$39:$B$782,E$296)+'СЕТ СН'!$F$15</f>
        <v>#REF!</v>
      </c>
      <c r="F297" s="36" t="e">
        <f>SUMIFS(СВЦЭМ!#REF!,СВЦЭМ!$A$40:$A$783,$A297,СВЦЭМ!$B$39:$B$782,F$296)+'СЕТ СН'!$F$15</f>
        <v>#REF!</v>
      </c>
      <c r="G297" s="36" t="e">
        <f>SUMIFS(СВЦЭМ!#REF!,СВЦЭМ!$A$40:$A$783,$A297,СВЦЭМ!$B$39:$B$782,G$296)+'СЕТ СН'!$F$15</f>
        <v>#REF!</v>
      </c>
      <c r="H297" s="36" t="e">
        <f>SUMIFS(СВЦЭМ!#REF!,СВЦЭМ!$A$40:$A$783,$A297,СВЦЭМ!$B$39:$B$782,H$296)+'СЕТ СН'!$F$15</f>
        <v>#REF!</v>
      </c>
      <c r="I297" s="36" t="e">
        <f>SUMIFS(СВЦЭМ!#REF!,СВЦЭМ!$A$40:$A$783,$A297,СВЦЭМ!$B$39:$B$782,I$296)+'СЕТ СН'!$F$15</f>
        <v>#REF!</v>
      </c>
      <c r="J297" s="36" t="e">
        <f>SUMIFS(СВЦЭМ!#REF!,СВЦЭМ!$A$40:$A$783,$A297,СВЦЭМ!$B$39:$B$782,J$296)+'СЕТ СН'!$F$15</f>
        <v>#REF!</v>
      </c>
      <c r="K297" s="36" t="e">
        <f>SUMIFS(СВЦЭМ!#REF!,СВЦЭМ!$A$40:$A$783,$A297,СВЦЭМ!$B$39:$B$782,K$296)+'СЕТ СН'!$F$15</f>
        <v>#REF!</v>
      </c>
      <c r="L297" s="36" t="e">
        <f>SUMIFS(СВЦЭМ!#REF!,СВЦЭМ!$A$40:$A$783,$A297,СВЦЭМ!$B$39:$B$782,L$296)+'СЕТ СН'!$F$15</f>
        <v>#REF!</v>
      </c>
      <c r="M297" s="36" t="e">
        <f>SUMIFS(СВЦЭМ!#REF!,СВЦЭМ!$A$40:$A$783,$A297,СВЦЭМ!$B$39:$B$782,M$296)+'СЕТ СН'!$F$15</f>
        <v>#REF!</v>
      </c>
      <c r="N297" s="36" t="e">
        <f>SUMIFS(СВЦЭМ!#REF!,СВЦЭМ!$A$40:$A$783,$A297,СВЦЭМ!$B$39:$B$782,N$296)+'СЕТ СН'!$F$15</f>
        <v>#REF!</v>
      </c>
      <c r="O297" s="36" t="e">
        <f>SUMIFS(СВЦЭМ!#REF!,СВЦЭМ!$A$40:$A$783,$A297,СВЦЭМ!$B$39:$B$782,O$296)+'СЕТ СН'!$F$15</f>
        <v>#REF!</v>
      </c>
      <c r="P297" s="36" t="e">
        <f>SUMIFS(СВЦЭМ!#REF!,СВЦЭМ!$A$40:$A$783,$A297,СВЦЭМ!$B$39:$B$782,P$296)+'СЕТ СН'!$F$15</f>
        <v>#REF!</v>
      </c>
      <c r="Q297" s="36" t="e">
        <f>SUMIFS(СВЦЭМ!#REF!,СВЦЭМ!$A$40:$A$783,$A297,СВЦЭМ!$B$39:$B$782,Q$296)+'СЕТ СН'!$F$15</f>
        <v>#REF!</v>
      </c>
      <c r="R297" s="36" t="e">
        <f>SUMIFS(СВЦЭМ!#REF!,СВЦЭМ!$A$40:$A$783,$A297,СВЦЭМ!$B$39:$B$782,R$296)+'СЕТ СН'!$F$15</f>
        <v>#REF!</v>
      </c>
      <c r="S297" s="36" t="e">
        <f>SUMIFS(СВЦЭМ!#REF!,СВЦЭМ!$A$40:$A$783,$A297,СВЦЭМ!$B$39:$B$782,S$296)+'СЕТ СН'!$F$15</f>
        <v>#REF!</v>
      </c>
      <c r="T297" s="36" t="e">
        <f>SUMIFS(СВЦЭМ!#REF!,СВЦЭМ!$A$40:$A$783,$A297,СВЦЭМ!$B$39:$B$782,T$296)+'СЕТ СН'!$F$15</f>
        <v>#REF!</v>
      </c>
      <c r="U297" s="36" t="e">
        <f>SUMIFS(СВЦЭМ!#REF!,СВЦЭМ!$A$40:$A$783,$A297,СВЦЭМ!$B$39:$B$782,U$296)+'СЕТ СН'!$F$15</f>
        <v>#REF!</v>
      </c>
      <c r="V297" s="36" t="e">
        <f>SUMIFS(СВЦЭМ!#REF!,СВЦЭМ!$A$40:$A$783,$A297,СВЦЭМ!$B$39:$B$782,V$296)+'СЕТ СН'!$F$15</f>
        <v>#REF!</v>
      </c>
      <c r="W297" s="36" t="e">
        <f>SUMIFS(СВЦЭМ!#REF!,СВЦЭМ!$A$40:$A$783,$A297,СВЦЭМ!$B$39:$B$782,W$296)+'СЕТ СН'!$F$15</f>
        <v>#REF!</v>
      </c>
      <c r="X297" s="36" t="e">
        <f>SUMIFS(СВЦЭМ!#REF!,СВЦЭМ!$A$40:$A$783,$A297,СВЦЭМ!$B$39:$B$782,X$296)+'СЕТ СН'!$F$15</f>
        <v>#REF!</v>
      </c>
      <c r="Y297" s="36" t="e">
        <f>SUMIFS(СВЦЭМ!#REF!,СВЦЭМ!$A$40:$A$783,$A297,СВЦЭМ!$B$39:$B$782,Y$296)+'СЕТ СН'!$F$15</f>
        <v>#REF!</v>
      </c>
      <c r="AA297" s="45"/>
    </row>
    <row r="298" spans="1:27" ht="15.75" hidden="1" x14ac:dyDescent="0.2">
      <c r="A298" s="35">
        <f>A297+1</f>
        <v>45171</v>
      </c>
      <c r="B298" s="36" t="e">
        <f>SUMIFS(СВЦЭМ!#REF!,СВЦЭМ!$A$40:$A$783,$A298,СВЦЭМ!$B$39:$B$782,B$296)+'СЕТ СН'!$F$15</f>
        <v>#REF!</v>
      </c>
      <c r="C298" s="36" t="e">
        <f>SUMIFS(СВЦЭМ!#REF!,СВЦЭМ!$A$40:$A$783,$A298,СВЦЭМ!$B$39:$B$782,C$296)+'СЕТ СН'!$F$15</f>
        <v>#REF!</v>
      </c>
      <c r="D298" s="36" t="e">
        <f>SUMIFS(СВЦЭМ!#REF!,СВЦЭМ!$A$40:$A$783,$A298,СВЦЭМ!$B$39:$B$782,D$296)+'СЕТ СН'!$F$15</f>
        <v>#REF!</v>
      </c>
      <c r="E298" s="36" t="e">
        <f>SUMIFS(СВЦЭМ!#REF!,СВЦЭМ!$A$40:$A$783,$A298,СВЦЭМ!$B$39:$B$782,E$296)+'СЕТ СН'!$F$15</f>
        <v>#REF!</v>
      </c>
      <c r="F298" s="36" t="e">
        <f>SUMIFS(СВЦЭМ!#REF!,СВЦЭМ!$A$40:$A$783,$A298,СВЦЭМ!$B$39:$B$782,F$296)+'СЕТ СН'!$F$15</f>
        <v>#REF!</v>
      </c>
      <c r="G298" s="36" t="e">
        <f>SUMIFS(СВЦЭМ!#REF!,СВЦЭМ!$A$40:$A$783,$A298,СВЦЭМ!$B$39:$B$782,G$296)+'СЕТ СН'!$F$15</f>
        <v>#REF!</v>
      </c>
      <c r="H298" s="36" t="e">
        <f>SUMIFS(СВЦЭМ!#REF!,СВЦЭМ!$A$40:$A$783,$A298,СВЦЭМ!$B$39:$B$782,H$296)+'СЕТ СН'!$F$15</f>
        <v>#REF!</v>
      </c>
      <c r="I298" s="36" t="e">
        <f>SUMIFS(СВЦЭМ!#REF!,СВЦЭМ!$A$40:$A$783,$A298,СВЦЭМ!$B$39:$B$782,I$296)+'СЕТ СН'!$F$15</f>
        <v>#REF!</v>
      </c>
      <c r="J298" s="36" t="e">
        <f>SUMIFS(СВЦЭМ!#REF!,СВЦЭМ!$A$40:$A$783,$A298,СВЦЭМ!$B$39:$B$782,J$296)+'СЕТ СН'!$F$15</f>
        <v>#REF!</v>
      </c>
      <c r="K298" s="36" t="e">
        <f>SUMIFS(СВЦЭМ!#REF!,СВЦЭМ!$A$40:$A$783,$A298,СВЦЭМ!$B$39:$B$782,K$296)+'СЕТ СН'!$F$15</f>
        <v>#REF!</v>
      </c>
      <c r="L298" s="36" t="e">
        <f>SUMIFS(СВЦЭМ!#REF!,СВЦЭМ!$A$40:$A$783,$A298,СВЦЭМ!$B$39:$B$782,L$296)+'СЕТ СН'!$F$15</f>
        <v>#REF!</v>
      </c>
      <c r="M298" s="36" t="e">
        <f>SUMIFS(СВЦЭМ!#REF!,СВЦЭМ!$A$40:$A$783,$A298,СВЦЭМ!$B$39:$B$782,M$296)+'СЕТ СН'!$F$15</f>
        <v>#REF!</v>
      </c>
      <c r="N298" s="36" t="e">
        <f>SUMIFS(СВЦЭМ!#REF!,СВЦЭМ!$A$40:$A$783,$A298,СВЦЭМ!$B$39:$B$782,N$296)+'СЕТ СН'!$F$15</f>
        <v>#REF!</v>
      </c>
      <c r="O298" s="36" t="e">
        <f>SUMIFS(СВЦЭМ!#REF!,СВЦЭМ!$A$40:$A$783,$A298,СВЦЭМ!$B$39:$B$782,O$296)+'СЕТ СН'!$F$15</f>
        <v>#REF!</v>
      </c>
      <c r="P298" s="36" t="e">
        <f>SUMIFS(СВЦЭМ!#REF!,СВЦЭМ!$A$40:$A$783,$A298,СВЦЭМ!$B$39:$B$782,P$296)+'СЕТ СН'!$F$15</f>
        <v>#REF!</v>
      </c>
      <c r="Q298" s="36" t="e">
        <f>SUMIFS(СВЦЭМ!#REF!,СВЦЭМ!$A$40:$A$783,$A298,СВЦЭМ!$B$39:$B$782,Q$296)+'СЕТ СН'!$F$15</f>
        <v>#REF!</v>
      </c>
      <c r="R298" s="36" t="e">
        <f>SUMIFS(СВЦЭМ!#REF!,СВЦЭМ!$A$40:$A$783,$A298,СВЦЭМ!$B$39:$B$782,R$296)+'СЕТ СН'!$F$15</f>
        <v>#REF!</v>
      </c>
      <c r="S298" s="36" t="e">
        <f>SUMIFS(СВЦЭМ!#REF!,СВЦЭМ!$A$40:$A$783,$A298,СВЦЭМ!$B$39:$B$782,S$296)+'СЕТ СН'!$F$15</f>
        <v>#REF!</v>
      </c>
      <c r="T298" s="36" t="e">
        <f>SUMIFS(СВЦЭМ!#REF!,СВЦЭМ!$A$40:$A$783,$A298,СВЦЭМ!$B$39:$B$782,T$296)+'СЕТ СН'!$F$15</f>
        <v>#REF!</v>
      </c>
      <c r="U298" s="36" t="e">
        <f>SUMIFS(СВЦЭМ!#REF!,СВЦЭМ!$A$40:$A$783,$A298,СВЦЭМ!$B$39:$B$782,U$296)+'СЕТ СН'!$F$15</f>
        <v>#REF!</v>
      </c>
      <c r="V298" s="36" t="e">
        <f>SUMIFS(СВЦЭМ!#REF!,СВЦЭМ!$A$40:$A$783,$A298,СВЦЭМ!$B$39:$B$782,V$296)+'СЕТ СН'!$F$15</f>
        <v>#REF!</v>
      </c>
      <c r="W298" s="36" t="e">
        <f>SUMIFS(СВЦЭМ!#REF!,СВЦЭМ!$A$40:$A$783,$A298,СВЦЭМ!$B$39:$B$782,W$296)+'СЕТ СН'!$F$15</f>
        <v>#REF!</v>
      </c>
      <c r="X298" s="36" t="e">
        <f>SUMIFS(СВЦЭМ!#REF!,СВЦЭМ!$A$40:$A$783,$A298,СВЦЭМ!$B$39:$B$782,X$296)+'СЕТ СН'!$F$15</f>
        <v>#REF!</v>
      </c>
      <c r="Y298" s="36" t="e">
        <f>SUMIFS(СВЦЭМ!#REF!,СВЦЭМ!$A$40:$A$783,$A298,СВЦЭМ!$B$39:$B$782,Y$296)+'СЕТ СН'!$F$15</f>
        <v>#REF!</v>
      </c>
    </row>
    <row r="299" spans="1:27" ht="15.75" hidden="1" x14ac:dyDescent="0.2">
      <c r="A299" s="35">
        <f t="shared" ref="A299:A327" si="8">A298+1</f>
        <v>45172</v>
      </c>
      <c r="B299" s="36" t="e">
        <f>SUMIFS(СВЦЭМ!#REF!,СВЦЭМ!$A$40:$A$783,$A299,СВЦЭМ!$B$39:$B$782,B$296)+'СЕТ СН'!$F$15</f>
        <v>#REF!</v>
      </c>
      <c r="C299" s="36" t="e">
        <f>SUMIFS(СВЦЭМ!#REF!,СВЦЭМ!$A$40:$A$783,$A299,СВЦЭМ!$B$39:$B$782,C$296)+'СЕТ СН'!$F$15</f>
        <v>#REF!</v>
      </c>
      <c r="D299" s="36" t="e">
        <f>SUMIFS(СВЦЭМ!#REF!,СВЦЭМ!$A$40:$A$783,$A299,СВЦЭМ!$B$39:$B$782,D$296)+'СЕТ СН'!$F$15</f>
        <v>#REF!</v>
      </c>
      <c r="E299" s="36" t="e">
        <f>SUMIFS(СВЦЭМ!#REF!,СВЦЭМ!$A$40:$A$783,$A299,СВЦЭМ!$B$39:$B$782,E$296)+'СЕТ СН'!$F$15</f>
        <v>#REF!</v>
      </c>
      <c r="F299" s="36" t="e">
        <f>SUMIFS(СВЦЭМ!#REF!,СВЦЭМ!$A$40:$A$783,$A299,СВЦЭМ!$B$39:$B$782,F$296)+'СЕТ СН'!$F$15</f>
        <v>#REF!</v>
      </c>
      <c r="G299" s="36" t="e">
        <f>SUMIFS(СВЦЭМ!#REF!,СВЦЭМ!$A$40:$A$783,$A299,СВЦЭМ!$B$39:$B$782,G$296)+'СЕТ СН'!$F$15</f>
        <v>#REF!</v>
      </c>
      <c r="H299" s="36" t="e">
        <f>SUMIFS(СВЦЭМ!#REF!,СВЦЭМ!$A$40:$A$783,$A299,СВЦЭМ!$B$39:$B$782,H$296)+'СЕТ СН'!$F$15</f>
        <v>#REF!</v>
      </c>
      <c r="I299" s="36" t="e">
        <f>SUMIFS(СВЦЭМ!#REF!,СВЦЭМ!$A$40:$A$783,$A299,СВЦЭМ!$B$39:$B$782,I$296)+'СЕТ СН'!$F$15</f>
        <v>#REF!</v>
      </c>
      <c r="J299" s="36" t="e">
        <f>SUMIFS(СВЦЭМ!#REF!,СВЦЭМ!$A$40:$A$783,$A299,СВЦЭМ!$B$39:$B$782,J$296)+'СЕТ СН'!$F$15</f>
        <v>#REF!</v>
      </c>
      <c r="K299" s="36" t="e">
        <f>SUMIFS(СВЦЭМ!#REF!,СВЦЭМ!$A$40:$A$783,$A299,СВЦЭМ!$B$39:$B$782,K$296)+'СЕТ СН'!$F$15</f>
        <v>#REF!</v>
      </c>
      <c r="L299" s="36" t="e">
        <f>SUMIFS(СВЦЭМ!#REF!,СВЦЭМ!$A$40:$A$783,$A299,СВЦЭМ!$B$39:$B$782,L$296)+'СЕТ СН'!$F$15</f>
        <v>#REF!</v>
      </c>
      <c r="M299" s="36" t="e">
        <f>SUMIFS(СВЦЭМ!#REF!,СВЦЭМ!$A$40:$A$783,$A299,СВЦЭМ!$B$39:$B$782,M$296)+'СЕТ СН'!$F$15</f>
        <v>#REF!</v>
      </c>
      <c r="N299" s="36" t="e">
        <f>SUMIFS(СВЦЭМ!#REF!,СВЦЭМ!$A$40:$A$783,$A299,СВЦЭМ!$B$39:$B$782,N$296)+'СЕТ СН'!$F$15</f>
        <v>#REF!</v>
      </c>
      <c r="O299" s="36" t="e">
        <f>SUMIFS(СВЦЭМ!#REF!,СВЦЭМ!$A$40:$A$783,$A299,СВЦЭМ!$B$39:$B$782,O$296)+'СЕТ СН'!$F$15</f>
        <v>#REF!</v>
      </c>
      <c r="P299" s="36" t="e">
        <f>SUMIFS(СВЦЭМ!#REF!,СВЦЭМ!$A$40:$A$783,$A299,СВЦЭМ!$B$39:$B$782,P$296)+'СЕТ СН'!$F$15</f>
        <v>#REF!</v>
      </c>
      <c r="Q299" s="36" t="e">
        <f>SUMIFS(СВЦЭМ!#REF!,СВЦЭМ!$A$40:$A$783,$A299,СВЦЭМ!$B$39:$B$782,Q$296)+'СЕТ СН'!$F$15</f>
        <v>#REF!</v>
      </c>
      <c r="R299" s="36" t="e">
        <f>SUMIFS(СВЦЭМ!#REF!,СВЦЭМ!$A$40:$A$783,$A299,СВЦЭМ!$B$39:$B$782,R$296)+'СЕТ СН'!$F$15</f>
        <v>#REF!</v>
      </c>
      <c r="S299" s="36" t="e">
        <f>SUMIFS(СВЦЭМ!#REF!,СВЦЭМ!$A$40:$A$783,$A299,СВЦЭМ!$B$39:$B$782,S$296)+'СЕТ СН'!$F$15</f>
        <v>#REF!</v>
      </c>
      <c r="T299" s="36" t="e">
        <f>SUMIFS(СВЦЭМ!#REF!,СВЦЭМ!$A$40:$A$783,$A299,СВЦЭМ!$B$39:$B$782,T$296)+'СЕТ СН'!$F$15</f>
        <v>#REF!</v>
      </c>
      <c r="U299" s="36" t="e">
        <f>SUMIFS(СВЦЭМ!#REF!,СВЦЭМ!$A$40:$A$783,$A299,СВЦЭМ!$B$39:$B$782,U$296)+'СЕТ СН'!$F$15</f>
        <v>#REF!</v>
      </c>
      <c r="V299" s="36" t="e">
        <f>SUMIFS(СВЦЭМ!#REF!,СВЦЭМ!$A$40:$A$783,$A299,СВЦЭМ!$B$39:$B$782,V$296)+'СЕТ СН'!$F$15</f>
        <v>#REF!</v>
      </c>
      <c r="W299" s="36" t="e">
        <f>SUMIFS(СВЦЭМ!#REF!,СВЦЭМ!$A$40:$A$783,$A299,СВЦЭМ!$B$39:$B$782,W$296)+'СЕТ СН'!$F$15</f>
        <v>#REF!</v>
      </c>
      <c r="X299" s="36" t="e">
        <f>SUMIFS(СВЦЭМ!#REF!,СВЦЭМ!$A$40:$A$783,$A299,СВЦЭМ!$B$39:$B$782,X$296)+'СЕТ СН'!$F$15</f>
        <v>#REF!</v>
      </c>
      <c r="Y299" s="36" t="e">
        <f>SUMIFS(СВЦЭМ!#REF!,СВЦЭМ!$A$40:$A$783,$A299,СВЦЭМ!$B$39:$B$782,Y$296)+'СЕТ СН'!$F$15</f>
        <v>#REF!</v>
      </c>
    </row>
    <row r="300" spans="1:27" ht="15.75" hidden="1" x14ac:dyDescent="0.2">
      <c r="A300" s="35">
        <f t="shared" si="8"/>
        <v>45173</v>
      </c>
      <c r="B300" s="36" t="e">
        <f>SUMIFS(СВЦЭМ!#REF!,СВЦЭМ!$A$40:$A$783,$A300,СВЦЭМ!$B$39:$B$782,B$296)+'СЕТ СН'!$F$15</f>
        <v>#REF!</v>
      </c>
      <c r="C300" s="36" t="e">
        <f>SUMIFS(СВЦЭМ!#REF!,СВЦЭМ!$A$40:$A$783,$A300,СВЦЭМ!$B$39:$B$782,C$296)+'СЕТ СН'!$F$15</f>
        <v>#REF!</v>
      </c>
      <c r="D300" s="36" t="e">
        <f>SUMIFS(СВЦЭМ!#REF!,СВЦЭМ!$A$40:$A$783,$A300,СВЦЭМ!$B$39:$B$782,D$296)+'СЕТ СН'!$F$15</f>
        <v>#REF!</v>
      </c>
      <c r="E300" s="36" t="e">
        <f>SUMIFS(СВЦЭМ!#REF!,СВЦЭМ!$A$40:$A$783,$A300,СВЦЭМ!$B$39:$B$782,E$296)+'СЕТ СН'!$F$15</f>
        <v>#REF!</v>
      </c>
      <c r="F300" s="36" t="e">
        <f>SUMIFS(СВЦЭМ!#REF!,СВЦЭМ!$A$40:$A$783,$A300,СВЦЭМ!$B$39:$B$782,F$296)+'СЕТ СН'!$F$15</f>
        <v>#REF!</v>
      </c>
      <c r="G300" s="36" t="e">
        <f>SUMIFS(СВЦЭМ!#REF!,СВЦЭМ!$A$40:$A$783,$A300,СВЦЭМ!$B$39:$B$782,G$296)+'СЕТ СН'!$F$15</f>
        <v>#REF!</v>
      </c>
      <c r="H300" s="36" t="e">
        <f>SUMIFS(СВЦЭМ!#REF!,СВЦЭМ!$A$40:$A$783,$A300,СВЦЭМ!$B$39:$B$782,H$296)+'СЕТ СН'!$F$15</f>
        <v>#REF!</v>
      </c>
      <c r="I300" s="36" t="e">
        <f>SUMIFS(СВЦЭМ!#REF!,СВЦЭМ!$A$40:$A$783,$A300,СВЦЭМ!$B$39:$B$782,I$296)+'СЕТ СН'!$F$15</f>
        <v>#REF!</v>
      </c>
      <c r="J300" s="36" t="e">
        <f>SUMIFS(СВЦЭМ!#REF!,СВЦЭМ!$A$40:$A$783,$A300,СВЦЭМ!$B$39:$B$782,J$296)+'СЕТ СН'!$F$15</f>
        <v>#REF!</v>
      </c>
      <c r="K300" s="36" t="e">
        <f>SUMIFS(СВЦЭМ!#REF!,СВЦЭМ!$A$40:$A$783,$A300,СВЦЭМ!$B$39:$B$782,K$296)+'СЕТ СН'!$F$15</f>
        <v>#REF!</v>
      </c>
      <c r="L300" s="36" t="e">
        <f>SUMIFS(СВЦЭМ!#REF!,СВЦЭМ!$A$40:$A$783,$A300,СВЦЭМ!$B$39:$B$782,L$296)+'СЕТ СН'!$F$15</f>
        <v>#REF!</v>
      </c>
      <c r="M300" s="36" t="e">
        <f>SUMIFS(СВЦЭМ!#REF!,СВЦЭМ!$A$40:$A$783,$A300,СВЦЭМ!$B$39:$B$782,M$296)+'СЕТ СН'!$F$15</f>
        <v>#REF!</v>
      </c>
      <c r="N300" s="36" t="e">
        <f>SUMIFS(СВЦЭМ!#REF!,СВЦЭМ!$A$40:$A$783,$A300,СВЦЭМ!$B$39:$B$782,N$296)+'СЕТ СН'!$F$15</f>
        <v>#REF!</v>
      </c>
      <c r="O300" s="36" t="e">
        <f>SUMIFS(СВЦЭМ!#REF!,СВЦЭМ!$A$40:$A$783,$A300,СВЦЭМ!$B$39:$B$782,O$296)+'СЕТ СН'!$F$15</f>
        <v>#REF!</v>
      </c>
      <c r="P300" s="36" t="e">
        <f>SUMIFS(СВЦЭМ!#REF!,СВЦЭМ!$A$40:$A$783,$A300,СВЦЭМ!$B$39:$B$782,P$296)+'СЕТ СН'!$F$15</f>
        <v>#REF!</v>
      </c>
      <c r="Q300" s="36" t="e">
        <f>SUMIFS(СВЦЭМ!#REF!,СВЦЭМ!$A$40:$A$783,$A300,СВЦЭМ!$B$39:$B$782,Q$296)+'СЕТ СН'!$F$15</f>
        <v>#REF!</v>
      </c>
      <c r="R300" s="36" t="e">
        <f>SUMIFS(СВЦЭМ!#REF!,СВЦЭМ!$A$40:$A$783,$A300,СВЦЭМ!$B$39:$B$782,R$296)+'СЕТ СН'!$F$15</f>
        <v>#REF!</v>
      </c>
      <c r="S300" s="36" t="e">
        <f>SUMIFS(СВЦЭМ!#REF!,СВЦЭМ!$A$40:$A$783,$A300,СВЦЭМ!$B$39:$B$782,S$296)+'СЕТ СН'!$F$15</f>
        <v>#REF!</v>
      </c>
      <c r="T300" s="36" t="e">
        <f>SUMIFS(СВЦЭМ!#REF!,СВЦЭМ!$A$40:$A$783,$A300,СВЦЭМ!$B$39:$B$782,T$296)+'СЕТ СН'!$F$15</f>
        <v>#REF!</v>
      </c>
      <c r="U300" s="36" t="e">
        <f>SUMIFS(СВЦЭМ!#REF!,СВЦЭМ!$A$40:$A$783,$A300,СВЦЭМ!$B$39:$B$782,U$296)+'СЕТ СН'!$F$15</f>
        <v>#REF!</v>
      </c>
      <c r="V300" s="36" t="e">
        <f>SUMIFS(СВЦЭМ!#REF!,СВЦЭМ!$A$40:$A$783,$A300,СВЦЭМ!$B$39:$B$782,V$296)+'СЕТ СН'!$F$15</f>
        <v>#REF!</v>
      </c>
      <c r="W300" s="36" t="e">
        <f>SUMIFS(СВЦЭМ!#REF!,СВЦЭМ!$A$40:$A$783,$A300,СВЦЭМ!$B$39:$B$782,W$296)+'СЕТ СН'!$F$15</f>
        <v>#REF!</v>
      </c>
      <c r="X300" s="36" t="e">
        <f>SUMIFS(СВЦЭМ!#REF!,СВЦЭМ!$A$40:$A$783,$A300,СВЦЭМ!$B$39:$B$782,X$296)+'СЕТ СН'!$F$15</f>
        <v>#REF!</v>
      </c>
      <c r="Y300" s="36" t="e">
        <f>SUMIFS(СВЦЭМ!#REF!,СВЦЭМ!$A$40:$A$783,$A300,СВЦЭМ!$B$39:$B$782,Y$296)+'СЕТ СН'!$F$15</f>
        <v>#REF!</v>
      </c>
    </row>
    <row r="301" spans="1:27" ht="15.75" hidden="1" x14ac:dyDescent="0.2">
      <c r="A301" s="35">
        <f t="shared" si="8"/>
        <v>45174</v>
      </c>
      <c r="B301" s="36" t="e">
        <f>SUMIFS(СВЦЭМ!#REF!,СВЦЭМ!$A$40:$A$783,$A301,СВЦЭМ!$B$39:$B$782,B$296)+'СЕТ СН'!$F$15</f>
        <v>#REF!</v>
      </c>
      <c r="C301" s="36" t="e">
        <f>SUMIFS(СВЦЭМ!#REF!,СВЦЭМ!$A$40:$A$783,$A301,СВЦЭМ!$B$39:$B$782,C$296)+'СЕТ СН'!$F$15</f>
        <v>#REF!</v>
      </c>
      <c r="D301" s="36" t="e">
        <f>SUMIFS(СВЦЭМ!#REF!,СВЦЭМ!$A$40:$A$783,$A301,СВЦЭМ!$B$39:$B$782,D$296)+'СЕТ СН'!$F$15</f>
        <v>#REF!</v>
      </c>
      <c r="E301" s="36" t="e">
        <f>SUMIFS(СВЦЭМ!#REF!,СВЦЭМ!$A$40:$A$783,$A301,СВЦЭМ!$B$39:$B$782,E$296)+'СЕТ СН'!$F$15</f>
        <v>#REF!</v>
      </c>
      <c r="F301" s="36" t="e">
        <f>SUMIFS(СВЦЭМ!#REF!,СВЦЭМ!$A$40:$A$783,$A301,СВЦЭМ!$B$39:$B$782,F$296)+'СЕТ СН'!$F$15</f>
        <v>#REF!</v>
      </c>
      <c r="G301" s="36" t="e">
        <f>SUMIFS(СВЦЭМ!#REF!,СВЦЭМ!$A$40:$A$783,$A301,СВЦЭМ!$B$39:$B$782,G$296)+'СЕТ СН'!$F$15</f>
        <v>#REF!</v>
      </c>
      <c r="H301" s="36" t="e">
        <f>SUMIFS(СВЦЭМ!#REF!,СВЦЭМ!$A$40:$A$783,$A301,СВЦЭМ!$B$39:$B$782,H$296)+'СЕТ СН'!$F$15</f>
        <v>#REF!</v>
      </c>
      <c r="I301" s="36" t="e">
        <f>SUMIFS(СВЦЭМ!#REF!,СВЦЭМ!$A$40:$A$783,$A301,СВЦЭМ!$B$39:$B$782,I$296)+'СЕТ СН'!$F$15</f>
        <v>#REF!</v>
      </c>
      <c r="J301" s="36" t="e">
        <f>SUMIFS(СВЦЭМ!#REF!,СВЦЭМ!$A$40:$A$783,$A301,СВЦЭМ!$B$39:$B$782,J$296)+'СЕТ СН'!$F$15</f>
        <v>#REF!</v>
      </c>
      <c r="K301" s="36" t="e">
        <f>SUMIFS(СВЦЭМ!#REF!,СВЦЭМ!$A$40:$A$783,$A301,СВЦЭМ!$B$39:$B$782,K$296)+'СЕТ СН'!$F$15</f>
        <v>#REF!</v>
      </c>
      <c r="L301" s="36" t="e">
        <f>SUMIFS(СВЦЭМ!#REF!,СВЦЭМ!$A$40:$A$783,$A301,СВЦЭМ!$B$39:$B$782,L$296)+'СЕТ СН'!$F$15</f>
        <v>#REF!</v>
      </c>
      <c r="M301" s="36" t="e">
        <f>SUMIFS(СВЦЭМ!#REF!,СВЦЭМ!$A$40:$A$783,$A301,СВЦЭМ!$B$39:$B$782,M$296)+'СЕТ СН'!$F$15</f>
        <v>#REF!</v>
      </c>
      <c r="N301" s="36" t="e">
        <f>SUMIFS(СВЦЭМ!#REF!,СВЦЭМ!$A$40:$A$783,$A301,СВЦЭМ!$B$39:$B$782,N$296)+'СЕТ СН'!$F$15</f>
        <v>#REF!</v>
      </c>
      <c r="O301" s="36" t="e">
        <f>SUMIFS(СВЦЭМ!#REF!,СВЦЭМ!$A$40:$A$783,$A301,СВЦЭМ!$B$39:$B$782,O$296)+'СЕТ СН'!$F$15</f>
        <v>#REF!</v>
      </c>
      <c r="P301" s="36" t="e">
        <f>SUMIFS(СВЦЭМ!#REF!,СВЦЭМ!$A$40:$A$783,$A301,СВЦЭМ!$B$39:$B$782,P$296)+'СЕТ СН'!$F$15</f>
        <v>#REF!</v>
      </c>
      <c r="Q301" s="36" t="e">
        <f>SUMIFS(СВЦЭМ!#REF!,СВЦЭМ!$A$40:$A$783,$A301,СВЦЭМ!$B$39:$B$782,Q$296)+'СЕТ СН'!$F$15</f>
        <v>#REF!</v>
      </c>
      <c r="R301" s="36" t="e">
        <f>SUMIFS(СВЦЭМ!#REF!,СВЦЭМ!$A$40:$A$783,$A301,СВЦЭМ!$B$39:$B$782,R$296)+'СЕТ СН'!$F$15</f>
        <v>#REF!</v>
      </c>
      <c r="S301" s="36" t="e">
        <f>SUMIFS(СВЦЭМ!#REF!,СВЦЭМ!$A$40:$A$783,$A301,СВЦЭМ!$B$39:$B$782,S$296)+'СЕТ СН'!$F$15</f>
        <v>#REF!</v>
      </c>
      <c r="T301" s="36" t="e">
        <f>SUMIFS(СВЦЭМ!#REF!,СВЦЭМ!$A$40:$A$783,$A301,СВЦЭМ!$B$39:$B$782,T$296)+'СЕТ СН'!$F$15</f>
        <v>#REF!</v>
      </c>
      <c r="U301" s="36" t="e">
        <f>SUMIFS(СВЦЭМ!#REF!,СВЦЭМ!$A$40:$A$783,$A301,СВЦЭМ!$B$39:$B$782,U$296)+'СЕТ СН'!$F$15</f>
        <v>#REF!</v>
      </c>
      <c r="V301" s="36" t="e">
        <f>SUMIFS(СВЦЭМ!#REF!,СВЦЭМ!$A$40:$A$783,$A301,СВЦЭМ!$B$39:$B$782,V$296)+'СЕТ СН'!$F$15</f>
        <v>#REF!</v>
      </c>
      <c r="W301" s="36" t="e">
        <f>SUMIFS(СВЦЭМ!#REF!,СВЦЭМ!$A$40:$A$783,$A301,СВЦЭМ!$B$39:$B$782,W$296)+'СЕТ СН'!$F$15</f>
        <v>#REF!</v>
      </c>
      <c r="X301" s="36" t="e">
        <f>SUMIFS(СВЦЭМ!#REF!,СВЦЭМ!$A$40:$A$783,$A301,СВЦЭМ!$B$39:$B$782,X$296)+'СЕТ СН'!$F$15</f>
        <v>#REF!</v>
      </c>
      <c r="Y301" s="36" t="e">
        <f>SUMIFS(СВЦЭМ!#REF!,СВЦЭМ!$A$40:$A$783,$A301,СВЦЭМ!$B$39:$B$782,Y$296)+'СЕТ СН'!$F$15</f>
        <v>#REF!</v>
      </c>
    </row>
    <row r="302" spans="1:27" ht="15.75" hidden="1" x14ac:dyDescent="0.2">
      <c r="A302" s="35">
        <f t="shared" si="8"/>
        <v>45175</v>
      </c>
      <c r="B302" s="36" t="e">
        <f>SUMIFS(СВЦЭМ!#REF!,СВЦЭМ!$A$40:$A$783,$A302,СВЦЭМ!$B$39:$B$782,B$296)+'СЕТ СН'!$F$15</f>
        <v>#REF!</v>
      </c>
      <c r="C302" s="36" t="e">
        <f>SUMIFS(СВЦЭМ!#REF!,СВЦЭМ!$A$40:$A$783,$A302,СВЦЭМ!$B$39:$B$782,C$296)+'СЕТ СН'!$F$15</f>
        <v>#REF!</v>
      </c>
      <c r="D302" s="36" t="e">
        <f>SUMIFS(СВЦЭМ!#REF!,СВЦЭМ!$A$40:$A$783,$A302,СВЦЭМ!$B$39:$B$782,D$296)+'СЕТ СН'!$F$15</f>
        <v>#REF!</v>
      </c>
      <c r="E302" s="36" t="e">
        <f>SUMIFS(СВЦЭМ!#REF!,СВЦЭМ!$A$40:$A$783,$A302,СВЦЭМ!$B$39:$B$782,E$296)+'СЕТ СН'!$F$15</f>
        <v>#REF!</v>
      </c>
      <c r="F302" s="36" t="e">
        <f>SUMIFS(СВЦЭМ!#REF!,СВЦЭМ!$A$40:$A$783,$A302,СВЦЭМ!$B$39:$B$782,F$296)+'СЕТ СН'!$F$15</f>
        <v>#REF!</v>
      </c>
      <c r="G302" s="36" t="e">
        <f>SUMIFS(СВЦЭМ!#REF!,СВЦЭМ!$A$40:$A$783,$A302,СВЦЭМ!$B$39:$B$782,G$296)+'СЕТ СН'!$F$15</f>
        <v>#REF!</v>
      </c>
      <c r="H302" s="36" t="e">
        <f>SUMIFS(СВЦЭМ!#REF!,СВЦЭМ!$A$40:$A$783,$A302,СВЦЭМ!$B$39:$B$782,H$296)+'СЕТ СН'!$F$15</f>
        <v>#REF!</v>
      </c>
      <c r="I302" s="36" t="e">
        <f>SUMIFS(СВЦЭМ!#REF!,СВЦЭМ!$A$40:$A$783,$A302,СВЦЭМ!$B$39:$B$782,I$296)+'СЕТ СН'!$F$15</f>
        <v>#REF!</v>
      </c>
      <c r="J302" s="36" t="e">
        <f>SUMIFS(СВЦЭМ!#REF!,СВЦЭМ!$A$40:$A$783,$A302,СВЦЭМ!$B$39:$B$782,J$296)+'СЕТ СН'!$F$15</f>
        <v>#REF!</v>
      </c>
      <c r="K302" s="36" t="e">
        <f>SUMIFS(СВЦЭМ!#REF!,СВЦЭМ!$A$40:$A$783,$A302,СВЦЭМ!$B$39:$B$782,K$296)+'СЕТ СН'!$F$15</f>
        <v>#REF!</v>
      </c>
      <c r="L302" s="36" t="e">
        <f>SUMIFS(СВЦЭМ!#REF!,СВЦЭМ!$A$40:$A$783,$A302,СВЦЭМ!$B$39:$B$782,L$296)+'СЕТ СН'!$F$15</f>
        <v>#REF!</v>
      </c>
      <c r="M302" s="36" t="e">
        <f>SUMIFS(СВЦЭМ!#REF!,СВЦЭМ!$A$40:$A$783,$A302,СВЦЭМ!$B$39:$B$782,M$296)+'СЕТ СН'!$F$15</f>
        <v>#REF!</v>
      </c>
      <c r="N302" s="36" t="e">
        <f>SUMIFS(СВЦЭМ!#REF!,СВЦЭМ!$A$40:$A$783,$A302,СВЦЭМ!$B$39:$B$782,N$296)+'СЕТ СН'!$F$15</f>
        <v>#REF!</v>
      </c>
      <c r="O302" s="36" t="e">
        <f>SUMIFS(СВЦЭМ!#REF!,СВЦЭМ!$A$40:$A$783,$A302,СВЦЭМ!$B$39:$B$782,O$296)+'СЕТ СН'!$F$15</f>
        <v>#REF!</v>
      </c>
      <c r="P302" s="36" t="e">
        <f>SUMIFS(СВЦЭМ!#REF!,СВЦЭМ!$A$40:$A$783,$A302,СВЦЭМ!$B$39:$B$782,P$296)+'СЕТ СН'!$F$15</f>
        <v>#REF!</v>
      </c>
      <c r="Q302" s="36" t="e">
        <f>SUMIFS(СВЦЭМ!#REF!,СВЦЭМ!$A$40:$A$783,$A302,СВЦЭМ!$B$39:$B$782,Q$296)+'СЕТ СН'!$F$15</f>
        <v>#REF!</v>
      </c>
      <c r="R302" s="36" t="e">
        <f>SUMIFS(СВЦЭМ!#REF!,СВЦЭМ!$A$40:$A$783,$A302,СВЦЭМ!$B$39:$B$782,R$296)+'СЕТ СН'!$F$15</f>
        <v>#REF!</v>
      </c>
      <c r="S302" s="36" t="e">
        <f>SUMIFS(СВЦЭМ!#REF!,СВЦЭМ!$A$40:$A$783,$A302,СВЦЭМ!$B$39:$B$782,S$296)+'СЕТ СН'!$F$15</f>
        <v>#REF!</v>
      </c>
      <c r="T302" s="36" t="e">
        <f>SUMIFS(СВЦЭМ!#REF!,СВЦЭМ!$A$40:$A$783,$A302,СВЦЭМ!$B$39:$B$782,T$296)+'СЕТ СН'!$F$15</f>
        <v>#REF!</v>
      </c>
      <c r="U302" s="36" t="e">
        <f>SUMIFS(СВЦЭМ!#REF!,СВЦЭМ!$A$40:$A$783,$A302,СВЦЭМ!$B$39:$B$782,U$296)+'СЕТ СН'!$F$15</f>
        <v>#REF!</v>
      </c>
      <c r="V302" s="36" t="e">
        <f>SUMIFS(СВЦЭМ!#REF!,СВЦЭМ!$A$40:$A$783,$A302,СВЦЭМ!$B$39:$B$782,V$296)+'СЕТ СН'!$F$15</f>
        <v>#REF!</v>
      </c>
      <c r="W302" s="36" t="e">
        <f>SUMIFS(СВЦЭМ!#REF!,СВЦЭМ!$A$40:$A$783,$A302,СВЦЭМ!$B$39:$B$782,W$296)+'СЕТ СН'!$F$15</f>
        <v>#REF!</v>
      </c>
      <c r="X302" s="36" t="e">
        <f>SUMIFS(СВЦЭМ!#REF!,СВЦЭМ!$A$40:$A$783,$A302,СВЦЭМ!$B$39:$B$782,X$296)+'СЕТ СН'!$F$15</f>
        <v>#REF!</v>
      </c>
      <c r="Y302" s="36" t="e">
        <f>SUMIFS(СВЦЭМ!#REF!,СВЦЭМ!$A$40:$A$783,$A302,СВЦЭМ!$B$39:$B$782,Y$296)+'СЕТ СН'!$F$15</f>
        <v>#REF!</v>
      </c>
    </row>
    <row r="303" spans="1:27" ht="15.75" hidden="1" x14ac:dyDescent="0.2">
      <c r="A303" s="35">
        <f t="shared" si="8"/>
        <v>45176</v>
      </c>
      <c r="B303" s="36" t="e">
        <f>SUMIFS(СВЦЭМ!#REF!,СВЦЭМ!$A$40:$A$783,$A303,СВЦЭМ!$B$39:$B$782,B$296)+'СЕТ СН'!$F$15</f>
        <v>#REF!</v>
      </c>
      <c r="C303" s="36" t="e">
        <f>SUMIFS(СВЦЭМ!#REF!,СВЦЭМ!$A$40:$A$783,$A303,СВЦЭМ!$B$39:$B$782,C$296)+'СЕТ СН'!$F$15</f>
        <v>#REF!</v>
      </c>
      <c r="D303" s="36" t="e">
        <f>SUMIFS(СВЦЭМ!#REF!,СВЦЭМ!$A$40:$A$783,$A303,СВЦЭМ!$B$39:$B$782,D$296)+'СЕТ СН'!$F$15</f>
        <v>#REF!</v>
      </c>
      <c r="E303" s="36" t="e">
        <f>SUMIFS(СВЦЭМ!#REF!,СВЦЭМ!$A$40:$A$783,$A303,СВЦЭМ!$B$39:$B$782,E$296)+'СЕТ СН'!$F$15</f>
        <v>#REF!</v>
      </c>
      <c r="F303" s="36" t="e">
        <f>SUMIFS(СВЦЭМ!#REF!,СВЦЭМ!$A$40:$A$783,$A303,СВЦЭМ!$B$39:$B$782,F$296)+'СЕТ СН'!$F$15</f>
        <v>#REF!</v>
      </c>
      <c r="G303" s="36" t="e">
        <f>SUMIFS(СВЦЭМ!#REF!,СВЦЭМ!$A$40:$A$783,$A303,СВЦЭМ!$B$39:$B$782,G$296)+'СЕТ СН'!$F$15</f>
        <v>#REF!</v>
      </c>
      <c r="H303" s="36" t="e">
        <f>SUMIFS(СВЦЭМ!#REF!,СВЦЭМ!$A$40:$A$783,$A303,СВЦЭМ!$B$39:$B$782,H$296)+'СЕТ СН'!$F$15</f>
        <v>#REF!</v>
      </c>
      <c r="I303" s="36" t="e">
        <f>SUMIFS(СВЦЭМ!#REF!,СВЦЭМ!$A$40:$A$783,$A303,СВЦЭМ!$B$39:$B$782,I$296)+'СЕТ СН'!$F$15</f>
        <v>#REF!</v>
      </c>
      <c r="J303" s="36" t="e">
        <f>SUMIFS(СВЦЭМ!#REF!,СВЦЭМ!$A$40:$A$783,$A303,СВЦЭМ!$B$39:$B$782,J$296)+'СЕТ СН'!$F$15</f>
        <v>#REF!</v>
      </c>
      <c r="K303" s="36" t="e">
        <f>SUMIFS(СВЦЭМ!#REF!,СВЦЭМ!$A$40:$A$783,$A303,СВЦЭМ!$B$39:$B$782,K$296)+'СЕТ СН'!$F$15</f>
        <v>#REF!</v>
      </c>
      <c r="L303" s="36" t="e">
        <f>SUMIFS(СВЦЭМ!#REF!,СВЦЭМ!$A$40:$A$783,$A303,СВЦЭМ!$B$39:$B$782,L$296)+'СЕТ СН'!$F$15</f>
        <v>#REF!</v>
      </c>
      <c r="M303" s="36" t="e">
        <f>SUMIFS(СВЦЭМ!#REF!,СВЦЭМ!$A$40:$A$783,$A303,СВЦЭМ!$B$39:$B$782,M$296)+'СЕТ СН'!$F$15</f>
        <v>#REF!</v>
      </c>
      <c r="N303" s="36" t="e">
        <f>SUMIFS(СВЦЭМ!#REF!,СВЦЭМ!$A$40:$A$783,$A303,СВЦЭМ!$B$39:$B$782,N$296)+'СЕТ СН'!$F$15</f>
        <v>#REF!</v>
      </c>
      <c r="O303" s="36" t="e">
        <f>SUMIFS(СВЦЭМ!#REF!,СВЦЭМ!$A$40:$A$783,$A303,СВЦЭМ!$B$39:$B$782,O$296)+'СЕТ СН'!$F$15</f>
        <v>#REF!</v>
      </c>
      <c r="P303" s="36" t="e">
        <f>SUMIFS(СВЦЭМ!#REF!,СВЦЭМ!$A$40:$A$783,$A303,СВЦЭМ!$B$39:$B$782,P$296)+'СЕТ СН'!$F$15</f>
        <v>#REF!</v>
      </c>
      <c r="Q303" s="36" t="e">
        <f>SUMIFS(СВЦЭМ!#REF!,СВЦЭМ!$A$40:$A$783,$A303,СВЦЭМ!$B$39:$B$782,Q$296)+'СЕТ СН'!$F$15</f>
        <v>#REF!</v>
      </c>
      <c r="R303" s="36" t="e">
        <f>SUMIFS(СВЦЭМ!#REF!,СВЦЭМ!$A$40:$A$783,$A303,СВЦЭМ!$B$39:$B$782,R$296)+'СЕТ СН'!$F$15</f>
        <v>#REF!</v>
      </c>
      <c r="S303" s="36" t="e">
        <f>SUMIFS(СВЦЭМ!#REF!,СВЦЭМ!$A$40:$A$783,$A303,СВЦЭМ!$B$39:$B$782,S$296)+'СЕТ СН'!$F$15</f>
        <v>#REF!</v>
      </c>
      <c r="T303" s="36" t="e">
        <f>SUMIFS(СВЦЭМ!#REF!,СВЦЭМ!$A$40:$A$783,$A303,СВЦЭМ!$B$39:$B$782,T$296)+'СЕТ СН'!$F$15</f>
        <v>#REF!</v>
      </c>
      <c r="U303" s="36" t="e">
        <f>SUMIFS(СВЦЭМ!#REF!,СВЦЭМ!$A$40:$A$783,$A303,СВЦЭМ!$B$39:$B$782,U$296)+'СЕТ СН'!$F$15</f>
        <v>#REF!</v>
      </c>
      <c r="V303" s="36" t="e">
        <f>SUMIFS(СВЦЭМ!#REF!,СВЦЭМ!$A$40:$A$783,$A303,СВЦЭМ!$B$39:$B$782,V$296)+'СЕТ СН'!$F$15</f>
        <v>#REF!</v>
      </c>
      <c r="W303" s="36" t="e">
        <f>SUMIFS(СВЦЭМ!#REF!,СВЦЭМ!$A$40:$A$783,$A303,СВЦЭМ!$B$39:$B$782,W$296)+'СЕТ СН'!$F$15</f>
        <v>#REF!</v>
      </c>
      <c r="X303" s="36" t="e">
        <f>SUMIFS(СВЦЭМ!#REF!,СВЦЭМ!$A$40:$A$783,$A303,СВЦЭМ!$B$39:$B$782,X$296)+'СЕТ СН'!$F$15</f>
        <v>#REF!</v>
      </c>
      <c r="Y303" s="36" t="e">
        <f>SUMIFS(СВЦЭМ!#REF!,СВЦЭМ!$A$40:$A$783,$A303,СВЦЭМ!$B$39:$B$782,Y$296)+'СЕТ СН'!$F$15</f>
        <v>#REF!</v>
      </c>
    </row>
    <row r="304" spans="1:27" ht="15.75" hidden="1" x14ac:dyDescent="0.2">
      <c r="A304" s="35">
        <f t="shared" si="8"/>
        <v>45177</v>
      </c>
      <c r="B304" s="36" t="e">
        <f>SUMIFS(СВЦЭМ!#REF!,СВЦЭМ!$A$40:$A$783,$A304,СВЦЭМ!$B$39:$B$782,B$296)+'СЕТ СН'!$F$15</f>
        <v>#REF!</v>
      </c>
      <c r="C304" s="36" t="e">
        <f>SUMIFS(СВЦЭМ!#REF!,СВЦЭМ!$A$40:$A$783,$A304,СВЦЭМ!$B$39:$B$782,C$296)+'СЕТ СН'!$F$15</f>
        <v>#REF!</v>
      </c>
      <c r="D304" s="36" t="e">
        <f>SUMIFS(СВЦЭМ!#REF!,СВЦЭМ!$A$40:$A$783,$A304,СВЦЭМ!$B$39:$B$782,D$296)+'СЕТ СН'!$F$15</f>
        <v>#REF!</v>
      </c>
      <c r="E304" s="36" t="e">
        <f>SUMIFS(СВЦЭМ!#REF!,СВЦЭМ!$A$40:$A$783,$A304,СВЦЭМ!$B$39:$B$782,E$296)+'СЕТ СН'!$F$15</f>
        <v>#REF!</v>
      </c>
      <c r="F304" s="36" t="e">
        <f>SUMIFS(СВЦЭМ!#REF!,СВЦЭМ!$A$40:$A$783,$A304,СВЦЭМ!$B$39:$B$782,F$296)+'СЕТ СН'!$F$15</f>
        <v>#REF!</v>
      </c>
      <c r="G304" s="36" t="e">
        <f>SUMIFS(СВЦЭМ!#REF!,СВЦЭМ!$A$40:$A$783,$A304,СВЦЭМ!$B$39:$B$782,G$296)+'СЕТ СН'!$F$15</f>
        <v>#REF!</v>
      </c>
      <c r="H304" s="36" t="e">
        <f>SUMIFS(СВЦЭМ!#REF!,СВЦЭМ!$A$40:$A$783,$A304,СВЦЭМ!$B$39:$B$782,H$296)+'СЕТ СН'!$F$15</f>
        <v>#REF!</v>
      </c>
      <c r="I304" s="36" t="e">
        <f>SUMIFS(СВЦЭМ!#REF!,СВЦЭМ!$A$40:$A$783,$A304,СВЦЭМ!$B$39:$B$782,I$296)+'СЕТ СН'!$F$15</f>
        <v>#REF!</v>
      </c>
      <c r="J304" s="36" t="e">
        <f>SUMIFS(СВЦЭМ!#REF!,СВЦЭМ!$A$40:$A$783,$A304,СВЦЭМ!$B$39:$B$782,J$296)+'СЕТ СН'!$F$15</f>
        <v>#REF!</v>
      </c>
      <c r="K304" s="36" t="e">
        <f>SUMIFS(СВЦЭМ!#REF!,СВЦЭМ!$A$40:$A$783,$A304,СВЦЭМ!$B$39:$B$782,K$296)+'СЕТ СН'!$F$15</f>
        <v>#REF!</v>
      </c>
      <c r="L304" s="36" t="e">
        <f>SUMIFS(СВЦЭМ!#REF!,СВЦЭМ!$A$40:$A$783,$A304,СВЦЭМ!$B$39:$B$782,L$296)+'СЕТ СН'!$F$15</f>
        <v>#REF!</v>
      </c>
      <c r="M304" s="36" t="e">
        <f>SUMIFS(СВЦЭМ!#REF!,СВЦЭМ!$A$40:$A$783,$A304,СВЦЭМ!$B$39:$B$782,M$296)+'СЕТ СН'!$F$15</f>
        <v>#REF!</v>
      </c>
      <c r="N304" s="36" t="e">
        <f>SUMIFS(СВЦЭМ!#REF!,СВЦЭМ!$A$40:$A$783,$A304,СВЦЭМ!$B$39:$B$782,N$296)+'СЕТ СН'!$F$15</f>
        <v>#REF!</v>
      </c>
      <c r="O304" s="36" t="e">
        <f>SUMIFS(СВЦЭМ!#REF!,СВЦЭМ!$A$40:$A$783,$A304,СВЦЭМ!$B$39:$B$782,O$296)+'СЕТ СН'!$F$15</f>
        <v>#REF!</v>
      </c>
      <c r="P304" s="36" t="e">
        <f>SUMIFS(СВЦЭМ!#REF!,СВЦЭМ!$A$40:$A$783,$A304,СВЦЭМ!$B$39:$B$782,P$296)+'СЕТ СН'!$F$15</f>
        <v>#REF!</v>
      </c>
      <c r="Q304" s="36" t="e">
        <f>SUMIFS(СВЦЭМ!#REF!,СВЦЭМ!$A$40:$A$783,$A304,СВЦЭМ!$B$39:$B$782,Q$296)+'СЕТ СН'!$F$15</f>
        <v>#REF!</v>
      </c>
      <c r="R304" s="36" t="e">
        <f>SUMIFS(СВЦЭМ!#REF!,СВЦЭМ!$A$40:$A$783,$A304,СВЦЭМ!$B$39:$B$782,R$296)+'СЕТ СН'!$F$15</f>
        <v>#REF!</v>
      </c>
      <c r="S304" s="36" t="e">
        <f>SUMIFS(СВЦЭМ!#REF!,СВЦЭМ!$A$40:$A$783,$A304,СВЦЭМ!$B$39:$B$782,S$296)+'СЕТ СН'!$F$15</f>
        <v>#REF!</v>
      </c>
      <c r="T304" s="36" t="e">
        <f>SUMIFS(СВЦЭМ!#REF!,СВЦЭМ!$A$40:$A$783,$A304,СВЦЭМ!$B$39:$B$782,T$296)+'СЕТ СН'!$F$15</f>
        <v>#REF!</v>
      </c>
      <c r="U304" s="36" t="e">
        <f>SUMIFS(СВЦЭМ!#REF!,СВЦЭМ!$A$40:$A$783,$A304,СВЦЭМ!$B$39:$B$782,U$296)+'СЕТ СН'!$F$15</f>
        <v>#REF!</v>
      </c>
      <c r="V304" s="36" t="e">
        <f>SUMIFS(СВЦЭМ!#REF!,СВЦЭМ!$A$40:$A$783,$A304,СВЦЭМ!$B$39:$B$782,V$296)+'СЕТ СН'!$F$15</f>
        <v>#REF!</v>
      </c>
      <c r="W304" s="36" t="e">
        <f>SUMIFS(СВЦЭМ!#REF!,СВЦЭМ!$A$40:$A$783,$A304,СВЦЭМ!$B$39:$B$782,W$296)+'СЕТ СН'!$F$15</f>
        <v>#REF!</v>
      </c>
      <c r="X304" s="36" t="e">
        <f>SUMIFS(СВЦЭМ!#REF!,СВЦЭМ!$A$40:$A$783,$A304,СВЦЭМ!$B$39:$B$782,X$296)+'СЕТ СН'!$F$15</f>
        <v>#REF!</v>
      </c>
      <c r="Y304" s="36" t="e">
        <f>SUMIFS(СВЦЭМ!#REF!,СВЦЭМ!$A$40:$A$783,$A304,СВЦЭМ!$B$39:$B$782,Y$296)+'СЕТ СН'!$F$15</f>
        <v>#REF!</v>
      </c>
    </row>
    <row r="305" spans="1:25" ht="15.75" hidden="1" x14ac:dyDescent="0.2">
      <c r="A305" s="35">
        <f t="shared" si="8"/>
        <v>45178</v>
      </c>
      <c r="B305" s="36" t="e">
        <f>SUMIFS(СВЦЭМ!#REF!,СВЦЭМ!$A$40:$A$783,$A305,СВЦЭМ!$B$39:$B$782,B$296)+'СЕТ СН'!$F$15</f>
        <v>#REF!</v>
      </c>
      <c r="C305" s="36" t="e">
        <f>SUMIFS(СВЦЭМ!#REF!,СВЦЭМ!$A$40:$A$783,$A305,СВЦЭМ!$B$39:$B$782,C$296)+'СЕТ СН'!$F$15</f>
        <v>#REF!</v>
      </c>
      <c r="D305" s="36" t="e">
        <f>SUMIFS(СВЦЭМ!#REF!,СВЦЭМ!$A$40:$A$783,$A305,СВЦЭМ!$B$39:$B$782,D$296)+'СЕТ СН'!$F$15</f>
        <v>#REF!</v>
      </c>
      <c r="E305" s="36" t="e">
        <f>SUMIFS(СВЦЭМ!#REF!,СВЦЭМ!$A$40:$A$783,$A305,СВЦЭМ!$B$39:$B$782,E$296)+'СЕТ СН'!$F$15</f>
        <v>#REF!</v>
      </c>
      <c r="F305" s="36" t="e">
        <f>SUMIFS(СВЦЭМ!#REF!,СВЦЭМ!$A$40:$A$783,$A305,СВЦЭМ!$B$39:$B$782,F$296)+'СЕТ СН'!$F$15</f>
        <v>#REF!</v>
      </c>
      <c r="G305" s="36" t="e">
        <f>SUMIFS(СВЦЭМ!#REF!,СВЦЭМ!$A$40:$A$783,$A305,СВЦЭМ!$B$39:$B$782,G$296)+'СЕТ СН'!$F$15</f>
        <v>#REF!</v>
      </c>
      <c r="H305" s="36" t="e">
        <f>SUMIFS(СВЦЭМ!#REF!,СВЦЭМ!$A$40:$A$783,$A305,СВЦЭМ!$B$39:$B$782,H$296)+'СЕТ СН'!$F$15</f>
        <v>#REF!</v>
      </c>
      <c r="I305" s="36" t="e">
        <f>SUMIFS(СВЦЭМ!#REF!,СВЦЭМ!$A$40:$A$783,$A305,СВЦЭМ!$B$39:$B$782,I$296)+'СЕТ СН'!$F$15</f>
        <v>#REF!</v>
      </c>
      <c r="J305" s="36" t="e">
        <f>SUMIFS(СВЦЭМ!#REF!,СВЦЭМ!$A$40:$A$783,$A305,СВЦЭМ!$B$39:$B$782,J$296)+'СЕТ СН'!$F$15</f>
        <v>#REF!</v>
      </c>
      <c r="K305" s="36" t="e">
        <f>SUMIFS(СВЦЭМ!#REF!,СВЦЭМ!$A$40:$A$783,$A305,СВЦЭМ!$B$39:$B$782,K$296)+'СЕТ СН'!$F$15</f>
        <v>#REF!</v>
      </c>
      <c r="L305" s="36" t="e">
        <f>SUMIFS(СВЦЭМ!#REF!,СВЦЭМ!$A$40:$A$783,$A305,СВЦЭМ!$B$39:$B$782,L$296)+'СЕТ СН'!$F$15</f>
        <v>#REF!</v>
      </c>
      <c r="M305" s="36" t="e">
        <f>SUMIFS(СВЦЭМ!#REF!,СВЦЭМ!$A$40:$A$783,$A305,СВЦЭМ!$B$39:$B$782,M$296)+'СЕТ СН'!$F$15</f>
        <v>#REF!</v>
      </c>
      <c r="N305" s="36" t="e">
        <f>SUMIFS(СВЦЭМ!#REF!,СВЦЭМ!$A$40:$A$783,$A305,СВЦЭМ!$B$39:$B$782,N$296)+'СЕТ СН'!$F$15</f>
        <v>#REF!</v>
      </c>
      <c r="O305" s="36" t="e">
        <f>SUMIFS(СВЦЭМ!#REF!,СВЦЭМ!$A$40:$A$783,$A305,СВЦЭМ!$B$39:$B$782,O$296)+'СЕТ СН'!$F$15</f>
        <v>#REF!</v>
      </c>
      <c r="P305" s="36" t="e">
        <f>SUMIFS(СВЦЭМ!#REF!,СВЦЭМ!$A$40:$A$783,$A305,СВЦЭМ!$B$39:$B$782,P$296)+'СЕТ СН'!$F$15</f>
        <v>#REF!</v>
      </c>
      <c r="Q305" s="36" t="e">
        <f>SUMIFS(СВЦЭМ!#REF!,СВЦЭМ!$A$40:$A$783,$A305,СВЦЭМ!$B$39:$B$782,Q$296)+'СЕТ СН'!$F$15</f>
        <v>#REF!</v>
      </c>
      <c r="R305" s="36" t="e">
        <f>SUMIFS(СВЦЭМ!#REF!,СВЦЭМ!$A$40:$A$783,$A305,СВЦЭМ!$B$39:$B$782,R$296)+'СЕТ СН'!$F$15</f>
        <v>#REF!</v>
      </c>
      <c r="S305" s="36" t="e">
        <f>SUMIFS(СВЦЭМ!#REF!,СВЦЭМ!$A$40:$A$783,$A305,СВЦЭМ!$B$39:$B$782,S$296)+'СЕТ СН'!$F$15</f>
        <v>#REF!</v>
      </c>
      <c r="T305" s="36" t="e">
        <f>SUMIFS(СВЦЭМ!#REF!,СВЦЭМ!$A$40:$A$783,$A305,СВЦЭМ!$B$39:$B$782,T$296)+'СЕТ СН'!$F$15</f>
        <v>#REF!</v>
      </c>
      <c r="U305" s="36" t="e">
        <f>SUMIFS(СВЦЭМ!#REF!,СВЦЭМ!$A$40:$A$783,$A305,СВЦЭМ!$B$39:$B$782,U$296)+'СЕТ СН'!$F$15</f>
        <v>#REF!</v>
      </c>
      <c r="V305" s="36" t="e">
        <f>SUMIFS(СВЦЭМ!#REF!,СВЦЭМ!$A$40:$A$783,$A305,СВЦЭМ!$B$39:$B$782,V$296)+'СЕТ СН'!$F$15</f>
        <v>#REF!</v>
      </c>
      <c r="W305" s="36" t="e">
        <f>SUMIFS(СВЦЭМ!#REF!,СВЦЭМ!$A$40:$A$783,$A305,СВЦЭМ!$B$39:$B$782,W$296)+'СЕТ СН'!$F$15</f>
        <v>#REF!</v>
      </c>
      <c r="X305" s="36" t="e">
        <f>SUMIFS(СВЦЭМ!#REF!,СВЦЭМ!$A$40:$A$783,$A305,СВЦЭМ!$B$39:$B$782,X$296)+'СЕТ СН'!$F$15</f>
        <v>#REF!</v>
      </c>
      <c r="Y305" s="36" t="e">
        <f>SUMIFS(СВЦЭМ!#REF!,СВЦЭМ!$A$40:$A$783,$A305,СВЦЭМ!$B$39:$B$782,Y$296)+'СЕТ СН'!$F$15</f>
        <v>#REF!</v>
      </c>
    </row>
    <row r="306" spans="1:25" ht="15.75" hidden="1" x14ac:dyDescent="0.2">
      <c r="A306" s="35">
        <f t="shared" si="8"/>
        <v>45179</v>
      </c>
      <c r="B306" s="36" t="e">
        <f>SUMIFS(СВЦЭМ!#REF!,СВЦЭМ!$A$40:$A$783,$A306,СВЦЭМ!$B$39:$B$782,B$296)+'СЕТ СН'!$F$15</f>
        <v>#REF!</v>
      </c>
      <c r="C306" s="36" t="e">
        <f>SUMIFS(СВЦЭМ!#REF!,СВЦЭМ!$A$40:$A$783,$A306,СВЦЭМ!$B$39:$B$782,C$296)+'СЕТ СН'!$F$15</f>
        <v>#REF!</v>
      </c>
      <c r="D306" s="36" t="e">
        <f>SUMIFS(СВЦЭМ!#REF!,СВЦЭМ!$A$40:$A$783,$A306,СВЦЭМ!$B$39:$B$782,D$296)+'СЕТ СН'!$F$15</f>
        <v>#REF!</v>
      </c>
      <c r="E306" s="36" t="e">
        <f>SUMIFS(СВЦЭМ!#REF!,СВЦЭМ!$A$40:$A$783,$A306,СВЦЭМ!$B$39:$B$782,E$296)+'СЕТ СН'!$F$15</f>
        <v>#REF!</v>
      </c>
      <c r="F306" s="36" t="e">
        <f>SUMIFS(СВЦЭМ!#REF!,СВЦЭМ!$A$40:$A$783,$A306,СВЦЭМ!$B$39:$B$782,F$296)+'СЕТ СН'!$F$15</f>
        <v>#REF!</v>
      </c>
      <c r="G306" s="36" t="e">
        <f>SUMIFS(СВЦЭМ!#REF!,СВЦЭМ!$A$40:$A$783,$A306,СВЦЭМ!$B$39:$B$782,G$296)+'СЕТ СН'!$F$15</f>
        <v>#REF!</v>
      </c>
      <c r="H306" s="36" t="e">
        <f>SUMIFS(СВЦЭМ!#REF!,СВЦЭМ!$A$40:$A$783,$A306,СВЦЭМ!$B$39:$B$782,H$296)+'СЕТ СН'!$F$15</f>
        <v>#REF!</v>
      </c>
      <c r="I306" s="36" t="e">
        <f>SUMIFS(СВЦЭМ!#REF!,СВЦЭМ!$A$40:$A$783,$A306,СВЦЭМ!$B$39:$B$782,I$296)+'СЕТ СН'!$F$15</f>
        <v>#REF!</v>
      </c>
      <c r="J306" s="36" t="e">
        <f>SUMIFS(СВЦЭМ!#REF!,СВЦЭМ!$A$40:$A$783,$A306,СВЦЭМ!$B$39:$B$782,J$296)+'СЕТ СН'!$F$15</f>
        <v>#REF!</v>
      </c>
      <c r="K306" s="36" t="e">
        <f>SUMIFS(СВЦЭМ!#REF!,СВЦЭМ!$A$40:$A$783,$A306,СВЦЭМ!$B$39:$B$782,K$296)+'СЕТ СН'!$F$15</f>
        <v>#REF!</v>
      </c>
      <c r="L306" s="36" t="e">
        <f>SUMIFS(СВЦЭМ!#REF!,СВЦЭМ!$A$40:$A$783,$A306,СВЦЭМ!$B$39:$B$782,L$296)+'СЕТ СН'!$F$15</f>
        <v>#REF!</v>
      </c>
      <c r="M306" s="36" t="e">
        <f>SUMIFS(СВЦЭМ!#REF!,СВЦЭМ!$A$40:$A$783,$A306,СВЦЭМ!$B$39:$B$782,M$296)+'СЕТ СН'!$F$15</f>
        <v>#REF!</v>
      </c>
      <c r="N306" s="36" t="e">
        <f>SUMIFS(СВЦЭМ!#REF!,СВЦЭМ!$A$40:$A$783,$A306,СВЦЭМ!$B$39:$B$782,N$296)+'СЕТ СН'!$F$15</f>
        <v>#REF!</v>
      </c>
      <c r="O306" s="36" t="e">
        <f>SUMIFS(СВЦЭМ!#REF!,СВЦЭМ!$A$40:$A$783,$A306,СВЦЭМ!$B$39:$B$782,O$296)+'СЕТ СН'!$F$15</f>
        <v>#REF!</v>
      </c>
      <c r="P306" s="36" t="e">
        <f>SUMIFS(СВЦЭМ!#REF!,СВЦЭМ!$A$40:$A$783,$A306,СВЦЭМ!$B$39:$B$782,P$296)+'СЕТ СН'!$F$15</f>
        <v>#REF!</v>
      </c>
      <c r="Q306" s="36" t="e">
        <f>SUMIFS(СВЦЭМ!#REF!,СВЦЭМ!$A$40:$A$783,$A306,СВЦЭМ!$B$39:$B$782,Q$296)+'СЕТ СН'!$F$15</f>
        <v>#REF!</v>
      </c>
      <c r="R306" s="36" t="e">
        <f>SUMIFS(СВЦЭМ!#REF!,СВЦЭМ!$A$40:$A$783,$A306,СВЦЭМ!$B$39:$B$782,R$296)+'СЕТ СН'!$F$15</f>
        <v>#REF!</v>
      </c>
      <c r="S306" s="36" t="e">
        <f>SUMIFS(СВЦЭМ!#REF!,СВЦЭМ!$A$40:$A$783,$A306,СВЦЭМ!$B$39:$B$782,S$296)+'СЕТ СН'!$F$15</f>
        <v>#REF!</v>
      </c>
      <c r="T306" s="36" t="e">
        <f>SUMIFS(СВЦЭМ!#REF!,СВЦЭМ!$A$40:$A$783,$A306,СВЦЭМ!$B$39:$B$782,T$296)+'СЕТ СН'!$F$15</f>
        <v>#REF!</v>
      </c>
      <c r="U306" s="36" t="e">
        <f>SUMIFS(СВЦЭМ!#REF!,СВЦЭМ!$A$40:$A$783,$A306,СВЦЭМ!$B$39:$B$782,U$296)+'СЕТ СН'!$F$15</f>
        <v>#REF!</v>
      </c>
      <c r="V306" s="36" t="e">
        <f>SUMIFS(СВЦЭМ!#REF!,СВЦЭМ!$A$40:$A$783,$A306,СВЦЭМ!$B$39:$B$782,V$296)+'СЕТ СН'!$F$15</f>
        <v>#REF!</v>
      </c>
      <c r="W306" s="36" t="e">
        <f>SUMIFS(СВЦЭМ!#REF!,СВЦЭМ!$A$40:$A$783,$A306,СВЦЭМ!$B$39:$B$782,W$296)+'СЕТ СН'!$F$15</f>
        <v>#REF!</v>
      </c>
      <c r="X306" s="36" t="e">
        <f>SUMIFS(СВЦЭМ!#REF!,СВЦЭМ!$A$40:$A$783,$A306,СВЦЭМ!$B$39:$B$782,X$296)+'СЕТ СН'!$F$15</f>
        <v>#REF!</v>
      </c>
      <c r="Y306" s="36" t="e">
        <f>SUMIFS(СВЦЭМ!#REF!,СВЦЭМ!$A$40:$A$783,$A306,СВЦЭМ!$B$39:$B$782,Y$296)+'СЕТ СН'!$F$15</f>
        <v>#REF!</v>
      </c>
    </row>
    <row r="307" spans="1:25" ht="15.75" hidden="1" x14ac:dyDescent="0.2">
      <c r="A307" s="35">
        <f t="shared" si="8"/>
        <v>45180</v>
      </c>
      <c r="B307" s="36" t="e">
        <f>SUMIFS(СВЦЭМ!#REF!,СВЦЭМ!$A$40:$A$783,$A307,СВЦЭМ!$B$39:$B$782,B$296)+'СЕТ СН'!$F$15</f>
        <v>#REF!</v>
      </c>
      <c r="C307" s="36" t="e">
        <f>SUMIFS(СВЦЭМ!#REF!,СВЦЭМ!$A$40:$A$783,$A307,СВЦЭМ!$B$39:$B$782,C$296)+'СЕТ СН'!$F$15</f>
        <v>#REF!</v>
      </c>
      <c r="D307" s="36" t="e">
        <f>SUMIFS(СВЦЭМ!#REF!,СВЦЭМ!$A$40:$A$783,$A307,СВЦЭМ!$B$39:$B$782,D$296)+'СЕТ СН'!$F$15</f>
        <v>#REF!</v>
      </c>
      <c r="E307" s="36" t="e">
        <f>SUMIFS(СВЦЭМ!#REF!,СВЦЭМ!$A$40:$A$783,$A307,СВЦЭМ!$B$39:$B$782,E$296)+'СЕТ СН'!$F$15</f>
        <v>#REF!</v>
      </c>
      <c r="F307" s="36" t="e">
        <f>SUMIFS(СВЦЭМ!#REF!,СВЦЭМ!$A$40:$A$783,$A307,СВЦЭМ!$B$39:$B$782,F$296)+'СЕТ СН'!$F$15</f>
        <v>#REF!</v>
      </c>
      <c r="G307" s="36" t="e">
        <f>SUMIFS(СВЦЭМ!#REF!,СВЦЭМ!$A$40:$A$783,$A307,СВЦЭМ!$B$39:$B$782,G$296)+'СЕТ СН'!$F$15</f>
        <v>#REF!</v>
      </c>
      <c r="H307" s="36" t="e">
        <f>SUMIFS(СВЦЭМ!#REF!,СВЦЭМ!$A$40:$A$783,$A307,СВЦЭМ!$B$39:$B$782,H$296)+'СЕТ СН'!$F$15</f>
        <v>#REF!</v>
      </c>
      <c r="I307" s="36" t="e">
        <f>SUMIFS(СВЦЭМ!#REF!,СВЦЭМ!$A$40:$A$783,$A307,СВЦЭМ!$B$39:$B$782,I$296)+'СЕТ СН'!$F$15</f>
        <v>#REF!</v>
      </c>
      <c r="J307" s="36" t="e">
        <f>SUMIFS(СВЦЭМ!#REF!,СВЦЭМ!$A$40:$A$783,$A307,СВЦЭМ!$B$39:$B$782,J$296)+'СЕТ СН'!$F$15</f>
        <v>#REF!</v>
      </c>
      <c r="K307" s="36" t="e">
        <f>SUMIFS(СВЦЭМ!#REF!,СВЦЭМ!$A$40:$A$783,$A307,СВЦЭМ!$B$39:$B$782,K$296)+'СЕТ СН'!$F$15</f>
        <v>#REF!</v>
      </c>
      <c r="L307" s="36" t="e">
        <f>SUMIFS(СВЦЭМ!#REF!,СВЦЭМ!$A$40:$A$783,$A307,СВЦЭМ!$B$39:$B$782,L$296)+'СЕТ СН'!$F$15</f>
        <v>#REF!</v>
      </c>
      <c r="M307" s="36" t="e">
        <f>SUMIFS(СВЦЭМ!#REF!,СВЦЭМ!$A$40:$A$783,$A307,СВЦЭМ!$B$39:$B$782,M$296)+'СЕТ СН'!$F$15</f>
        <v>#REF!</v>
      </c>
      <c r="N307" s="36" t="e">
        <f>SUMIFS(СВЦЭМ!#REF!,СВЦЭМ!$A$40:$A$783,$A307,СВЦЭМ!$B$39:$B$782,N$296)+'СЕТ СН'!$F$15</f>
        <v>#REF!</v>
      </c>
      <c r="O307" s="36" t="e">
        <f>SUMIFS(СВЦЭМ!#REF!,СВЦЭМ!$A$40:$A$783,$A307,СВЦЭМ!$B$39:$B$782,O$296)+'СЕТ СН'!$F$15</f>
        <v>#REF!</v>
      </c>
      <c r="P307" s="36" t="e">
        <f>SUMIFS(СВЦЭМ!#REF!,СВЦЭМ!$A$40:$A$783,$A307,СВЦЭМ!$B$39:$B$782,P$296)+'СЕТ СН'!$F$15</f>
        <v>#REF!</v>
      </c>
      <c r="Q307" s="36" t="e">
        <f>SUMIFS(СВЦЭМ!#REF!,СВЦЭМ!$A$40:$A$783,$A307,СВЦЭМ!$B$39:$B$782,Q$296)+'СЕТ СН'!$F$15</f>
        <v>#REF!</v>
      </c>
      <c r="R307" s="36" t="e">
        <f>SUMIFS(СВЦЭМ!#REF!,СВЦЭМ!$A$40:$A$783,$A307,СВЦЭМ!$B$39:$B$782,R$296)+'СЕТ СН'!$F$15</f>
        <v>#REF!</v>
      </c>
      <c r="S307" s="36" t="e">
        <f>SUMIFS(СВЦЭМ!#REF!,СВЦЭМ!$A$40:$A$783,$A307,СВЦЭМ!$B$39:$B$782,S$296)+'СЕТ СН'!$F$15</f>
        <v>#REF!</v>
      </c>
      <c r="T307" s="36" t="e">
        <f>SUMIFS(СВЦЭМ!#REF!,СВЦЭМ!$A$40:$A$783,$A307,СВЦЭМ!$B$39:$B$782,T$296)+'СЕТ СН'!$F$15</f>
        <v>#REF!</v>
      </c>
      <c r="U307" s="36" t="e">
        <f>SUMIFS(СВЦЭМ!#REF!,СВЦЭМ!$A$40:$A$783,$A307,СВЦЭМ!$B$39:$B$782,U$296)+'СЕТ СН'!$F$15</f>
        <v>#REF!</v>
      </c>
      <c r="V307" s="36" t="e">
        <f>SUMIFS(СВЦЭМ!#REF!,СВЦЭМ!$A$40:$A$783,$A307,СВЦЭМ!$B$39:$B$782,V$296)+'СЕТ СН'!$F$15</f>
        <v>#REF!</v>
      </c>
      <c r="W307" s="36" t="e">
        <f>SUMIFS(СВЦЭМ!#REF!,СВЦЭМ!$A$40:$A$783,$A307,СВЦЭМ!$B$39:$B$782,W$296)+'СЕТ СН'!$F$15</f>
        <v>#REF!</v>
      </c>
      <c r="X307" s="36" t="e">
        <f>SUMIFS(СВЦЭМ!#REF!,СВЦЭМ!$A$40:$A$783,$A307,СВЦЭМ!$B$39:$B$782,X$296)+'СЕТ СН'!$F$15</f>
        <v>#REF!</v>
      </c>
      <c r="Y307" s="36" t="e">
        <f>SUMIFS(СВЦЭМ!#REF!,СВЦЭМ!$A$40:$A$783,$A307,СВЦЭМ!$B$39:$B$782,Y$296)+'СЕТ СН'!$F$15</f>
        <v>#REF!</v>
      </c>
    </row>
    <row r="308" spans="1:25" ht="15.75" hidden="1" x14ac:dyDescent="0.2">
      <c r="A308" s="35">
        <f t="shared" si="8"/>
        <v>45181</v>
      </c>
      <c r="B308" s="36" t="e">
        <f>SUMIFS(СВЦЭМ!#REF!,СВЦЭМ!$A$40:$A$783,$A308,СВЦЭМ!$B$39:$B$782,B$296)+'СЕТ СН'!$F$15</f>
        <v>#REF!</v>
      </c>
      <c r="C308" s="36" t="e">
        <f>SUMIFS(СВЦЭМ!#REF!,СВЦЭМ!$A$40:$A$783,$A308,СВЦЭМ!$B$39:$B$782,C$296)+'СЕТ СН'!$F$15</f>
        <v>#REF!</v>
      </c>
      <c r="D308" s="36" t="e">
        <f>SUMIFS(СВЦЭМ!#REF!,СВЦЭМ!$A$40:$A$783,$A308,СВЦЭМ!$B$39:$B$782,D$296)+'СЕТ СН'!$F$15</f>
        <v>#REF!</v>
      </c>
      <c r="E308" s="36" t="e">
        <f>SUMIFS(СВЦЭМ!#REF!,СВЦЭМ!$A$40:$A$783,$A308,СВЦЭМ!$B$39:$B$782,E$296)+'СЕТ СН'!$F$15</f>
        <v>#REF!</v>
      </c>
      <c r="F308" s="36" t="e">
        <f>SUMIFS(СВЦЭМ!#REF!,СВЦЭМ!$A$40:$A$783,$A308,СВЦЭМ!$B$39:$B$782,F$296)+'СЕТ СН'!$F$15</f>
        <v>#REF!</v>
      </c>
      <c r="G308" s="36" t="e">
        <f>SUMIFS(СВЦЭМ!#REF!,СВЦЭМ!$A$40:$A$783,$A308,СВЦЭМ!$B$39:$B$782,G$296)+'СЕТ СН'!$F$15</f>
        <v>#REF!</v>
      </c>
      <c r="H308" s="36" t="e">
        <f>SUMIFS(СВЦЭМ!#REF!,СВЦЭМ!$A$40:$A$783,$A308,СВЦЭМ!$B$39:$B$782,H$296)+'СЕТ СН'!$F$15</f>
        <v>#REF!</v>
      </c>
      <c r="I308" s="36" t="e">
        <f>SUMIFS(СВЦЭМ!#REF!,СВЦЭМ!$A$40:$A$783,$A308,СВЦЭМ!$B$39:$B$782,I$296)+'СЕТ СН'!$F$15</f>
        <v>#REF!</v>
      </c>
      <c r="J308" s="36" t="e">
        <f>SUMIFS(СВЦЭМ!#REF!,СВЦЭМ!$A$40:$A$783,$A308,СВЦЭМ!$B$39:$B$782,J$296)+'СЕТ СН'!$F$15</f>
        <v>#REF!</v>
      </c>
      <c r="K308" s="36" t="e">
        <f>SUMIFS(СВЦЭМ!#REF!,СВЦЭМ!$A$40:$A$783,$A308,СВЦЭМ!$B$39:$B$782,K$296)+'СЕТ СН'!$F$15</f>
        <v>#REF!</v>
      </c>
      <c r="L308" s="36" t="e">
        <f>SUMIFS(СВЦЭМ!#REF!,СВЦЭМ!$A$40:$A$783,$A308,СВЦЭМ!$B$39:$B$782,L$296)+'СЕТ СН'!$F$15</f>
        <v>#REF!</v>
      </c>
      <c r="M308" s="36" t="e">
        <f>SUMIFS(СВЦЭМ!#REF!,СВЦЭМ!$A$40:$A$783,$A308,СВЦЭМ!$B$39:$B$782,M$296)+'СЕТ СН'!$F$15</f>
        <v>#REF!</v>
      </c>
      <c r="N308" s="36" t="e">
        <f>SUMIFS(СВЦЭМ!#REF!,СВЦЭМ!$A$40:$A$783,$A308,СВЦЭМ!$B$39:$B$782,N$296)+'СЕТ СН'!$F$15</f>
        <v>#REF!</v>
      </c>
      <c r="O308" s="36" t="e">
        <f>SUMIFS(СВЦЭМ!#REF!,СВЦЭМ!$A$40:$A$783,$A308,СВЦЭМ!$B$39:$B$782,O$296)+'СЕТ СН'!$F$15</f>
        <v>#REF!</v>
      </c>
      <c r="P308" s="36" t="e">
        <f>SUMIFS(СВЦЭМ!#REF!,СВЦЭМ!$A$40:$A$783,$A308,СВЦЭМ!$B$39:$B$782,P$296)+'СЕТ СН'!$F$15</f>
        <v>#REF!</v>
      </c>
      <c r="Q308" s="36" t="e">
        <f>SUMIFS(СВЦЭМ!#REF!,СВЦЭМ!$A$40:$A$783,$A308,СВЦЭМ!$B$39:$B$782,Q$296)+'СЕТ СН'!$F$15</f>
        <v>#REF!</v>
      </c>
      <c r="R308" s="36" t="e">
        <f>SUMIFS(СВЦЭМ!#REF!,СВЦЭМ!$A$40:$A$783,$A308,СВЦЭМ!$B$39:$B$782,R$296)+'СЕТ СН'!$F$15</f>
        <v>#REF!</v>
      </c>
      <c r="S308" s="36" t="e">
        <f>SUMIFS(СВЦЭМ!#REF!,СВЦЭМ!$A$40:$A$783,$A308,СВЦЭМ!$B$39:$B$782,S$296)+'СЕТ СН'!$F$15</f>
        <v>#REF!</v>
      </c>
      <c r="T308" s="36" t="e">
        <f>SUMIFS(СВЦЭМ!#REF!,СВЦЭМ!$A$40:$A$783,$A308,СВЦЭМ!$B$39:$B$782,T$296)+'СЕТ СН'!$F$15</f>
        <v>#REF!</v>
      </c>
      <c r="U308" s="36" t="e">
        <f>SUMIFS(СВЦЭМ!#REF!,СВЦЭМ!$A$40:$A$783,$A308,СВЦЭМ!$B$39:$B$782,U$296)+'СЕТ СН'!$F$15</f>
        <v>#REF!</v>
      </c>
      <c r="V308" s="36" t="e">
        <f>SUMIFS(СВЦЭМ!#REF!,СВЦЭМ!$A$40:$A$783,$A308,СВЦЭМ!$B$39:$B$782,V$296)+'СЕТ СН'!$F$15</f>
        <v>#REF!</v>
      </c>
      <c r="W308" s="36" t="e">
        <f>SUMIFS(СВЦЭМ!#REF!,СВЦЭМ!$A$40:$A$783,$A308,СВЦЭМ!$B$39:$B$782,W$296)+'СЕТ СН'!$F$15</f>
        <v>#REF!</v>
      </c>
      <c r="X308" s="36" t="e">
        <f>SUMIFS(СВЦЭМ!#REF!,СВЦЭМ!$A$40:$A$783,$A308,СВЦЭМ!$B$39:$B$782,X$296)+'СЕТ СН'!$F$15</f>
        <v>#REF!</v>
      </c>
      <c r="Y308" s="36" t="e">
        <f>SUMIFS(СВЦЭМ!#REF!,СВЦЭМ!$A$40:$A$783,$A308,СВЦЭМ!$B$39:$B$782,Y$296)+'СЕТ СН'!$F$15</f>
        <v>#REF!</v>
      </c>
    </row>
    <row r="309" spans="1:25" ht="15.75" hidden="1" x14ac:dyDescent="0.2">
      <c r="A309" s="35">
        <f t="shared" si="8"/>
        <v>45182</v>
      </c>
      <c r="B309" s="36" t="e">
        <f>SUMIFS(СВЦЭМ!#REF!,СВЦЭМ!$A$40:$A$783,$A309,СВЦЭМ!$B$39:$B$782,B$296)+'СЕТ СН'!$F$15</f>
        <v>#REF!</v>
      </c>
      <c r="C309" s="36" t="e">
        <f>SUMIFS(СВЦЭМ!#REF!,СВЦЭМ!$A$40:$A$783,$A309,СВЦЭМ!$B$39:$B$782,C$296)+'СЕТ СН'!$F$15</f>
        <v>#REF!</v>
      </c>
      <c r="D309" s="36" t="e">
        <f>SUMIFS(СВЦЭМ!#REF!,СВЦЭМ!$A$40:$A$783,$A309,СВЦЭМ!$B$39:$B$782,D$296)+'СЕТ СН'!$F$15</f>
        <v>#REF!</v>
      </c>
      <c r="E309" s="36" t="e">
        <f>SUMIFS(СВЦЭМ!#REF!,СВЦЭМ!$A$40:$A$783,$A309,СВЦЭМ!$B$39:$B$782,E$296)+'СЕТ СН'!$F$15</f>
        <v>#REF!</v>
      </c>
      <c r="F309" s="36" t="e">
        <f>SUMIFS(СВЦЭМ!#REF!,СВЦЭМ!$A$40:$A$783,$A309,СВЦЭМ!$B$39:$B$782,F$296)+'СЕТ СН'!$F$15</f>
        <v>#REF!</v>
      </c>
      <c r="G309" s="36" t="e">
        <f>SUMIFS(СВЦЭМ!#REF!,СВЦЭМ!$A$40:$A$783,$A309,СВЦЭМ!$B$39:$B$782,G$296)+'СЕТ СН'!$F$15</f>
        <v>#REF!</v>
      </c>
      <c r="H309" s="36" t="e">
        <f>SUMIFS(СВЦЭМ!#REF!,СВЦЭМ!$A$40:$A$783,$A309,СВЦЭМ!$B$39:$B$782,H$296)+'СЕТ СН'!$F$15</f>
        <v>#REF!</v>
      </c>
      <c r="I309" s="36" t="e">
        <f>SUMIFS(СВЦЭМ!#REF!,СВЦЭМ!$A$40:$A$783,$A309,СВЦЭМ!$B$39:$B$782,I$296)+'СЕТ СН'!$F$15</f>
        <v>#REF!</v>
      </c>
      <c r="J309" s="36" t="e">
        <f>SUMIFS(СВЦЭМ!#REF!,СВЦЭМ!$A$40:$A$783,$A309,СВЦЭМ!$B$39:$B$782,J$296)+'СЕТ СН'!$F$15</f>
        <v>#REF!</v>
      </c>
      <c r="K309" s="36" t="e">
        <f>SUMIFS(СВЦЭМ!#REF!,СВЦЭМ!$A$40:$A$783,$A309,СВЦЭМ!$B$39:$B$782,K$296)+'СЕТ СН'!$F$15</f>
        <v>#REF!</v>
      </c>
      <c r="L309" s="36" t="e">
        <f>SUMIFS(СВЦЭМ!#REF!,СВЦЭМ!$A$40:$A$783,$A309,СВЦЭМ!$B$39:$B$782,L$296)+'СЕТ СН'!$F$15</f>
        <v>#REF!</v>
      </c>
      <c r="M309" s="36" t="e">
        <f>SUMIFS(СВЦЭМ!#REF!,СВЦЭМ!$A$40:$A$783,$A309,СВЦЭМ!$B$39:$B$782,M$296)+'СЕТ СН'!$F$15</f>
        <v>#REF!</v>
      </c>
      <c r="N309" s="36" t="e">
        <f>SUMIFS(СВЦЭМ!#REF!,СВЦЭМ!$A$40:$A$783,$A309,СВЦЭМ!$B$39:$B$782,N$296)+'СЕТ СН'!$F$15</f>
        <v>#REF!</v>
      </c>
      <c r="O309" s="36" t="e">
        <f>SUMIFS(СВЦЭМ!#REF!,СВЦЭМ!$A$40:$A$783,$A309,СВЦЭМ!$B$39:$B$782,O$296)+'СЕТ СН'!$F$15</f>
        <v>#REF!</v>
      </c>
      <c r="P309" s="36" t="e">
        <f>SUMIFS(СВЦЭМ!#REF!,СВЦЭМ!$A$40:$A$783,$A309,СВЦЭМ!$B$39:$B$782,P$296)+'СЕТ СН'!$F$15</f>
        <v>#REF!</v>
      </c>
      <c r="Q309" s="36" t="e">
        <f>SUMIFS(СВЦЭМ!#REF!,СВЦЭМ!$A$40:$A$783,$A309,СВЦЭМ!$B$39:$B$782,Q$296)+'СЕТ СН'!$F$15</f>
        <v>#REF!</v>
      </c>
      <c r="R309" s="36" t="e">
        <f>SUMIFS(СВЦЭМ!#REF!,СВЦЭМ!$A$40:$A$783,$A309,СВЦЭМ!$B$39:$B$782,R$296)+'СЕТ СН'!$F$15</f>
        <v>#REF!</v>
      </c>
      <c r="S309" s="36" t="e">
        <f>SUMIFS(СВЦЭМ!#REF!,СВЦЭМ!$A$40:$A$783,$A309,СВЦЭМ!$B$39:$B$782,S$296)+'СЕТ СН'!$F$15</f>
        <v>#REF!</v>
      </c>
      <c r="T309" s="36" t="e">
        <f>SUMIFS(СВЦЭМ!#REF!,СВЦЭМ!$A$40:$A$783,$A309,СВЦЭМ!$B$39:$B$782,T$296)+'СЕТ СН'!$F$15</f>
        <v>#REF!</v>
      </c>
      <c r="U309" s="36" t="e">
        <f>SUMIFS(СВЦЭМ!#REF!,СВЦЭМ!$A$40:$A$783,$A309,СВЦЭМ!$B$39:$B$782,U$296)+'СЕТ СН'!$F$15</f>
        <v>#REF!</v>
      </c>
      <c r="V309" s="36" t="e">
        <f>SUMIFS(СВЦЭМ!#REF!,СВЦЭМ!$A$40:$A$783,$A309,СВЦЭМ!$B$39:$B$782,V$296)+'СЕТ СН'!$F$15</f>
        <v>#REF!</v>
      </c>
      <c r="W309" s="36" t="e">
        <f>SUMIFS(СВЦЭМ!#REF!,СВЦЭМ!$A$40:$A$783,$A309,СВЦЭМ!$B$39:$B$782,W$296)+'СЕТ СН'!$F$15</f>
        <v>#REF!</v>
      </c>
      <c r="X309" s="36" t="e">
        <f>SUMIFS(СВЦЭМ!#REF!,СВЦЭМ!$A$40:$A$783,$A309,СВЦЭМ!$B$39:$B$782,X$296)+'СЕТ СН'!$F$15</f>
        <v>#REF!</v>
      </c>
      <c r="Y309" s="36" t="e">
        <f>SUMIFS(СВЦЭМ!#REF!,СВЦЭМ!$A$40:$A$783,$A309,СВЦЭМ!$B$39:$B$782,Y$296)+'СЕТ СН'!$F$15</f>
        <v>#REF!</v>
      </c>
    </row>
    <row r="310" spans="1:25" ht="15.75" hidden="1" x14ac:dyDescent="0.2">
      <c r="A310" s="35">
        <f t="shared" si="8"/>
        <v>45183</v>
      </c>
      <c r="B310" s="36" t="e">
        <f>SUMIFS(СВЦЭМ!#REF!,СВЦЭМ!$A$40:$A$783,$A310,СВЦЭМ!$B$39:$B$782,B$296)+'СЕТ СН'!$F$15</f>
        <v>#REF!</v>
      </c>
      <c r="C310" s="36" t="e">
        <f>SUMIFS(СВЦЭМ!#REF!,СВЦЭМ!$A$40:$A$783,$A310,СВЦЭМ!$B$39:$B$782,C$296)+'СЕТ СН'!$F$15</f>
        <v>#REF!</v>
      </c>
      <c r="D310" s="36" t="e">
        <f>SUMIFS(СВЦЭМ!#REF!,СВЦЭМ!$A$40:$A$783,$A310,СВЦЭМ!$B$39:$B$782,D$296)+'СЕТ СН'!$F$15</f>
        <v>#REF!</v>
      </c>
      <c r="E310" s="36" t="e">
        <f>SUMIFS(СВЦЭМ!#REF!,СВЦЭМ!$A$40:$A$783,$A310,СВЦЭМ!$B$39:$B$782,E$296)+'СЕТ СН'!$F$15</f>
        <v>#REF!</v>
      </c>
      <c r="F310" s="36" t="e">
        <f>SUMIFS(СВЦЭМ!#REF!,СВЦЭМ!$A$40:$A$783,$A310,СВЦЭМ!$B$39:$B$782,F$296)+'СЕТ СН'!$F$15</f>
        <v>#REF!</v>
      </c>
      <c r="G310" s="36" t="e">
        <f>SUMIFS(СВЦЭМ!#REF!,СВЦЭМ!$A$40:$A$783,$A310,СВЦЭМ!$B$39:$B$782,G$296)+'СЕТ СН'!$F$15</f>
        <v>#REF!</v>
      </c>
      <c r="H310" s="36" t="e">
        <f>SUMIFS(СВЦЭМ!#REF!,СВЦЭМ!$A$40:$A$783,$A310,СВЦЭМ!$B$39:$B$782,H$296)+'СЕТ СН'!$F$15</f>
        <v>#REF!</v>
      </c>
      <c r="I310" s="36" t="e">
        <f>SUMIFS(СВЦЭМ!#REF!,СВЦЭМ!$A$40:$A$783,$A310,СВЦЭМ!$B$39:$B$782,I$296)+'СЕТ СН'!$F$15</f>
        <v>#REF!</v>
      </c>
      <c r="J310" s="36" t="e">
        <f>SUMIFS(СВЦЭМ!#REF!,СВЦЭМ!$A$40:$A$783,$A310,СВЦЭМ!$B$39:$B$782,J$296)+'СЕТ СН'!$F$15</f>
        <v>#REF!</v>
      </c>
      <c r="K310" s="36" t="e">
        <f>SUMIFS(СВЦЭМ!#REF!,СВЦЭМ!$A$40:$A$783,$A310,СВЦЭМ!$B$39:$B$782,K$296)+'СЕТ СН'!$F$15</f>
        <v>#REF!</v>
      </c>
      <c r="L310" s="36" t="e">
        <f>SUMIFS(СВЦЭМ!#REF!,СВЦЭМ!$A$40:$A$783,$A310,СВЦЭМ!$B$39:$B$782,L$296)+'СЕТ СН'!$F$15</f>
        <v>#REF!</v>
      </c>
      <c r="M310" s="36" t="e">
        <f>SUMIFS(СВЦЭМ!#REF!,СВЦЭМ!$A$40:$A$783,$A310,СВЦЭМ!$B$39:$B$782,M$296)+'СЕТ СН'!$F$15</f>
        <v>#REF!</v>
      </c>
      <c r="N310" s="36" t="e">
        <f>SUMIFS(СВЦЭМ!#REF!,СВЦЭМ!$A$40:$A$783,$A310,СВЦЭМ!$B$39:$B$782,N$296)+'СЕТ СН'!$F$15</f>
        <v>#REF!</v>
      </c>
      <c r="O310" s="36" t="e">
        <f>SUMIFS(СВЦЭМ!#REF!,СВЦЭМ!$A$40:$A$783,$A310,СВЦЭМ!$B$39:$B$782,O$296)+'СЕТ СН'!$F$15</f>
        <v>#REF!</v>
      </c>
      <c r="P310" s="36" t="e">
        <f>SUMIFS(СВЦЭМ!#REF!,СВЦЭМ!$A$40:$A$783,$A310,СВЦЭМ!$B$39:$B$782,P$296)+'СЕТ СН'!$F$15</f>
        <v>#REF!</v>
      </c>
      <c r="Q310" s="36" t="e">
        <f>SUMIFS(СВЦЭМ!#REF!,СВЦЭМ!$A$40:$A$783,$A310,СВЦЭМ!$B$39:$B$782,Q$296)+'СЕТ СН'!$F$15</f>
        <v>#REF!</v>
      </c>
      <c r="R310" s="36" t="e">
        <f>SUMIFS(СВЦЭМ!#REF!,СВЦЭМ!$A$40:$A$783,$A310,СВЦЭМ!$B$39:$B$782,R$296)+'СЕТ СН'!$F$15</f>
        <v>#REF!</v>
      </c>
      <c r="S310" s="36" t="e">
        <f>SUMIFS(СВЦЭМ!#REF!,СВЦЭМ!$A$40:$A$783,$A310,СВЦЭМ!$B$39:$B$782,S$296)+'СЕТ СН'!$F$15</f>
        <v>#REF!</v>
      </c>
      <c r="T310" s="36" t="e">
        <f>SUMIFS(СВЦЭМ!#REF!,СВЦЭМ!$A$40:$A$783,$A310,СВЦЭМ!$B$39:$B$782,T$296)+'СЕТ СН'!$F$15</f>
        <v>#REF!</v>
      </c>
      <c r="U310" s="36" t="e">
        <f>SUMIFS(СВЦЭМ!#REF!,СВЦЭМ!$A$40:$A$783,$A310,СВЦЭМ!$B$39:$B$782,U$296)+'СЕТ СН'!$F$15</f>
        <v>#REF!</v>
      </c>
      <c r="V310" s="36" t="e">
        <f>SUMIFS(СВЦЭМ!#REF!,СВЦЭМ!$A$40:$A$783,$A310,СВЦЭМ!$B$39:$B$782,V$296)+'СЕТ СН'!$F$15</f>
        <v>#REF!</v>
      </c>
      <c r="W310" s="36" t="e">
        <f>SUMIFS(СВЦЭМ!#REF!,СВЦЭМ!$A$40:$A$783,$A310,СВЦЭМ!$B$39:$B$782,W$296)+'СЕТ СН'!$F$15</f>
        <v>#REF!</v>
      </c>
      <c r="X310" s="36" t="e">
        <f>SUMIFS(СВЦЭМ!#REF!,СВЦЭМ!$A$40:$A$783,$A310,СВЦЭМ!$B$39:$B$782,X$296)+'СЕТ СН'!$F$15</f>
        <v>#REF!</v>
      </c>
      <c r="Y310" s="36" t="e">
        <f>SUMIFS(СВЦЭМ!#REF!,СВЦЭМ!$A$40:$A$783,$A310,СВЦЭМ!$B$39:$B$782,Y$296)+'СЕТ СН'!$F$15</f>
        <v>#REF!</v>
      </c>
    </row>
    <row r="311" spans="1:25" ht="15.75" hidden="1" x14ac:dyDescent="0.2">
      <c r="A311" s="35">
        <f t="shared" si="8"/>
        <v>45184</v>
      </c>
      <c r="B311" s="36" t="e">
        <f>SUMIFS(СВЦЭМ!#REF!,СВЦЭМ!$A$40:$A$783,$A311,СВЦЭМ!$B$39:$B$782,B$296)+'СЕТ СН'!$F$15</f>
        <v>#REF!</v>
      </c>
      <c r="C311" s="36" t="e">
        <f>SUMIFS(СВЦЭМ!#REF!,СВЦЭМ!$A$40:$A$783,$A311,СВЦЭМ!$B$39:$B$782,C$296)+'СЕТ СН'!$F$15</f>
        <v>#REF!</v>
      </c>
      <c r="D311" s="36" t="e">
        <f>SUMIFS(СВЦЭМ!#REF!,СВЦЭМ!$A$40:$A$783,$A311,СВЦЭМ!$B$39:$B$782,D$296)+'СЕТ СН'!$F$15</f>
        <v>#REF!</v>
      </c>
      <c r="E311" s="36" t="e">
        <f>SUMIFS(СВЦЭМ!#REF!,СВЦЭМ!$A$40:$A$783,$A311,СВЦЭМ!$B$39:$B$782,E$296)+'СЕТ СН'!$F$15</f>
        <v>#REF!</v>
      </c>
      <c r="F311" s="36" t="e">
        <f>SUMIFS(СВЦЭМ!#REF!,СВЦЭМ!$A$40:$A$783,$A311,СВЦЭМ!$B$39:$B$782,F$296)+'СЕТ СН'!$F$15</f>
        <v>#REF!</v>
      </c>
      <c r="G311" s="36" t="e">
        <f>SUMIFS(СВЦЭМ!#REF!,СВЦЭМ!$A$40:$A$783,$A311,СВЦЭМ!$B$39:$B$782,G$296)+'СЕТ СН'!$F$15</f>
        <v>#REF!</v>
      </c>
      <c r="H311" s="36" t="e">
        <f>SUMIFS(СВЦЭМ!#REF!,СВЦЭМ!$A$40:$A$783,$A311,СВЦЭМ!$B$39:$B$782,H$296)+'СЕТ СН'!$F$15</f>
        <v>#REF!</v>
      </c>
      <c r="I311" s="36" t="e">
        <f>SUMIFS(СВЦЭМ!#REF!,СВЦЭМ!$A$40:$A$783,$A311,СВЦЭМ!$B$39:$B$782,I$296)+'СЕТ СН'!$F$15</f>
        <v>#REF!</v>
      </c>
      <c r="J311" s="36" t="e">
        <f>SUMIFS(СВЦЭМ!#REF!,СВЦЭМ!$A$40:$A$783,$A311,СВЦЭМ!$B$39:$B$782,J$296)+'СЕТ СН'!$F$15</f>
        <v>#REF!</v>
      </c>
      <c r="K311" s="36" t="e">
        <f>SUMIFS(СВЦЭМ!#REF!,СВЦЭМ!$A$40:$A$783,$A311,СВЦЭМ!$B$39:$B$782,K$296)+'СЕТ СН'!$F$15</f>
        <v>#REF!</v>
      </c>
      <c r="L311" s="36" t="e">
        <f>SUMIFS(СВЦЭМ!#REF!,СВЦЭМ!$A$40:$A$783,$A311,СВЦЭМ!$B$39:$B$782,L$296)+'СЕТ СН'!$F$15</f>
        <v>#REF!</v>
      </c>
      <c r="M311" s="36" t="e">
        <f>SUMIFS(СВЦЭМ!#REF!,СВЦЭМ!$A$40:$A$783,$A311,СВЦЭМ!$B$39:$B$782,M$296)+'СЕТ СН'!$F$15</f>
        <v>#REF!</v>
      </c>
      <c r="N311" s="36" t="e">
        <f>SUMIFS(СВЦЭМ!#REF!,СВЦЭМ!$A$40:$A$783,$A311,СВЦЭМ!$B$39:$B$782,N$296)+'СЕТ СН'!$F$15</f>
        <v>#REF!</v>
      </c>
      <c r="O311" s="36" t="e">
        <f>SUMIFS(СВЦЭМ!#REF!,СВЦЭМ!$A$40:$A$783,$A311,СВЦЭМ!$B$39:$B$782,O$296)+'СЕТ СН'!$F$15</f>
        <v>#REF!</v>
      </c>
      <c r="P311" s="36" t="e">
        <f>SUMIFS(СВЦЭМ!#REF!,СВЦЭМ!$A$40:$A$783,$A311,СВЦЭМ!$B$39:$B$782,P$296)+'СЕТ СН'!$F$15</f>
        <v>#REF!</v>
      </c>
      <c r="Q311" s="36" t="e">
        <f>SUMIFS(СВЦЭМ!#REF!,СВЦЭМ!$A$40:$A$783,$A311,СВЦЭМ!$B$39:$B$782,Q$296)+'СЕТ СН'!$F$15</f>
        <v>#REF!</v>
      </c>
      <c r="R311" s="36" t="e">
        <f>SUMIFS(СВЦЭМ!#REF!,СВЦЭМ!$A$40:$A$783,$A311,СВЦЭМ!$B$39:$B$782,R$296)+'СЕТ СН'!$F$15</f>
        <v>#REF!</v>
      </c>
      <c r="S311" s="36" t="e">
        <f>SUMIFS(СВЦЭМ!#REF!,СВЦЭМ!$A$40:$A$783,$A311,СВЦЭМ!$B$39:$B$782,S$296)+'СЕТ СН'!$F$15</f>
        <v>#REF!</v>
      </c>
      <c r="T311" s="36" t="e">
        <f>SUMIFS(СВЦЭМ!#REF!,СВЦЭМ!$A$40:$A$783,$A311,СВЦЭМ!$B$39:$B$782,T$296)+'СЕТ СН'!$F$15</f>
        <v>#REF!</v>
      </c>
      <c r="U311" s="36" t="e">
        <f>SUMIFS(СВЦЭМ!#REF!,СВЦЭМ!$A$40:$A$783,$A311,СВЦЭМ!$B$39:$B$782,U$296)+'СЕТ СН'!$F$15</f>
        <v>#REF!</v>
      </c>
      <c r="V311" s="36" t="e">
        <f>SUMIFS(СВЦЭМ!#REF!,СВЦЭМ!$A$40:$A$783,$A311,СВЦЭМ!$B$39:$B$782,V$296)+'СЕТ СН'!$F$15</f>
        <v>#REF!</v>
      </c>
      <c r="W311" s="36" t="e">
        <f>SUMIFS(СВЦЭМ!#REF!,СВЦЭМ!$A$40:$A$783,$A311,СВЦЭМ!$B$39:$B$782,W$296)+'СЕТ СН'!$F$15</f>
        <v>#REF!</v>
      </c>
      <c r="X311" s="36" t="e">
        <f>SUMIFS(СВЦЭМ!#REF!,СВЦЭМ!$A$40:$A$783,$A311,СВЦЭМ!$B$39:$B$782,X$296)+'СЕТ СН'!$F$15</f>
        <v>#REF!</v>
      </c>
      <c r="Y311" s="36" t="e">
        <f>SUMIFS(СВЦЭМ!#REF!,СВЦЭМ!$A$40:$A$783,$A311,СВЦЭМ!$B$39:$B$782,Y$296)+'СЕТ СН'!$F$15</f>
        <v>#REF!</v>
      </c>
    </row>
    <row r="312" spans="1:25" ht="15.75" hidden="1" x14ac:dyDescent="0.2">
      <c r="A312" s="35">
        <f t="shared" si="8"/>
        <v>45185</v>
      </c>
      <c r="B312" s="36" t="e">
        <f>SUMIFS(СВЦЭМ!#REF!,СВЦЭМ!$A$40:$A$783,$A312,СВЦЭМ!$B$39:$B$782,B$296)+'СЕТ СН'!$F$15</f>
        <v>#REF!</v>
      </c>
      <c r="C312" s="36" t="e">
        <f>SUMIFS(СВЦЭМ!#REF!,СВЦЭМ!$A$40:$A$783,$A312,СВЦЭМ!$B$39:$B$782,C$296)+'СЕТ СН'!$F$15</f>
        <v>#REF!</v>
      </c>
      <c r="D312" s="36" t="e">
        <f>SUMIFS(СВЦЭМ!#REF!,СВЦЭМ!$A$40:$A$783,$A312,СВЦЭМ!$B$39:$B$782,D$296)+'СЕТ СН'!$F$15</f>
        <v>#REF!</v>
      </c>
      <c r="E312" s="36" t="e">
        <f>SUMIFS(СВЦЭМ!#REF!,СВЦЭМ!$A$40:$A$783,$A312,СВЦЭМ!$B$39:$B$782,E$296)+'СЕТ СН'!$F$15</f>
        <v>#REF!</v>
      </c>
      <c r="F312" s="36" t="e">
        <f>SUMIFS(СВЦЭМ!#REF!,СВЦЭМ!$A$40:$A$783,$A312,СВЦЭМ!$B$39:$B$782,F$296)+'СЕТ СН'!$F$15</f>
        <v>#REF!</v>
      </c>
      <c r="G312" s="36" t="e">
        <f>SUMIFS(СВЦЭМ!#REF!,СВЦЭМ!$A$40:$A$783,$A312,СВЦЭМ!$B$39:$B$782,G$296)+'СЕТ СН'!$F$15</f>
        <v>#REF!</v>
      </c>
      <c r="H312" s="36" t="e">
        <f>SUMIFS(СВЦЭМ!#REF!,СВЦЭМ!$A$40:$A$783,$A312,СВЦЭМ!$B$39:$B$782,H$296)+'СЕТ СН'!$F$15</f>
        <v>#REF!</v>
      </c>
      <c r="I312" s="36" t="e">
        <f>SUMIFS(СВЦЭМ!#REF!,СВЦЭМ!$A$40:$A$783,$A312,СВЦЭМ!$B$39:$B$782,I$296)+'СЕТ СН'!$F$15</f>
        <v>#REF!</v>
      </c>
      <c r="J312" s="36" t="e">
        <f>SUMIFS(СВЦЭМ!#REF!,СВЦЭМ!$A$40:$A$783,$A312,СВЦЭМ!$B$39:$B$782,J$296)+'СЕТ СН'!$F$15</f>
        <v>#REF!</v>
      </c>
      <c r="K312" s="36" t="e">
        <f>SUMIFS(СВЦЭМ!#REF!,СВЦЭМ!$A$40:$A$783,$A312,СВЦЭМ!$B$39:$B$782,K$296)+'СЕТ СН'!$F$15</f>
        <v>#REF!</v>
      </c>
      <c r="L312" s="36" t="e">
        <f>SUMIFS(СВЦЭМ!#REF!,СВЦЭМ!$A$40:$A$783,$A312,СВЦЭМ!$B$39:$B$782,L$296)+'СЕТ СН'!$F$15</f>
        <v>#REF!</v>
      </c>
      <c r="M312" s="36" t="e">
        <f>SUMIFS(СВЦЭМ!#REF!,СВЦЭМ!$A$40:$A$783,$A312,СВЦЭМ!$B$39:$B$782,M$296)+'СЕТ СН'!$F$15</f>
        <v>#REF!</v>
      </c>
      <c r="N312" s="36" t="e">
        <f>SUMIFS(СВЦЭМ!#REF!,СВЦЭМ!$A$40:$A$783,$A312,СВЦЭМ!$B$39:$B$782,N$296)+'СЕТ СН'!$F$15</f>
        <v>#REF!</v>
      </c>
      <c r="O312" s="36" t="e">
        <f>SUMIFS(СВЦЭМ!#REF!,СВЦЭМ!$A$40:$A$783,$A312,СВЦЭМ!$B$39:$B$782,O$296)+'СЕТ СН'!$F$15</f>
        <v>#REF!</v>
      </c>
      <c r="P312" s="36" t="e">
        <f>SUMIFS(СВЦЭМ!#REF!,СВЦЭМ!$A$40:$A$783,$A312,СВЦЭМ!$B$39:$B$782,P$296)+'СЕТ СН'!$F$15</f>
        <v>#REF!</v>
      </c>
      <c r="Q312" s="36" t="e">
        <f>SUMIFS(СВЦЭМ!#REF!,СВЦЭМ!$A$40:$A$783,$A312,СВЦЭМ!$B$39:$B$782,Q$296)+'СЕТ СН'!$F$15</f>
        <v>#REF!</v>
      </c>
      <c r="R312" s="36" t="e">
        <f>SUMIFS(СВЦЭМ!#REF!,СВЦЭМ!$A$40:$A$783,$A312,СВЦЭМ!$B$39:$B$782,R$296)+'СЕТ СН'!$F$15</f>
        <v>#REF!</v>
      </c>
      <c r="S312" s="36" t="e">
        <f>SUMIFS(СВЦЭМ!#REF!,СВЦЭМ!$A$40:$A$783,$A312,СВЦЭМ!$B$39:$B$782,S$296)+'СЕТ СН'!$F$15</f>
        <v>#REF!</v>
      </c>
      <c r="T312" s="36" t="e">
        <f>SUMIFS(СВЦЭМ!#REF!,СВЦЭМ!$A$40:$A$783,$A312,СВЦЭМ!$B$39:$B$782,T$296)+'СЕТ СН'!$F$15</f>
        <v>#REF!</v>
      </c>
      <c r="U312" s="36" t="e">
        <f>SUMIFS(СВЦЭМ!#REF!,СВЦЭМ!$A$40:$A$783,$A312,СВЦЭМ!$B$39:$B$782,U$296)+'СЕТ СН'!$F$15</f>
        <v>#REF!</v>
      </c>
      <c r="V312" s="36" t="e">
        <f>SUMIFS(СВЦЭМ!#REF!,СВЦЭМ!$A$40:$A$783,$A312,СВЦЭМ!$B$39:$B$782,V$296)+'СЕТ СН'!$F$15</f>
        <v>#REF!</v>
      </c>
      <c r="W312" s="36" t="e">
        <f>SUMIFS(СВЦЭМ!#REF!,СВЦЭМ!$A$40:$A$783,$A312,СВЦЭМ!$B$39:$B$782,W$296)+'СЕТ СН'!$F$15</f>
        <v>#REF!</v>
      </c>
      <c r="X312" s="36" t="e">
        <f>SUMIFS(СВЦЭМ!#REF!,СВЦЭМ!$A$40:$A$783,$A312,СВЦЭМ!$B$39:$B$782,X$296)+'СЕТ СН'!$F$15</f>
        <v>#REF!</v>
      </c>
      <c r="Y312" s="36" t="e">
        <f>SUMIFS(СВЦЭМ!#REF!,СВЦЭМ!$A$40:$A$783,$A312,СВЦЭМ!$B$39:$B$782,Y$296)+'СЕТ СН'!$F$15</f>
        <v>#REF!</v>
      </c>
    </row>
    <row r="313" spans="1:25" ht="15.75" hidden="1" x14ac:dyDescent="0.2">
      <c r="A313" s="35">
        <f t="shared" si="8"/>
        <v>45186</v>
      </c>
      <c r="B313" s="36" t="e">
        <f>SUMIFS(СВЦЭМ!#REF!,СВЦЭМ!$A$40:$A$783,$A313,СВЦЭМ!$B$39:$B$782,B$296)+'СЕТ СН'!$F$15</f>
        <v>#REF!</v>
      </c>
      <c r="C313" s="36" t="e">
        <f>SUMIFS(СВЦЭМ!#REF!,СВЦЭМ!$A$40:$A$783,$A313,СВЦЭМ!$B$39:$B$782,C$296)+'СЕТ СН'!$F$15</f>
        <v>#REF!</v>
      </c>
      <c r="D313" s="36" t="e">
        <f>SUMIFS(СВЦЭМ!#REF!,СВЦЭМ!$A$40:$A$783,$A313,СВЦЭМ!$B$39:$B$782,D$296)+'СЕТ СН'!$F$15</f>
        <v>#REF!</v>
      </c>
      <c r="E313" s="36" t="e">
        <f>SUMIFS(СВЦЭМ!#REF!,СВЦЭМ!$A$40:$A$783,$A313,СВЦЭМ!$B$39:$B$782,E$296)+'СЕТ СН'!$F$15</f>
        <v>#REF!</v>
      </c>
      <c r="F313" s="36" t="e">
        <f>SUMIFS(СВЦЭМ!#REF!,СВЦЭМ!$A$40:$A$783,$A313,СВЦЭМ!$B$39:$B$782,F$296)+'СЕТ СН'!$F$15</f>
        <v>#REF!</v>
      </c>
      <c r="G313" s="36" t="e">
        <f>SUMIFS(СВЦЭМ!#REF!,СВЦЭМ!$A$40:$A$783,$A313,СВЦЭМ!$B$39:$B$782,G$296)+'СЕТ СН'!$F$15</f>
        <v>#REF!</v>
      </c>
      <c r="H313" s="36" t="e">
        <f>SUMIFS(СВЦЭМ!#REF!,СВЦЭМ!$A$40:$A$783,$A313,СВЦЭМ!$B$39:$B$782,H$296)+'СЕТ СН'!$F$15</f>
        <v>#REF!</v>
      </c>
      <c r="I313" s="36" t="e">
        <f>SUMIFS(СВЦЭМ!#REF!,СВЦЭМ!$A$40:$A$783,$A313,СВЦЭМ!$B$39:$B$782,I$296)+'СЕТ СН'!$F$15</f>
        <v>#REF!</v>
      </c>
      <c r="J313" s="36" t="e">
        <f>SUMIFS(СВЦЭМ!#REF!,СВЦЭМ!$A$40:$A$783,$A313,СВЦЭМ!$B$39:$B$782,J$296)+'СЕТ СН'!$F$15</f>
        <v>#REF!</v>
      </c>
      <c r="K313" s="36" t="e">
        <f>SUMIFS(СВЦЭМ!#REF!,СВЦЭМ!$A$40:$A$783,$A313,СВЦЭМ!$B$39:$B$782,K$296)+'СЕТ СН'!$F$15</f>
        <v>#REF!</v>
      </c>
      <c r="L313" s="36" t="e">
        <f>SUMIFS(СВЦЭМ!#REF!,СВЦЭМ!$A$40:$A$783,$A313,СВЦЭМ!$B$39:$B$782,L$296)+'СЕТ СН'!$F$15</f>
        <v>#REF!</v>
      </c>
      <c r="M313" s="36" t="e">
        <f>SUMIFS(СВЦЭМ!#REF!,СВЦЭМ!$A$40:$A$783,$A313,СВЦЭМ!$B$39:$B$782,M$296)+'СЕТ СН'!$F$15</f>
        <v>#REF!</v>
      </c>
      <c r="N313" s="36" t="e">
        <f>SUMIFS(СВЦЭМ!#REF!,СВЦЭМ!$A$40:$A$783,$A313,СВЦЭМ!$B$39:$B$782,N$296)+'СЕТ СН'!$F$15</f>
        <v>#REF!</v>
      </c>
      <c r="O313" s="36" t="e">
        <f>SUMIFS(СВЦЭМ!#REF!,СВЦЭМ!$A$40:$A$783,$A313,СВЦЭМ!$B$39:$B$782,O$296)+'СЕТ СН'!$F$15</f>
        <v>#REF!</v>
      </c>
      <c r="P313" s="36" t="e">
        <f>SUMIFS(СВЦЭМ!#REF!,СВЦЭМ!$A$40:$A$783,$A313,СВЦЭМ!$B$39:$B$782,P$296)+'СЕТ СН'!$F$15</f>
        <v>#REF!</v>
      </c>
      <c r="Q313" s="36" t="e">
        <f>SUMIFS(СВЦЭМ!#REF!,СВЦЭМ!$A$40:$A$783,$A313,СВЦЭМ!$B$39:$B$782,Q$296)+'СЕТ СН'!$F$15</f>
        <v>#REF!</v>
      </c>
      <c r="R313" s="36" t="e">
        <f>SUMIFS(СВЦЭМ!#REF!,СВЦЭМ!$A$40:$A$783,$A313,СВЦЭМ!$B$39:$B$782,R$296)+'СЕТ СН'!$F$15</f>
        <v>#REF!</v>
      </c>
      <c r="S313" s="36" t="e">
        <f>SUMIFS(СВЦЭМ!#REF!,СВЦЭМ!$A$40:$A$783,$A313,СВЦЭМ!$B$39:$B$782,S$296)+'СЕТ СН'!$F$15</f>
        <v>#REF!</v>
      </c>
      <c r="T313" s="36" t="e">
        <f>SUMIFS(СВЦЭМ!#REF!,СВЦЭМ!$A$40:$A$783,$A313,СВЦЭМ!$B$39:$B$782,T$296)+'СЕТ СН'!$F$15</f>
        <v>#REF!</v>
      </c>
      <c r="U313" s="36" t="e">
        <f>SUMIFS(СВЦЭМ!#REF!,СВЦЭМ!$A$40:$A$783,$A313,СВЦЭМ!$B$39:$B$782,U$296)+'СЕТ СН'!$F$15</f>
        <v>#REF!</v>
      </c>
      <c r="V313" s="36" t="e">
        <f>SUMIFS(СВЦЭМ!#REF!,СВЦЭМ!$A$40:$A$783,$A313,СВЦЭМ!$B$39:$B$782,V$296)+'СЕТ СН'!$F$15</f>
        <v>#REF!</v>
      </c>
      <c r="W313" s="36" t="e">
        <f>SUMIFS(СВЦЭМ!#REF!,СВЦЭМ!$A$40:$A$783,$A313,СВЦЭМ!$B$39:$B$782,W$296)+'СЕТ СН'!$F$15</f>
        <v>#REF!</v>
      </c>
      <c r="X313" s="36" t="e">
        <f>SUMIFS(СВЦЭМ!#REF!,СВЦЭМ!$A$40:$A$783,$A313,СВЦЭМ!$B$39:$B$782,X$296)+'СЕТ СН'!$F$15</f>
        <v>#REF!</v>
      </c>
      <c r="Y313" s="36" t="e">
        <f>SUMIFS(СВЦЭМ!#REF!,СВЦЭМ!$A$40:$A$783,$A313,СВЦЭМ!$B$39:$B$782,Y$296)+'СЕТ СН'!$F$15</f>
        <v>#REF!</v>
      </c>
    </row>
    <row r="314" spans="1:25" ht="15.75" hidden="1" x14ac:dyDescent="0.2">
      <c r="A314" s="35">
        <f t="shared" si="8"/>
        <v>45187</v>
      </c>
      <c r="B314" s="36" t="e">
        <f>SUMIFS(СВЦЭМ!#REF!,СВЦЭМ!$A$40:$A$783,$A314,СВЦЭМ!$B$39:$B$782,B$296)+'СЕТ СН'!$F$15</f>
        <v>#REF!</v>
      </c>
      <c r="C314" s="36" t="e">
        <f>SUMIFS(СВЦЭМ!#REF!,СВЦЭМ!$A$40:$A$783,$A314,СВЦЭМ!$B$39:$B$782,C$296)+'СЕТ СН'!$F$15</f>
        <v>#REF!</v>
      </c>
      <c r="D314" s="36" t="e">
        <f>SUMIFS(СВЦЭМ!#REF!,СВЦЭМ!$A$40:$A$783,$A314,СВЦЭМ!$B$39:$B$782,D$296)+'СЕТ СН'!$F$15</f>
        <v>#REF!</v>
      </c>
      <c r="E314" s="36" t="e">
        <f>SUMIFS(СВЦЭМ!#REF!,СВЦЭМ!$A$40:$A$783,$A314,СВЦЭМ!$B$39:$B$782,E$296)+'СЕТ СН'!$F$15</f>
        <v>#REF!</v>
      </c>
      <c r="F314" s="36" t="e">
        <f>SUMIFS(СВЦЭМ!#REF!,СВЦЭМ!$A$40:$A$783,$A314,СВЦЭМ!$B$39:$B$782,F$296)+'СЕТ СН'!$F$15</f>
        <v>#REF!</v>
      </c>
      <c r="G314" s="36" t="e">
        <f>SUMIFS(СВЦЭМ!#REF!,СВЦЭМ!$A$40:$A$783,$A314,СВЦЭМ!$B$39:$B$782,G$296)+'СЕТ СН'!$F$15</f>
        <v>#REF!</v>
      </c>
      <c r="H314" s="36" t="e">
        <f>SUMIFS(СВЦЭМ!#REF!,СВЦЭМ!$A$40:$A$783,$A314,СВЦЭМ!$B$39:$B$782,H$296)+'СЕТ СН'!$F$15</f>
        <v>#REF!</v>
      </c>
      <c r="I314" s="36" t="e">
        <f>SUMIFS(СВЦЭМ!#REF!,СВЦЭМ!$A$40:$A$783,$A314,СВЦЭМ!$B$39:$B$782,I$296)+'СЕТ СН'!$F$15</f>
        <v>#REF!</v>
      </c>
      <c r="J314" s="36" t="e">
        <f>SUMIFS(СВЦЭМ!#REF!,СВЦЭМ!$A$40:$A$783,$A314,СВЦЭМ!$B$39:$B$782,J$296)+'СЕТ СН'!$F$15</f>
        <v>#REF!</v>
      </c>
      <c r="K314" s="36" t="e">
        <f>SUMIFS(СВЦЭМ!#REF!,СВЦЭМ!$A$40:$A$783,$A314,СВЦЭМ!$B$39:$B$782,K$296)+'СЕТ СН'!$F$15</f>
        <v>#REF!</v>
      </c>
      <c r="L314" s="36" t="e">
        <f>SUMIFS(СВЦЭМ!#REF!,СВЦЭМ!$A$40:$A$783,$A314,СВЦЭМ!$B$39:$B$782,L$296)+'СЕТ СН'!$F$15</f>
        <v>#REF!</v>
      </c>
      <c r="M314" s="36" t="e">
        <f>SUMIFS(СВЦЭМ!#REF!,СВЦЭМ!$A$40:$A$783,$A314,СВЦЭМ!$B$39:$B$782,M$296)+'СЕТ СН'!$F$15</f>
        <v>#REF!</v>
      </c>
      <c r="N314" s="36" t="e">
        <f>SUMIFS(СВЦЭМ!#REF!,СВЦЭМ!$A$40:$A$783,$A314,СВЦЭМ!$B$39:$B$782,N$296)+'СЕТ СН'!$F$15</f>
        <v>#REF!</v>
      </c>
      <c r="O314" s="36" t="e">
        <f>SUMIFS(СВЦЭМ!#REF!,СВЦЭМ!$A$40:$A$783,$A314,СВЦЭМ!$B$39:$B$782,O$296)+'СЕТ СН'!$F$15</f>
        <v>#REF!</v>
      </c>
      <c r="P314" s="36" t="e">
        <f>SUMIFS(СВЦЭМ!#REF!,СВЦЭМ!$A$40:$A$783,$A314,СВЦЭМ!$B$39:$B$782,P$296)+'СЕТ СН'!$F$15</f>
        <v>#REF!</v>
      </c>
      <c r="Q314" s="36" t="e">
        <f>SUMIFS(СВЦЭМ!#REF!,СВЦЭМ!$A$40:$A$783,$A314,СВЦЭМ!$B$39:$B$782,Q$296)+'СЕТ СН'!$F$15</f>
        <v>#REF!</v>
      </c>
      <c r="R314" s="36" t="e">
        <f>SUMIFS(СВЦЭМ!#REF!,СВЦЭМ!$A$40:$A$783,$A314,СВЦЭМ!$B$39:$B$782,R$296)+'СЕТ СН'!$F$15</f>
        <v>#REF!</v>
      </c>
      <c r="S314" s="36" t="e">
        <f>SUMIFS(СВЦЭМ!#REF!,СВЦЭМ!$A$40:$A$783,$A314,СВЦЭМ!$B$39:$B$782,S$296)+'СЕТ СН'!$F$15</f>
        <v>#REF!</v>
      </c>
      <c r="T314" s="36" t="e">
        <f>SUMIFS(СВЦЭМ!#REF!,СВЦЭМ!$A$40:$A$783,$A314,СВЦЭМ!$B$39:$B$782,T$296)+'СЕТ СН'!$F$15</f>
        <v>#REF!</v>
      </c>
      <c r="U314" s="36" t="e">
        <f>SUMIFS(СВЦЭМ!#REF!,СВЦЭМ!$A$40:$A$783,$A314,СВЦЭМ!$B$39:$B$782,U$296)+'СЕТ СН'!$F$15</f>
        <v>#REF!</v>
      </c>
      <c r="V314" s="36" t="e">
        <f>SUMIFS(СВЦЭМ!#REF!,СВЦЭМ!$A$40:$A$783,$A314,СВЦЭМ!$B$39:$B$782,V$296)+'СЕТ СН'!$F$15</f>
        <v>#REF!</v>
      </c>
      <c r="W314" s="36" t="e">
        <f>SUMIFS(СВЦЭМ!#REF!,СВЦЭМ!$A$40:$A$783,$A314,СВЦЭМ!$B$39:$B$782,W$296)+'СЕТ СН'!$F$15</f>
        <v>#REF!</v>
      </c>
      <c r="X314" s="36" t="e">
        <f>SUMIFS(СВЦЭМ!#REF!,СВЦЭМ!$A$40:$A$783,$A314,СВЦЭМ!$B$39:$B$782,X$296)+'СЕТ СН'!$F$15</f>
        <v>#REF!</v>
      </c>
      <c r="Y314" s="36" t="e">
        <f>SUMIFS(СВЦЭМ!#REF!,СВЦЭМ!$A$40:$A$783,$A314,СВЦЭМ!$B$39:$B$782,Y$296)+'СЕТ СН'!$F$15</f>
        <v>#REF!</v>
      </c>
    </row>
    <row r="315" spans="1:25" ht="15.75" hidden="1" x14ac:dyDescent="0.2">
      <c r="A315" s="35">
        <f t="shared" si="8"/>
        <v>45188</v>
      </c>
      <c r="B315" s="36" t="e">
        <f>SUMIFS(СВЦЭМ!#REF!,СВЦЭМ!$A$40:$A$783,$A315,СВЦЭМ!$B$39:$B$782,B$296)+'СЕТ СН'!$F$15</f>
        <v>#REF!</v>
      </c>
      <c r="C315" s="36" t="e">
        <f>SUMIFS(СВЦЭМ!#REF!,СВЦЭМ!$A$40:$A$783,$A315,СВЦЭМ!$B$39:$B$782,C$296)+'СЕТ СН'!$F$15</f>
        <v>#REF!</v>
      </c>
      <c r="D315" s="36" t="e">
        <f>SUMIFS(СВЦЭМ!#REF!,СВЦЭМ!$A$40:$A$783,$A315,СВЦЭМ!$B$39:$B$782,D$296)+'СЕТ СН'!$F$15</f>
        <v>#REF!</v>
      </c>
      <c r="E315" s="36" t="e">
        <f>SUMIFS(СВЦЭМ!#REF!,СВЦЭМ!$A$40:$A$783,$A315,СВЦЭМ!$B$39:$B$782,E$296)+'СЕТ СН'!$F$15</f>
        <v>#REF!</v>
      </c>
      <c r="F315" s="36" t="e">
        <f>SUMIFS(СВЦЭМ!#REF!,СВЦЭМ!$A$40:$A$783,$A315,СВЦЭМ!$B$39:$B$782,F$296)+'СЕТ СН'!$F$15</f>
        <v>#REF!</v>
      </c>
      <c r="G315" s="36" t="e">
        <f>SUMIFS(СВЦЭМ!#REF!,СВЦЭМ!$A$40:$A$783,$A315,СВЦЭМ!$B$39:$B$782,G$296)+'СЕТ СН'!$F$15</f>
        <v>#REF!</v>
      </c>
      <c r="H315" s="36" t="e">
        <f>SUMIFS(СВЦЭМ!#REF!,СВЦЭМ!$A$40:$A$783,$A315,СВЦЭМ!$B$39:$B$782,H$296)+'СЕТ СН'!$F$15</f>
        <v>#REF!</v>
      </c>
      <c r="I315" s="36" t="e">
        <f>SUMIFS(СВЦЭМ!#REF!,СВЦЭМ!$A$40:$A$783,$A315,СВЦЭМ!$B$39:$B$782,I$296)+'СЕТ СН'!$F$15</f>
        <v>#REF!</v>
      </c>
      <c r="J315" s="36" t="e">
        <f>SUMIFS(СВЦЭМ!#REF!,СВЦЭМ!$A$40:$A$783,$A315,СВЦЭМ!$B$39:$B$782,J$296)+'СЕТ СН'!$F$15</f>
        <v>#REF!</v>
      </c>
      <c r="K315" s="36" t="e">
        <f>SUMIFS(СВЦЭМ!#REF!,СВЦЭМ!$A$40:$A$783,$A315,СВЦЭМ!$B$39:$B$782,K$296)+'СЕТ СН'!$F$15</f>
        <v>#REF!</v>
      </c>
      <c r="L315" s="36" t="e">
        <f>SUMIFS(СВЦЭМ!#REF!,СВЦЭМ!$A$40:$A$783,$A315,СВЦЭМ!$B$39:$B$782,L$296)+'СЕТ СН'!$F$15</f>
        <v>#REF!</v>
      </c>
      <c r="M315" s="36" t="e">
        <f>SUMIFS(СВЦЭМ!#REF!,СВЦЭМ!$A$40:$A$783,$A315,СВЦЭМ!$B$39:$B$782,M$296)+'СЕТ СН'!$F$15</f>
        <v>#REF!</v>
      </c>
      <c r="N315" s="36" t="e">
        <f>SUMIFS(СВЦЭМ!#REF!,СВЦЭМ!$A$40:$A$783,$A315,СВЦЭМ!$B$39:$B$782,N$296)+'СЕТ СН'!$F$15</f>
        <v>#REF!</v>
      </c>
      <c r="O315" s="36" t="e">
        <f>SUMIFS(СВЦЭМ!#REF!,СВЦЭМ!$A$40:$A$783,$A315,СВЦЭМ!$B$39:$B$782,O$296)+'СЕТ СН'!$F$15</f>
        <v>#REF!</v>
      </c>
      <c r="P315" s="36" t="e">
        <f>SUMIFS(СВЦЭМ!#REF!,СВЦЭМ!$A$40:$A$783,$A315,СВЦЭМ!$B$39:$B$782,P$296)+'СЕТ СН'!$F$15</f>
        <v>#REF!</v>
      </c>
      <c r="Q315" s="36" t="e">
        <f>SUMIFS(СВЦЭМ!#REF!,СВЦЭМ!$A$40:$A$783,$A315,СВЦЭМ!$B$39:$B$782,Q$296)+'СЕТ СН'!$F$15</f>
        <v>#REF!</v>
      </c>
      <c r="R315" s="36" t="e">
        <f>SUMIFS(СВЦЭМ!#REF!,СВЦЭМ!$A$40:$A$783,$A315,СВЦЭМ!$B$39:$B$782,R$296)+'СЕТ СН'!$F$15</f>
        <v>#REF!</v>
      </c>
      <c r="S315" s="36" t="e">
        <f>SUMIFS(СВЦЭМ!#REF!,СВЦЭМ!$A$40:$A$783,$A315,СВЦЭМ!$B$39:$B$782,S$296)+'СЕТ СН'!$F$15</f>
        <v>#REF!</v>
      </c>
      <c r="T315" s="36" t="e">
        <f>SUMIFS(СВЦЭМ!#REF!,СВЦЭМ!$A$40:$A$783,$A315,СВЦЭМ!$B$39:$B$782,T$296)+'СЕТ СН'!$F$15</f>
        <v>#REF!</v>
      </c>
      <c r="U315" s="36" t="e">
        <f>SUMIFS(СВЦЭМ!#REF!,СВЦЭМ!$A$40:$A$783,$A315,СВЦЭМ!$B$39:$B$782,U$296)+'СЕТ СН'!$F$15</f>
        <v>#REF!</v>
      </c>
      <c r="V315" s="36" t="e">
        <f>SUMIFS(СВЦЭМ!#REF!,СВЦЭМ!$A$40:$A$783,$A315,СВЦЭМ!$B$39:$B$782,V$296)+'СЕТ СН'!$F$15</f>
        <v>#REF!</v>
      </c>
      <c r="W315" s="36" t="e">
        <f>SUMIFS(СВЦЭМ!#REF!,СВЦЭМ!$A$40:$A$783,$A315,СВЦЭМ!$B$39:$B$782,W$296)+'СЕТ СН'!$F$15</f>
        <v>#REF!</v>
      </c>
      <c r="X315" s="36" t="e">
        <f>SUMIFS(СВЦЭМ!#REF!,СВЦЭМ!$A$40:$A$783,$A315,СВЦЭМ!$B$39:$B$782,X$296)+'СЕТ СН'!$F$15</f>
        <v>#REF!</v>
      </c>
      <c r="Y315" s="36" t="e">
        <f>SUMIFS(СВЦЭМ!#REF!,СВЦЭМ!$A$40:$A$783,$A315,СВЦЭМ!$B$39:$B$782,Y$296)+'СЕТ СН'!$F$15</f>
        <v>#REF!</v>
      </c>
    </row>
    <row r="316" spans="1:25" ht="15.75" hidden="1" x14ac:dyDescent="0.2">
      <c r="A316" s="35">
        <f t="shared" si="8"/>
        <v>45189</v>
      </c>
      <c r="B316" s="36" t="e">
        <f>SUMIFS(СВЦЭМ!#REF!,СВЦЭМ!$A$40:$A$783,$A316,СВЦЭМ!$B$39:$B$782,B$296)+'СЕТ СН'!$F$15</f>
        <v>#REF!</v>
      </c>
      <c r="C316" s="36" t="e">
        <f>SUMIFS(СВЦЭМ!#REF!,СВЦЭМ!$A$40:$A$783,$A316,СВЦЭМ!$B$39:$B$782,C$296)+'СЕТ СН'!$F$15</f>
        <v>#REF!</v>
      </c>
      <c r="D316" s="36" t="e">
        <f>SUMIFS(СВЦЭМ!#REF!,СВЦЭМ!$A$40:$A$783,$A316,СВЦЭМ!$B$39:$B$782,D$296)+'СЕТ СН'!$F$15</f>
        <v>#REF!</v>
      </c>
      <c r="E316" s="36" t="e">
        <f>SUMIFS(СВЦЭМ!#REF!,СВЦЭМ!$A$40:$A$783,$A316,СВЦЭМ!$B$39:$B$782,E$296)+'СЕТ СН'!$F$15</f>
        <v>#REF!</v>
      </c>
      <c r="F316" s="36" t="e">
        <f>SUMIFS(СВЦЭМ!#REF!,СВЦЭМ!$A$40:$A$783,$A316,СВЦЭМ!$B$39:$B$782,F$296)+'СЕТ СН'!$F$15</f>
        <v>#REF!</v>
      </c>
      <c r="G316" s="36" t="e">
        <f>SUMIFS(СВЦЭМ!#REF!,СВЦЭМ!$A$40:$A$783,$A316,СВЦЭМ!$B$39:$B$782,G$296)+'СЕТ СН'!$F$15</f>
        <v>#REF!</v>
      </c>
      <c r="H316" s="36" t="e">
        <f>SUMIFS(СВЦЭМ!#REF!,СВЦЭМ!$A$40:$A$783,$A316,СВЦЭМ!$B$39:$B$782,H$296)+'СЕТ СН'!$F$15</f>
        <v>#REF!</v>
      </c>
      <c r="I316" s="36" t="e">
        <f>SUMIFS(СВЦЭМ!#REF!,СВЦЭМ!$A$40:$A$783,$A316,СВЦЭМ!$B$39:$B$782,I$296)+'СЕТ СН'!$F$15</f>
        <v>#REF!</v>
      </c>
      <c r="J316" s="36" t="e">
        <f>SUMIFS(СВЦЭМ!#REF!,СВЦЭМ!$A$40:$A$783,$A316,СВЦЭМ!$B$39:$B$782,J$296)+'СЕТ СН'!$F$15</f>
        <v>#REF!</v>
      </c>
      <c r="K316" s="36" t="e">
        <f>SUMIFS(СВЦЭМ!#REF!,СВЦЭМ!$A$40:$A$783,$A316,СВЦЭМ!$B$39:$B$782,K$296)+'СЕТ СН'!$F$15</f>
        <v>#REF!</v>
      </c>
      <c r="L316" s="36" t="e">
        <f>SUMIFS(СВЦЭМ!#REF!,СВЦЭМ!$A$40:$A$783,$A316,СВЦЭМ!$B$39:$B$782,L$296)+'СЕТ СН'!$F$15</f>
        <v>#REF!</v>
      </c>
      <c r="M316" s="36" t="e">
        <f>SUMIFS(СВЦЭМ!#REF!,СВЦЭМ!$A$40:$A$783,$A316,СВЦЭМ!$B$39:$B$782,M$296)+'СЕТ СН'!$F$15</f>
        <v>#REF!</v>
      </c>
      <c r="N316" s="36" t="e">
        <f>SUMIFS(СВЦЭМ!#REF!,СВЦЭМ!$A$40:$A$783,$A316,СВЦЭМ!$B$39:$B$782,N$296)+'СЕТ СН'!$F$15</f>
        <v>#REF!</v>
      </c>
      <c r="O316" s="36" t="e">
        <f>SUMIFS(СВЦЭМ!#REF!,СВЦЭМ!$A$40:$A$783,$A316,СВЦЭМ!$B$39:$B$782,O$296)+'СЕТ СН'!$F$15</f>
        <v>#REF!</v>
      </c>
      <c r="P316" s="36" t="e">
        <f>SUMIFS(СВЦЭМ!#REF!,СВЦЭМ!$A$40:$A$783,$A316,СВЦЭМ!$B$39:$B$782,P$296)+'СЕТ СН'!$F$15</f>
        <v>#REF!</v>
      </c>
      <c r="Q316" s="36" t="e">
        <f>SUMIFS(СВЦЭМ!#REF!,СВЦЭМ!$A$40:$A$783,$A316,СВЦЭМ!$B$39:$B$782,Q$296)+'СЕТ СН'!$F$15</f>
        <v>#REF!</v>
      </c>
      <c r="R316" s="36" t="e">
        <f>SUMIFS(СВЦЭМ!#REF!,СВЦЭМ!$A$40:$A$783,$A316,СВЦЭМ!$B$39:$B$782,R$296)+'СЕТ СН'!$F$15</f>
        <v>#REF!</v>
      </c>
      <c r="S316" s="36" t="e">
        <f>SUMIFS(СВЦЭМ!#REF!,СВЦЭМ!$A$40:$A$783,$A316,СВЦЭМ!$B$39:$B$782,S$296)+'СЕТ СН'!$F$15</f>
        <v>#REF!</v>
      </c>
      <c r="T316" s="36" t="e">
        <f>SUMIFS(СВЦЭМ!#REF!,СВЦЭМ!$A$40:$A$783,$A316,СВЦЭМ!$B$39:$B$782,T$296)+'СЕТ СН'!$F$15</f>
        <v>#REF!</v>
      </c>
      <c r="U316" s="36" t="e">
        <f>SUMIFS(СВЦЭМ!#REF!,СВЦЭМ!$A$40:$A$783,$A316,СВЦЭМ!$B$39:$B$782,U$296)+'СЕТ СН'!$F$15</f>
        <v>#REF!</v>
      </c>
      <c r="V316" s="36" t="e">
        <f>SUMIFS(СВЦЭМ!#REF!,СВЦЭМ!$A$40:$A$783,$A316,СВЦЭМ!$B$39:$B$782,V$296)+'СЕТ СН'!$F$15</f>
        <v>#REF!</v>
      </c>
      <c r="W316" s="36" t="e">
        <f>SUMIFS(СВЦЭМ!#REF!,СВЦЭМ!$A$40:$A$783,$A316,СВЦЭМ!$B$39:$B$782,W$296)+'СЕТ СН'!$F$15</f>
        <v>#REF!</v>
      </c>
      <c r="X316" s="36" t="e">
        <f>SUMIFS(СВЦЭМ!#REF!,СВЦЭМ!$A$40:$A$783,$A316,СВЦЭМ!$B$39:$B$782,X$296)+'СЕТ СН'!$F$15</f>
        <v>#REF!</v>
      </c>
      <c r="Y316" s="36" t="e">
        <f>SUMIFS(СВЦЭМ!#REF!,СВЦЭМ!$A$40:$A$783,$A316,СВЦЭМ!$B$39:$B$782,Y$296)+'СЕТ СН'!$F$15</f>
        <v>#REF!</v>
      </c>
    </row>
    <row r="317" spans="1:25" ht="15.75" hidden="1" x14ac:dyDescent="0.2">
      <c r="A317" s="35">
        <f t="shared" si="8"/>
        <v>45190</v>
      </c>
      <c r="B317" s="36" t="e">
        <f>SUMIFS(СВЦЭМ!#REF!,СВЦЭМ!$A$40:$A$783,$A317,СВЦЭМ!$B$39:$B$782,B$296)+'СЕТ СН'!$F$15</f>
        <v>#REF!</v>
      </c>
      <c r="C317" s="36" t="e">
        <f>SUMIFS(СВЦЭМ!#REF!,СВЦЭМ!$A$40:$A$783,$A317,СВЦЭМ!$B$39:$B$782,C$296)+'СЕТ СН'!$F$15</f>
        <v>#REF!</v>
      </c>
      <c r="D317" s="36" t="e">
        <f>SUMIFS(СВЦЭМ!#REF!,СВЦЭМ!$A$40:$A$783,$A317,СВЦЭМ!$B$39:$B$782,D$296)+'СЕТ СН'!$F$15</f>
        <v>#REF!</v>
      </c>
      <c r="E317" s="36" t="e">
        <f>SUMIFS(СВЦЭМ!#REF!,СВЦЭМ!$A$40:$A$783,$A317,СВЦЭМ!$B$39:$B$782,E$296)+'СЕТ СН'!$F$15</f>
        <v>#REF!</v>
      </c>
      <c r="F317" s="36" t="e">
        <f>SUMIFS(СВЦЭМ!#REF!,СВЦЭМ!$A$40:$A$783,$A317,СВЦЭМ!$B$39:$B$782,F$296)+'СЕТ СН'!$F$15</f>
        <v>#REF!</v>
      </c>
      <c r="G317" s="36" t="e">
        <f>SUMIFS(СВЦЭМ!#REF!,СВЦЭМ!$A$40:$A$783,$A317,СВЦЭМ!$B$39:$B$782,G$296)+'СЕТ СН'!$F$15</f>
        <v>#REF!</v>
      </c>
      <c r="H317" s="36" t="e">
        <f>SUMIFS(СВЦЭМ!#REF!,СВЦЭМ!$A$40:$A$783,$A317,СВЦЭМ!$B$39:$B$782,H$296)+'СЕТ СН'!$F$15</f>
        <v>#REF!</v>
      </c>
      <c r="I317" s="36" t="e">
        <f>SUMIFS(СВЦЭМ!#REF!,СВЦЭМ!$A$40:$A$783,$A317,СВЦЭМ!$B$39:$B$782,I$296)+'СЕТ СН'!$F$15</f>
        <v>#REF!</v>
      </c>
      <c r="J317" s="36" t="e">
        <f>SUMIFS(СВЦЭМ!#REF!,СВЦЭМ!$A$40:$A$783,$A317,СВЦЭМ!$B$39:$B$782,J$296)+'СЕТ СН'!$F$15</f>
        <v>#REF!</v>
      </c>
      <c r="K317" s="36" t="e">
        <f>SUMIFS(СВЦЭМ!#REF!,СВЦЭМ!$A$40:$A$783,$A317,СВЦЭМ!$B$39:$B$782,K$296)+'СЕТ СН'!$F$15</f>
        <v>#REF!</v>
      </c>
      <c r="L317" s="36" t="e">
        <f>SUMIFS(СВЦЭМ!#REF!,СВЦЭМ!$A$40:$A$783,$A317,СВЦЭМ!$B$39:$B$782,L$296)+'СЕТ СН'!$F$15</f>
        <v>#REF!</v>
      </c>
      <c r="M317" s="36" t="e">
        <f>SUMIFS(СВЦЭМ!#REF!,СВЦЭМ!$A$40:$A$783,$A317,СВЦЭМ!$B$39:$B$782,M$296)+'СЕТ СН'!$F$15</f>
        <v>#REF!</v>
      </c>
      <c r="N317" s="36" t="e">
        <f>SUMIFS(СВЦЭМ!#REF!,СВЦЭМ!$A$40:$A$783,$A317,СВЦЭМ!$B$39:$B$782,N$296)+'СЕТ СН'!$F$15</f>
        <v>#REF!</v>
      </c>
      <c r="O317" s="36" t="e">
        <f>SUMIFS(СВЦЭМ!#REF!,СВЦЭМ!$A$40:$A$783,$A317,СВЦЭМ!$B$39:$B$782,O$296)+'СЕТ СН'!$F$15</f>
        <v>#REF!</v>
      </c>
      <c r="P317" s="36" t="e">
        <f>SUMIFS(СВЦЭМ!#REF!,СВЦЭМ!$A$40:$A$783,$A317,СВЦЭМ!$B$39:$B$782,P$296)+'СЕТ СН'!$F$15</f>
        <v>#REF!</v>
      </c>
      <c r="Q317" s="36" t="e">
        <f>SUMIFS(СВЦЭМ!#REF!,СВЦЭМ!$A$40:$A$783,$A317,СВЦЭМ!$B$39:$B$782,Q$296)+'СЕТ СН'!$F$15</f>
        <v>#REF!</v>
      </c>
      <c r="R317" s="36" t="e">
        <f>SUMIFS(СВЦЭМ!#REF!,СВЦЭМ!$A$40:$A$783,$A317,СВЦЭМ!$B$39:$B$782,R$296)+'СЕТ СН'!$F$15</f>
        <v>#REF!</v>
      </c>
      <c r="S317" s="36" t="e">
        <f>SUMIFS(СВЦЭМ!#REF!,СВЦЭМ!$A$40:$A$783,$A317,СВЦЭМ!$B$39:$B$782,S$296)+'СЕТ СН'!$F$15</f>
        <v>#REF!</v>
      </c>
      <c r="T317" s="36" t="e">
        <f>SUMIFS(СВЦЭМ!#REF!,СВЦЭМ!$A$40:$A$783,$A317,СВЦЭМ!$B$39:$B$782,T$296)+'СЕТ СН'!$F$15</f>
        <v>#REF!</v>
      </c>
      <c r="U317" s="36" t="e">
        <f>SUMIFS(СВЦЭМ!#REF!,СВЦЭМ!$A$40:$A$783,$A317,СВЦЭМ!$B$39:$B$782,U$296)+'СЕТ СН'!$F$15</f>
        <v>#REF!</v>
      </c>
      <c r="V317" s="36" t="e">
        <f>SUMIFS(СВЦЭМ!#REF!,СВЦЭМ!$A$40:$A$783,$A317,СВЦЭМ!$B$39:$B$782,V$296)+'СЕТ СН'!$F$15</f>
        <v>#REF!</v>
      </c>
      <c r="W317" s="36" t="e">
        <f>SUMIFS(СВЦЭМ!#REF!,СВЦЭМ!$A$40:$A$783,$A317,СВЦЭМ!$B$39:$B$782,W$296)+'СЕТ СН'!$F$15</f>
        <v>#REF!</v>
      </c>
      <c r="X317" s="36" t="e">
        <f>SUMIFS(СВЦЭМ!#REF!,СВЦЭМ!$A$40:$A$783,$A317,СВЦЭМ!$B$39:$B$782,X$296)+'СЕТ СН'!$F$15</f>
        <v>#REF!</v>
      </c>
      <c r="Y317" s="36" t="e">
        <f>SUMIFS(СВЦЭМ!#REF!,СВЦЭМ!$A$40:$A$783,$A317,СВЦЭМ!$B$39:$B$782,Y$296)+'СЕТ СН'!$F$15</f>
        <v>#REF!</v>
      </c>
    </row>
    <row r="318" spans="1:25" ht="15.75" hidden="1" x14ac:dyDescent="0.2">
      <c r="A318" s="35">
        <f t="shared" si="8"/>
        <v>45191</v>
      </c>
      <c r="B318" s="36" t="e">
        <f>SUMIFS(СВЦЭМ!#REF!,СВЦЭМ!$A$40:$A$783,$A318,СВЦЭМ!$B$39:$B$782,B$296)+'СЕТ СН'!$F$15</f>
        <v>#REF!</v>
      </c>
      <c r="C318" s="36" t="e">
        <f>SUMIFS(СВЦЭМ!#REF!,СВЦЭМ!$A$40:$A$783,$A318,СВЦЭМ!$B$39:$B$782,C$296)+'СЕТ СН'!$F$15</f>
        <v>#REF!</v>
      </c>
      <c r="D318" s="36" t="e">
        <f>SUMIFS(СВЦЭМ!#REF!,СВЦЭМ!$A$40:$A$783,$A318,СВЦЭМ!$B$39:$B$782,D$296)+'СЕТ СН'!$F$15</f>
        <v>#REF!</v>
      </c>
      <c r="E318" s="36" t="e">
        <f>SUMIFS(СВЦЭМ!#REF!,СВЦЭМ!$A$40:$A$783,$A318,СВЦЭМ!$B$39:$B$782,E$296)+'СЕТ СН'!$F$15</f>
        <v>#REF!</v>
      </c>
      <c r="F318" s="36" t="e">
        <f>SUMIFS(СВЦЭМ!#REF!,СВЦЭМ!$A$40:$A$783,$A318,СВЦЭМ!$B$39:$B$782,F$296)+'СЕТ СН'!$F$15</f>
        <v>#REF!</v>
      </c>
      <c r="G318" s="36" t="e">
        <f>SUMIFS(СВЦЭМ!#REF!,СВЦЭМ!$A$40:$A$783,$A318,СВЦЭМ!$B$39:$B$782,G$296)+'СЕТ СН'!$F$15</f>
        <v>#REF!</v>
      </c>
      <c r="H318" s="36" t="e">
        <f>SUMIFS(СВЦЭМ!#REF!,СВЦЭМ!$A$40:$A$783,$A318,СВЦЭМ!$B$39:$B$782,H$296)+'СЕТ СН'!$F$15</f>
        <v>#REF!</v>
      </c>
      <c r="I318" s="36" t="e">
        <f>SUMIFS(СВЦЭМ!#REF!,СВЦЭМ!$A$40:$A$783,$A318,СВЦЭМ!$B$39:$B$782,I$296)+'СЕТ СН'!$F$15</f>
        <v>#REF!</v>
      </c>
      <c r="J318" s="36" t="e">
        <f>SUMIFS(СВЦЭМ!#REF!,СВЦЭМ!$A$40:$A$783,$A318,СВЦЭМ!$B$39:$B$782,J$296)+'СЕТ СН'!$F$15</f>
        <v>#REF!</v>
      </c>
      <c r="K318" s="36" t="e">
        <f>SUMIFS(СВЦЭМ!#REF!,СВЦЭМ!$A$40:$A$783,$A318,СВЦЭМ!$B$39:$B$782,K$296)+'СЕТ СН'!$F$15</f>
        <v>#REF!</v>
      </c>
      <c r="L318" s="36" t="e">
        <f>SUMIFS(СВЦЭМ!#REF!,СВЦЭМ!$A$40:$A$783,$A318,СВЦЭМ!$B$39:$B$782,L$296)+'СЕТ СН'!$F$15</f>
        <v>#REF!</v>
      </c>
      <c r="M318" s="36" t="e">
        <f>SUMIFS(СВЦЭМ!#REF!,СВЦЭМ!$A$40:$A$783,$A318,СВЦЭМ!$B$39:$B$782,M$296)+'СЕТ СН'!$F$15</f>
        <v>#REF!</v>
      </c>
      <c r="N318" s="36" t="e">
        <f>SUMIFS(СВЦЭМ!#REF!,СВЦЭМ!$A$40:$A$783,$A318,СВЦЭМ!$B$39:$B$782,N$296)+'СЕТ СН'!$F$15</f>
        <v>#REF!</v>
      </c>
      <c r="O318" s="36" t="e">
        <f>SUMIFS(СВЦЭМ!#REF!,СВЦЭМ!$A$40:$A$783,$A318,СВЦЭМ!$B$39:$B$782,O$296)+'СЕТ СН'!$F$15</f>
        <v>#REF!</v>
      </c>
      <c r="P318" s="36" t="e">
        <f>SUMIFS(СВЦЭМ!#REF!,СВЦЭМ!$A$40:$A$783,$A318,СВЦЭМ!$B$39:$B$782,P$296)+'СЕТ СН'!$F$15</f>
        <v>#REF!</v>
      </c>
      <c r="Q318" s="36" t="e">
        <f>SUMIFS(СВЦЭМ!#REF!,СВЦЭМ!$A$40:$A$783,$A318,СВЦЭМ!$B$39:$B$782,Q$296)+'СЕТ СН'!$F$15</f>
        <v>#REF!</v>
      </c>
      <c r="R318" s="36" t="e">
        <f>SUMIFS(СВЦЭМ!#REF!,СВЦЭМ!$A$40:$A$783,$A318,СВЦЭМ!$B$39:$B$782,R$296)+'СЕТ СН'!$F$15</f>
        <v>#REF!</v>
      </c>
      <c r="S318" s="36" t="e">
        <f>SUMIFS(СВЦЭМ!#REF!,СВЦЭМ!$A$40:$A$783,$A318,СВЦЭМ!$B$39:$B$782,S$296)+'СЕТ СН'!$F$15</f>
        <v>#REF!</v>
      </c>
      <c r="T318" s="36" t="e">
        <f>SUMIFS(СВЦЭМ!#REF!,СВЦЭМ!$A$40:$A$783,$A318,СВЦЭМ!$B$39:$B$782,T$296)+'СЕТ СН'!$F$15</f>
        <v>#REF!</v>
      </c>
      <c r="U318" s="36" t="e">
        <f>SUMIFS(СВЦЭМ!#REF!,СВЦЭМ!$A$40:$A$783,$A318,СВЦЭМ!$B$39:$B$782,U$296)+'СЕТ СН'!$F$15</f>
        <v>#REF!</v>
      </c>
      <c r="V318" s="36" t="e">
        <f>SUMIFS(СВЦЭМ!#REF!,СВЦЭМ!$A$40:$A$783,$A318,СВЦЭМ!$B$39:$B$782,V$296)+'СЕТ СН'!$F$15</f>
        <v>#REF!</v>
      </c>
      <c r="W318" s="36" t="e">
        <f>SUMIFS(СВЦЭМ!#REF!,СВЦЭМ!$A$40:$A$783,$A318,СВЦЭМ!$B$39:$B$782,W$296)+'СЕТ СН'!$F$15</f>
        <v>#REF!</v>
      </c>
      <c r="X318" s="36" t="e">
        <f>SUMIFS(СВЦЭМ!#REF!,СВЦЭМ!$A$40:$A$783,$A318,СВЦЭМ!$B$39:$B$782,X$296)+'СЕТ СН'!$F$15</f>
        <v>#REF!</v>
      </c>
      <c r="Y318" s="36" t="e">
        <f>SUMIFS(СВЦЭМ!#REF!,СВЦЭМ!$A$40:$A$783,$A318,СВЦЭМ!$B$39:$B$782,Y$296)+'СЕТ СН'!$F$15</f>
        <v>#REF!</v>
      </c>
    </row>
    <row r="319" spans="1:25" ht="15.75" hidden="1" x14ac:dyDescent="0.2">
      <c r="A319" s="35">
        <f t="shared" si="8"/>
        <v>45192</v>
      </c>
      <c r="B319" s="36" t="e">
        <f>SUMIFS(СВЦЭМ!#REF!,СВЦЭМ!$A$40:$A$783,$A319,СВЦЭМ!$B$39:$B$782,B$296)+'СЕТ СН'!$F$15</f>
        <v>#REF!</v>
      </c>
      <c r="C319" s="36" t="e">
        <f>SUMIFS(СВЦЭМ!#REF!,СВЦЭМ!$A$40:$A$783,$A319,СВЦЭМ!$B$39:$B$782,C$296)+'СЕТ СН'!$F$15</f>
        <v>#REF!</v>
      </c>
      <c r="D319" s="36" t="e">
        <f>SUMIFS(СВЦЭМ!#REF!,СВЦЭМ!$A$40:$A$783,$A319,СВЦЭМ!$B$39:$B$782,D$296)+'СЕТ СН'!$F$15</f>
        <v>#REF!</v>
      </c>
      <c r="E319" s="36" t="e">
        <f>SUMIFS(СВЦЭМ!#REF!,СВЦЭМ!$A$40:$A$783,$A319,СВЦЭМ!$B$39:$B$782,E$296)+'СЕТ СН'!$F$15</f>
        <v>#REF!</v>
      </c>
      <c r="F319" s="36" t="e">
        <f>SUMIFS(СВЦЭМ!#REF!,СВЦЭМ!$A$40:$A$783,$A319,СВЦЭМ!$B$39:$B$782,F$296)+'СЕТ СН'!$F$15</f>
        <v>#REF!</v>
      </c>
      <c r="G319" s="36" t="e">
        <f>SUMIFS(СВЦЭМ!#REF!,СВЦЭМ!$A$40:$A$783,$A319,СВЦЭМ!$B$39:$B$782,G$296)+'СЕТ СН'!$F$15</f>
        <v>#REF!</v>
      </c>
      <c r="H319" s="36" t="e">
        <f>SUMIFS(СВЦЭМ!#REF!,СВЦЭМ!$A$40:$A$783,$A319,СВЦЭМ!$B$39:$B$782,H$296)+'СЕТ СН'!$F$15</f>
        <v>#REF!</v>
      </c>
      <c r="I319" s="36" t="e">
        <f>SUMIFS(СВЦЭМ!#REF!,СВЦЭМ!$A$40:$A$783,$A319,СВЦЭМ!$B$39:$B$782,I$296)+'СЕТ СН'!$F$15</f>
        <v>#REF!</v>
      </c>
      <c r="J319" s="36" t="e">
        <f>SUMIFS(СВЦЭМ!#REF!,СВЦЭМ!$A$40:$A$783,$A319,СВЦЭМ!$B$39:$B$782,J$296)+'СЕТ СН'!$F$15</f>
        <v>#REF!</v>
      </c>
      <c r="K319" s="36" t="e">
        <f>SUMIFS(СВЦЭМ!#REF!,СВЦЭМ!$A$40:$A$783,$A319,СВЦЭМ!$B$39:$B$782,K$296)+'СЕТ СН'!$F$15</f>
        <v>#REF!</v>
      </c>
      <c r="L319" s="36" t="e">
        <f>SUMIFS(СВЦЭМ!#REF!,СВЦЭМ!$A$40:$A$783,$A319,СВЦЭМ!$B$39:$B$782,L$296)+'СЕТ СН'!$F$15</f>
        <v>#REF!</v>
      </c>
      <c r="M319" s="36" t="e">
        <f>SUMIFS(СВЦЭМ!#REF!,СВЦЭМ!$A$40:$A$783,$A319,СВЦЭМ!$B$39:$B$782,M$296)+'СЕТ СН'!$F$15</f>
        <v>#REF!</v>
      </c>
      <c r="N319" s="36" t="e">
        <f>SUMIFS(СВЦЭМ!#REF!,СВЦЭМ!$A$40:$A$783,$A319,СВЦЭМ!$B$39:$B$782,N$296)+'СЕТ СН'!$F$15</f>
        <v>#REF!</v>
      </c>
      <c r="O319" s="36" t="e">
        <f>SUMIFS(СВЦЭМ!#REF!,СВЦЭМ!$A$40:$A$783,$A319,СВЦЭМ!$B$39:$B$782,O$296)+'СЕТ СН'!$F$15</f>
        <v>#REF!</v>
      </c>
      <c r="P319" s="36" t="e">
        <f>SUMIFS(СВЦЭМ!#REF!,СВЦЭМ!$A$40:$A$783,$A319,СВЦЭМ!$B$39:$B$782,P$296)+'СЕТ СН'!$F$15</f>
        <v>#REF!</v>
      </c>
      <c r="Q319" s="36" t="e">
        <f>SUMIFS(СВЦЭМ!#REF!,СВЦЭМ!$A$40:$A$783,$A319,СВЦЭМ!$B$39:$B$782,Q$296)+'СЕТ СН'!$F$15</f>
        <v>#REF!</v>
      </c>
      <c r="R319" s="36" t="e">
        <f>SUMIFS(СВЦЭМ!#REF!,СВЦЭМ!$A$40:$A$783,$A319,СВЦЭМ!$B$39:$B$782,R$296)+'СЕТ СН'!$F$15</f>
        <v>#REF!</v>
      </c>
      <c r="S319" s="36" t="e">
        <f>SUMIFS(СВЦЭМ!#REF!,СВЦЭМ!$A$40:$A$783,$A319,СВЦЭМ!$B$39:$B$782,S$296)+'СЕТ СН'!$F$15</f>
        <v>#REF!</v>
      </c>
      <c r="T319" s="36" t="e">
        <f>SUMIFS(СВЦЭМ!#REF!,СВЦЭМ!$A$40:$A$783,$A319,СВЦЭМ!$B$39:$B$782,T$296)+'СЕТ СН'!$F$15</f>
        <v>#REF!</v>
      </c>
      <c r="U319" s="36" t="e">
        <f>SUMIFS(СВЦЭМ!#REF!,СВЦЭМ!$A$40:$A$783,$A319,СВЦЭМ!$B$39:$B$782,U$296)+'СЕТ СН'!$F$15</f>
        <v>#REF!</v>
      </c>
      <c r="V319" s="36" t="e">
        <f>SUMIFS(СВЦЭМ!#REF!,СВЦЭМ!$A$40:$A$783,$A319,СВЦЭМ!$B$39:$B$782,V$296)+'СЕТ СН'!$F$15</f>
        <v>#REF!</v>
      </c>
      <c r="W319" s="36" t="e">
        <f>SUMIFS(СВЦЭМ!#REF!,СВЦЭМ!$A$40:$A$783,$A319,СВЦЭМ!$B$39:$B$782,W$296)+'СЕТ СН'!$F$15</f>
        <v>#REF!</v>
      </c>
      <c r="X319" s="36" t="e">
        <f>SUMIFS(СВЦЭМ!#REF!,СВЦЭМ!$A$40:$A$783,$A319,СВЦЭМ!$B$39:$B$782,X$296)+'СЕТ СН'!$F$15</f>
        <v>#REF!</v>
      </c>
      <c r="Y319" s="36" t="e">
        <f>SUMIFS(СВЦЭМ!#REF!,СВЦЭМ!$A$40:$A$783,$A319,СВЦЭМ!$B$39:$B$782,Y$296)+'СЕТ СН'!$F$15</f>
        <v>#REF!</v>
      </c>
    </row>
    <row r="320" spans="1:25" ht="15.75" hidden="1" x14ac:dyDescent="0.2">
      <c r="A320" s="35">
        <f t="shared" si="8"/>
        <v>45193</v>
      </c>
      <c r="B320" s="36" t="e">
        <f>SUMIFS(СВЦЭМ!#REF!,СВЦЭМ!$A$40:$A$783,$A320,СВЦЭМ!$B$39:$B$782,B$296)+'СЕТ СН'!$F$15</f>
        <v>#REF!</v>
      </c>
      <c r="C320" s="36" t="e">
        <f>SUMIFS(СВЦЭМ!#REF!,СВЦЭМ!$A$40:$A$783,$A320,СВЦЭМ!$B$39:$B$782,C$296)+'СЕТ СН'!$F$15</f>
        <v>#REF!</v>
      </c>
      <c r="D320" s="36" t="e">
        <f>SUMIFS(СВЦЭМ!#REF!,СВЦЭМ!$A$40:$A$783,$A320,СВЦЭМ!$B$39:$B$782,D$296)+'СЕТ СН'!$F$15</f>
        <v>#REF!</v>
      </c>
      <c r="E320" s="36" t="e">
        <f>SUMIFS(СВЦЭМ!#REF!,СВЦЭМ!$A$40:$A$783,$A320,СВЦЭМ!$B$39:$B$782,E$296)+'СЕТ СН'!$F$15</f>
        <v>#REF!</v>
      </c>
      <c r="F320" s="36" t="e">
        <f>SUMIFS(СВЦЭМ!#REF!,СВЦЭМ!$A$40:$A$783,$A320,СВЦЭМ!$B$39:$B$782,F$296)+'СЕТ СН'!$F$15</f>
        <v>#REF!</v>
      </c>
      <c r="G320" s="36" t="e">
        <f>SUMIFS(СВЦЭМ!#REF!,СВЦЭМ!$A$40:$A$783,$A320,СВЦЭМ!$B$39:$B$782,G$296)+'СЕТ СН'!$F$15</f>
        <v>#REF!</v>
      </c>
      <c r="H320" s="36" t="e">
        <f>SUMIFS(СВЦЭМ!#REF!,СВЦЭМ!$A$40:$A$783,$A320,СВЦЭМ!$B$39:$B$782,H$296)+'СЕТ СН'!$F$15</f>
        <v>#REF!</v>
      </c>
      <c r="I320" s="36" t="e">
        <f>SUMIFS(СВЦЭМ!#REF!,СВЦЭМ!$A$40:$A$783,$A320,СВЦЭМ!$B$39:$B$782,I$296)+'СЕТ СН'!$F$15</f>
        <v>#REF!</v>
      </c>
      <c r="J320" s="36" t="e">
        <f>SUMIFS(СВЦЭМ!#REF!,СВЦЭМ!$A$40:$A$783,$A320,СВЦЭМ!$B$39:$B$782,J$296)+'СЕТ СН'!$F$15</f>
        <v>#REF!</v>
      </c>
      <c r="K320" s="36" t="e">
        <f>SUMIFS(СВЦЭМ!#REF!,СВЦЭМ!$A$40:$A$783,$A320,СВЦЭМ!$B$39:$B$782,K$296)+'СЕТ СН'!$F$15</f>
        <v>#REF!</v>
      </c>
      <c r="L320" s="36" t="e">
        <f>SUMIFS(СВЦЭМ!#REF!,СВЦЭМ!$A$40:$A$783,$A320,СВЦЭМ!$B$39:$B$782,L$296)+'СЕТ СН'!$F$15</f>
        <v>#REF!</v>
      </c>
      <c r="M320" s="36" t="e">
        <f>SUMIFS(СВЦЭМ!#REF!,СВЦЭМ!$A$40:$A$783,$A320,СВЦЭМ!$B$39:$B$782,M$296)+'СЕТ СН'!$F$15</f>
        <v>#REF!</v>
      </c>
      <c r="N320" s="36" t="e">
        <f>SUMIFS(СВЦЭМ!#REF!,СВЦЭМ!$A$40:$A$783,$A320,СВЦЭМ!$B$39:$B$782,N$296)+'СЕТ СН'!$F$15</f>
        <v>#REF!</v>
      </c>
      <c r="O320" s="36" t="e">
        <f>SUMIFS(СВЦЭМ!#REF!,СВЦЭМ!$A$40:$A$783,$A320,СВЦЭМ!$B$39:$B$782,O$296)+'СЕТ СН'!$F$15</f>
        <v>#REF!</v>
      </c>
      <c r="P320" s="36" t="e">
        <f>SUMIFS(СВЦЭМ!#REF!,СВЦЭМ!$A$40:$A$783,$A320,СВЦЭМ!$B$39:$B$782,P$296)+'СЕТ СН'!$F$15</f>
        <v>#REF!</v>
      </c>
      <c r="Q320" s="36" t="e">
        <f>SUMIFS(СВЦЭМ!#REF!,СВЦЭМ!$A$40:$A$783,$A320,СВЦЭМ!$B$39:$B$782,Q$296)+'СЕТ СН'!$F$15</f>
        <v>#REF!</v>
      </c>
      <c r="R320" s="36" t="e">
        <f>SUMIFS(СВЦЭМ!#REF!,СВЦЭМ!$A$40:$A$783,$A320,СВЦЭМ!$B$39:$B$782,R$296)+'СЕТ СН'!$F$15</f>
        <v>#REF!</v>
      </c>
      <c r="S320" s="36" t="e">
        <f>SUMIFS(СВЦЭМ!#REF!,СВЦЭМ!$A$40:$A$783,$A320,СВЦЭМ!$B$39:$B$782,S$296)+'СЕТ СН'!$F$15</f>
        <v>#REF!</v>
      </c>
      <c r="T320" s="36" t="e">
        <f>SUMIFS(СВЦЭМ!#REF!,СВЦЭМ!$A$40:$A$783,$A320,СВЦЭМ!$B$39:$B$782,T$296)+'СЕТ СН'!$F$15</f>
        <v>#REF!</v>
      </c>
      <c r="U320" s="36" t="e">
        <f>SUMIFS(СВЦЭМ!#REF!,СВЦЭМ!$A$40:$A$783,$A320,СВЦЭМ!$B$39:$B$782,U$296)+'СЕТ СН'!$F$15</f>
        <v>#REF!</v>
      </c>
      <c r="V320" s="36" t="e">
        <f>SUMIFS(СВЦЭМ!#REF!,СВЦЭМ!$A$40:$A$783,$A320,СВЦЭМ!$B$39:$B$782,V$296)+'СЕТ СН'!$F$15</f>
        <v>#REF!</v>
      </c>
      <c r="W320" s="36" t="e">
        <f>SUMIFS(СВЦЭМ!#REF!,СВЦЭМ!$A$40:$A$783,$A320,СВЦЭМ!$B$39:$B$782,W$296)+'СЕТ СН'!$F$15</f>
        <v>#REF!</v>
      </c>
      <c r="X320" s="36" t="e">
        <f>SUMIFS(СВЦЭМ!#REF!,СВЦЭМ!$A$40:$A$783,$A320,СВЦЭМ!$B$39:$B$782,X$296)+'СЕТ СН'!$F$15</f>
        <v>#REF!</v>
      </c>
      <c r="Y320" s="36" t="e">
        <f>SUMIFS(СВЦЭМ!#REF!,СВЦЭМ!$A$40:$A$783,$A320,СВЦЭМ!$B$39:$B$782,Y$296)+'СЕТ СН'!$F$15</f>
        <v>#REF!</v>
      </c>
    </row>
    <row r="321" spans="1:27" ht="15.75" hidden="1" x14ac:dyDescent="0.2">
      <c r="A321" s="35">
        <f t="shared" si="8"/>
        <v>45194</v>
      </c>
      <c r="B321" s="36" t="e">
        <f>SUMIFS(СВЦЭМ!#REF!,СВЦЭМ!$A$40:$A$783,$A321,СВЦЭМ!$B$39:$B$782,B$296)+'СЕТ СН'!$F$15</f>
        <v>#REF!</v>
      </c>
      <c r="C321" s="36" t="e">
        <f>SUMIFS(СВЦЭМ!#REF!,СВЦЭМ!$A$40:$A$783,$A321,СВЦЭМ!$B$39:$B$782,C$296)+'СЕТ СН'!$F$15</f>
        <v>#REF!</v>
      </c>
      <c r="D321" s="36" t="e">
        <f>SUMIFS(СВЦЭМ!#REF!,СВЦЭМ!$A$40:$A$783,$A321,СВЦЭМ!$B$39:$B$782,D$296)+'СЕТ СН'!$F$15</f>
        <v>#REF!</v>
      </c>
      <c r="E321" s="36" t="e">
        <f>SUMIFS(СВЦЭМ!#REF!,СВЦЭМ!$A$40:$A$783,$A321,СВЦЭМ!$B$39:$B$782,E$296)+'СЕТ СН'!$F$15</f>
        <v>#REF!</v>
      </c>
      <c r="F321" s="36" t="e">
        <f>SUMIFS(СВЦЭМ!#REF!,СВЦЭМ!$A$40:$A$783,$A321,СВЦЭМ!$B$39:$B$782,F$296)+'СЕТ СН'!$F$15</f>
        <v>#REF!</v>
      </c>
      <c r="G321" s="36" t="e">
        <f>SUMIFS(СВЦЭМ!#REF!,СВЦЭМ!$A$40:$A$783,$A321,СВЦЭМ!$B$39:$B$782,G$296)+'СЕТ СН'!$F$15</f>
        <v>#REF!</v>
      </c>
      <c r="H321" s="36" t="e">
        <f>SUMIFS(СВЦЭМ!#REF!,СВЦЭМ!$A$40:$A$783,$A321,СВЦЭМ!$B$39:$B$782,H$296)+'СЕТ СН'!$F$15</f>
        <v>#REF!</v>
      </c>
      <c r="I321" s="36" t="e">
        <f>SUMIFS(СВЦЭМ!#REF!,СВЦЭМ!$A$40:$A$783,$A321,СВЦЭМ!$B$39:$B$782,I$296)+'СЕТ СН'!$F$15</f>
        <v>#REF!</v>
      </c>
      <c r="J321" s="36" t="e">
        <f>SUMIFS(СВЦЭМ!#REF!,СВЦЭМ!$A$40:$A$783,$A321,СВЦЭМ!$B$39:$B$782,J$296)+'СЕТ СН'!$F$15</f>
        <v>#REF!</v>
      </c>
      <c r="K321" s="36" t="e">
        <f>SUMIFS(СВЦЭМ!#REF!,СВЦЭМ!$A$40:$A$783,$A321,СВЦЭМ!$B$39:$B$782,K$296)+'СЕТ СН'!$F$15</f>
        <v>#REF!</v>
      </c>
      <c r="L321" s="36" t="e">
        <f>SUMIFS(СВЦЭМ!#REF!,СВЦЭМ!$A$40:$A$783,$A321,СВЦЭМ!$B$39:$B$782,L$296)+'СЕТ СН'!$F$15</f>
        <v>#REF!</v>
      </c>
      <c r="M321" s="36" t="e">
        <f>SUMIFS(СВЦЭМ!#REF!,СВЦЭМ!$A$40:$A$783,$A321,СВЦЭМ!$B$39:$B$782,M$296)+'СЕТ СН'!$F$15</f>
        <v>#REF!</v>
      </c>
      <c r="N321" s="36" t="e">
        <f>SUMIFS(СВЦЭМ!#REF!,СВЦЭМ!$A$40:$A$783,$A321,СВЦЭМ!$B$39:$B$782,N$296)+'СЕТ СН'!$F$15</f>
        <v>#REF!</v>
      </c>
      <c r="O321" s="36" t="e">
        <f>SUMIFS(СВЦЭМ!#REF!,СВЦЭМ!$A$40:$A$783,$A321,СВЦЭМ!$B$39:$B$782,O$296)+'СЕТ СН'!$F$15</f>
        <v>#REF!</v>
      </c>
      <c r="P321" s="36" t="e">
        <f>SUMIFS(СВЦЭМ!#REF!,СВЦЭМ!$A$40:$A$783,$A321,СВЦЭМ!$B$39:$B$782,P$296)+'СЕТ СН'!$F$15</f>
        <v>#REF!</v>
      </c>
      <c r="Q321" s="36" t="e">
        <f>SUMIFS(СВЦЭМ!#REF!,СВЦЭМ!$A$40:$A$783,$A321,СВЦЭМ!$B$39:$B$782,Q$296)+'СЕТ СН'!$F$15</f>
        <v>#REF!</v>
      </c>
      <c r="R321" s="36" t="e">
        <f>SUMIFS(СВЦЭМ!#REF!,СВЦЭМ!$A$40:$A$783,$A321,СВЦЭМ!$B$39:$B$782,R$296)+'СЕТ СН'!$F$15</f>
        <v>#REF!</v>
      </c>
      <c r="S321" s="36" t="e">
        <f>SUMIFS(СВЦЭМ!#REF!,СВЦЭМ!$A$40:$A$783,$A321,СВЦЭМ!$B$39:$B$782,S$296)+'СЕТ СН'!$F$15</f>
        <v>#REF!</v>
      </c>
      <c r="T321" s="36" t="e">
        <f>SUMIFS(СВЦЭМ!#REF!,СВЦЭМ!$A$40:$A$783,$A321,СВЦЭМ!$B$39:$B$782,T$296)+'СЕТ СН'!$F$15</f>
        <v>#REF!</v>
      </c>
      <c r="U321" s="36" t="e">
        <f>SUMIFS(СВЦЭМ!#REF!,СВЦЭМ!$A$40:$A$783,$A321,СВЦЭМ!$B$39:$B$782,U$296)+'СЕТ СН'!$F$15</f>
        <v>#REF!</v>
      </c>
      <c r="V321" s="36" t="e">
        <f>SUMIFS(СВЦЭМ!#REF!,СВЦЭМ!$A$40:$A$783,$A321,СВЦЭМ!$B$39:$B$782,V$296)+'СЕТ СН'!$F$15</f>
        <v>#REF!</v>
      </c>
      <c r="W321" s="36" t="e">
        <f>SUMIFS(СВЦЭМ!#REF!,СВЦЭМ!$A$40:$A$783,$A321,СВЦЭМ!$B$39:$B$782,W$296)+'СЕТ СН'!$F$15</f>
        <v>#REF!</v>
      </c>
      <c r="X321" s="36" t="e">
        <f>SUMIFS(СВЦЭМ!#REF!,СВЦЭМ!$A$40:$A$783,$A321,СВЦЭМ!$B$39:$B$782,X$296)+'СЕТ СН'!$F$15</f>
        <v>#REF!</v>
      </c>
      <c r="Y321" s="36" t="e">
        <f>SUMIFS(СВЦЭМ!#REF!,СВЦЭМ!$A$40:$A$783,$A321,СВЦЭМ!$B$39:$B$782,Y$296)+'СЕТ СН'!$F$15</f>
        <v>#REF!</v>
      </c>
    </row>
    <row r="322" spans="1:27" ht="15.75" hidden="1" x14ac:dyDescent="0.2">
      <c r="A322" s="35">
        <f t="shared" si="8"/>
        <v>45195</v>
      </c>
      <c r="B322" s="36" t="e">
        <f>SUMIFS(СВЦЭМ!#REF!,СВЦЭМ!$A$40:$A$783,$A322,СВЦЭМ!$B$39:$B$782,B$296)+'СЕТ СН'!$F$15</f>
        <v>#REF!</v>
      </c>
      <c r="C322" s="36" t="e">
        <f>SUMIFS(СВЦЭМ!#REF!,СВЦЭМ!$A$40:$A$783,$A322,СВЦЭМ!$B$39:$B$782,C$296)+'СЕТ СН'!$F$15</f>
        <v>#REF!</v>
      </c>
      <c r="D322" s="36" t="e">
        <f>SUMIFS(СВЦЭМ!#REF!,СВЦЭМ!$A$40:$A$783,$A322,СВЦЭМ!$B$39:$B$782,D$296)+'СЕТ СН'!$F$15</f>
        <v>#REF!</v>
      </c>
      <c r="E322" s="36" t="e">
        <f>SUMIFS(СВЦЭМ!#REF!,СВЦЭМ!$A$40:$A$783,$A322,СВЦЭМ!$B$39:$B$782,E$296)+'СЕТ СН'!$F$15</f>
        <v>#REF!</v>
      </c>
      <c r="F322" s="36" t="e">
        <f>SUMIFS(СВЦЭМ!#REF!,СВЦЭМ!$A$40:$A$783,$A322,СВЦЭМ!$B$39:$B$782,F$296)+'СЕТ СН'!$F$15</f>
        <v>#REF!</v>
      </c>
      <c r="G322" s="36" t="e">
        <f>SUMIFS(СВЦЭМ!#REF!,СВЦЭМ!$A$40:$A$783,$A322,СВЦЭМ!$B$39:$B$782,G$296)+'СЕТ СН'!$F$15</f>
        <v>#REF!</v>
      </c>
      <c r="H322" s="36" t="e">
        <f>SUMIFS(СВЦЭМ!#REF!,СВЦЭМ!$A$40:$A$783,$A322,СВЦЭМ!$B$39:$B$782,H$296)+'СЕТ СН'!$F$15</f>
        <v>#REF!</v>
      </c>
      <c r="I322" s="36" t="e">
        <f>SUMIFS(СВЦЭМ!#REF!,СВЦЭМ!$A$40:$A$783,$A322,СВЦЭМ!$B$39:$B$782,I$296)+'СЕТ СН'!$F$15</f>
        <v>#REF!</v>
      </c>
      <c r="J322" s="36" t="e">
        <f>SUMIFS(СВЦЭМ!#REF!,СВЦЭМ!$A$40:$A$783,$A322,СВЦЭМ!$B$39:$B$782,J$296)+'СЕТ СН'!$F$15</f>
        <v>#REF!</v>
      </c>
      <c r="K322" s="36" t="e">
        <f>SUMIFS(СВЦЭМ!#REF!,СВЦЭМ!$A$40:$A$783,$A322,СВЦЭМ!$B$39:$B$782,K$296)+'СЕТ СН'!$F$15</f>
        <v>#REF!</v>
      </c>
      <c r="L322" s="36" t="e">
        <f>SUMIFS(СВЦЭМ!#REF!,СВЦЭМ!$A$40:$A$783,$A322,СВЦЭМ!$B$39:$B$782,L$296)+'СЕТ СН'!$F$15</f>
        <v>#REF!</v>
      </c>
      <c r="M322" s="36" t="e">
        <f>SUMIFS(СВЦЭМ!#REF!,СВЦЭМ!$A$40:$A$783,$A322,СВЦЭМ!$B$39:$B$782,M$296)+'СЕТ СН'!$F$15</f>
        <v>#REF!</v>
      </c>
      <c r="N322" s="36" t="e">
        <f>SUMIFS(СВЦЭМ!#REF!,СВЦЭМ!$A$40:$A$783,$A322,СВЦЭМ!$B$39:$B$782,N$296)+'СЕТ СН'!$F$15</f>
        <v>#REF!</v>
      </c>
      <c r="O322" s="36" t="e">
        <f>SUMIFS(СВЦЭМ!#REF!,СВЦЭМ!$A$40:$A$783,$A322,СВЦЭМ!$B$39:$B$782,O$296)+'СЕТ СН'!$F$15</f>
        <v>#REF!</v>
      </c>
      <c r="P322" s="36" t="e">
        <f>SUMIFS(СВЦЭМ!#REF!,СВЦЭМ!$A$40:$A$783,$A322,СВЦЭМ!$B$39:$B$782,P$296)+'СЕТ СН'!$F$15</f>
        <v>#REF!</v>
      </c>
      <c r="Q322" s="36" t="e">
        <f>SUMIFS(СВЦЭМ!#REF!,СВЦЭМ!$A$40:$A$783,$A322,СВЦЭМ!$B$39:$B$782,Q$296)+'СЕТ СН'!$F$15</f>
        <v>#REF!</v>
      </c>
      <c r="R322" s="36" t="e">
        <f>SUMIFS(СВЦЭМ!#REF!,СВЦЭМ!$A$40:$A$783,$A322,СВЦЭМ!$B$39:$B$782,R$296)+'СЕТ СН'!$F$15</f>
        <v>#REF!</v>
      </c>
      <c r="S322" s="36" t="e">
        <f>SUMIFS(СВЦЭМ!#REF!,СВЦЭМ!$A$40:$A$783,$A322,СВЦЭМ!$B$39:$B$782,S$296)+'СЕТ СН'!$F$15</f>
        <v>#REF!</v>
      </c>
      <c r="T322" s="36" t="e">
        <f>SUMIFS(СВЦЭМ!#REF!,СВЦЭМ!$A$40:$A$783,$A322,СВЦЭМ!$B$39:$B$782,T$296)+'СЕТ СН'!$F$15</f>
        <v>#REF!</v>
      </c>
      <c r="U322" s="36" t="e">
        <f>SUMIFS(СВЦЭМ!#REF!,СВЦЭМ!$A$40:$A$783,$A322,СВЦЭМ!$B$39:$B$782,U$296)+'СЕТ СН'!$F$15</f>
        <v>#REF!</v>
      </c>
      <c r="V322" s="36" t="e">
        <f>SUMIFS(СВЦЭМ!#REF!,СВЦЭМ!$A$40:$A$783,$A322,СВЦЭМ!$B$39:$B$782,V$296)+'СЕТ СН'!$F$15</f>
        <v>#REF!</v>
      </c>
      <c r="W322" s="36" t="e">
        <f>SUMIFS(СВЦЭМ!#REF!,СВЦЭМ!$A$40:$A$783,$A322,СВЦЭМ!$B$39:$B$782,W$296)+'СЕТ СН'!$F$15</f>
        <v>#REF!</v>
      </c>
      <c r="X322" s="36" t="e">
        <f>SUMIFS(СВЦЭМ!#REF!,СВЦЭМ!$A$40:$A$783,$A322,СВЦЭМ!$B$39:$B$782,X$296)+'СЕТ СН'!$F$15</f>
        <v>#REF!</v>
      </c>
      <c r="Y322" s="36" t="e">
        <f>SUMIFS(СВЦЭМ!#REF!,СВЦЭМ!$A$40:$A$783,$A322,СВЦЭМ!$B$39:$B$782,Y$296)+'СЕТ СН'!$F$15</f>
        <v>#REF!</v>
      </c>
    </row>
    <row r="323" spans="1:27" ht="15.75" hidden="1" x14ac:dyDescent="0.2">
      <c r="A323" s="35">
        <f t="shared" si="8"/>
        <v>45196</v>
      </c>
      <c r="B323" s="36" t="e">
        <f>SUMIFS(СВЦЭМ!#REF!,СВЦЭМ!$A$40:$A$783,$A323,СВЦЭМ!$B$39:$B$782,B$296)+'СЕТ СН'!$F$15</f>
        <v>#REF!</v>
      </c>
      <c r="C323" s="36" t="e">
        <f>SUMIFS(СВЦЭМ!#REF!,СВЦЭМ!$A$40:$A$783,$A323,СВЦЭМ!$B$39:$B$782,C$296)+'СЕТ СН'!$F$15</f>
        <v>#REF!</v>
      </c>
      <c r="D323" s="36" t="e">
        <f>SUMIFS(СВЦЭМ!#REF!,СВЦЭМ!$A$40:$A$783,$A323,СВЦЭМ!$B$39:$B$782,D$296)+'СЕТ СН'!$F$15</f>
        <v>#REF!</v>
      </c>
      <c r="E323" s="36" t="e">
        <f>SUMIFS(СВЦЭМ!#REF!,СВЦЭМ!$A$40:$A$783,$A323,СВЦЭМ!$B$39:$B$782,E$296)+'СЕТ СН'!$F$15</f>
        <v>#REF!</v>
      </c>
      <c r="F323" s="36" t="e">
        <f>SUMIFS(СВЦЭМ!#REF!,СВЦЭМ!$A$40:$A$783,$A323,СВЦЭМ!$B$39:$B$782,F$296)+'СЕТ СН'!$F$15</f>
        <v>#REF!</v>
      </c>
      <c r="G323" s="36" t="e">
        <f>SUMIFS(СВЦЭМ!#REF!,СВЦЭМ!$A$40:$A$783,$A323,СВЦЭМ!$B$39:$B$782,G$296)+'СЕТ СН'!$F$15</f>
        <v>#REF!</v>
      </c>
      <c r="H323" s="36" t="e">
        <f>SUMIFS(СВЦЭМ!#REF!,СВЦЭМ!$A$40:$A$783,$A323,СВЦЭМ!$B$39:$B$782,H$296)+'СЕТ СН'!$F$15</f>
        <v>#REF!</v>
      </c>
      <c r="I323" s="36" t="e">
        <f>SUMIFS(СВЦЭМ!#REF!,СВЦЭМ!$A$40:$A$783,$A323,СВЦЭМ!$B$39:$B$782,I$296)+'СЕТ СН'!$F$15</f>
        <v>#REF!</v>
      </c>
      <c r="J323" s="36" t="e">
        <f>SUMIFS(СВЦЭМ!#REF!,СВЦЭМ!$A$40:$A$783,$A323,СВЦЭМ!$B$39:$B$782,J$296)+'СЕТ СН'!$F$15</f>
        <v>#REF!</v>
      </c>
      <c r="K323" s="36" t="e">
        <f>SUMIFS(СВЦЭМ!#REF!,СВЦЭМ!$A$40:$A$783,$A323,СВЦЭМ!$B$39:$B$782,K$296)+'СЕТ СН'!$F$15</f>
        <v>#REF!</v>
      </c>
      <c r="L323" s="36" t="e">
        <f>SUMIFS(СВЦЭМ!#REF!,СВЦЭМ!$A$40:$A$783,$A323,СВЦЭМ!$B$39:$B$782,L$296)+'СЕТ СН'!$F$15</f>
        <v>#REF!</v>
      </c>
      <c r="M323" s="36" t="e">
        <f>SUMIFS(СВЦЭМ!#REF!,СВЦЭМ!$A$40:$A$783,$A323,СВЦЭМ!$B$39:$B$782,M$296)+'СЕТ СН'!$F$15</f>
        <v>#REF!</v>
      </c>
      <c r="N323" s="36" t="e">
        <f>SUMIFS(СВЦЭМ!#REF!,СВЦЭМ!$A$40:$A$783,$A323,СВЦЭМ!$B$39:$B$782,N$296)+'СЕТ СН'!$F$15</f>
        <v>#REF!</v>
      </c>
      <c r="O323" s="36" t="e">
        <f>SUMIFS(СВЦЭМ!#REF!,СВЦЭМ!$A$40:$A$783,$A323,СВЦЭМ!$B$39:$B$782,O$296)+'СЕТ СН'!$F$15</f>
        <v>#REF!</v>
      </c>
      <c r="P323" s="36" t="e">
        <f>SUMIFS(СВЦЭМ!#REF!,СВЦЭМ!$A$40:$A$783,$A323,СВЦЭМ!$B$39:$B$782,P$296)+'СЕТ СН'!$F$15</f>
        <v>#REF!</v>
      </c>
      <c r="Q323" s="36" t="e">
        <f>SUMIFS(СВЦЭМ!#REF!,СВЦЭМ!$A$40:$A$783,$A323,СВЦЭМ!$B$39:$B$782,Q$296)+'СЕТ СН'!$F$15</f>
        <v>#REF!</v>
      </c>
      <c r="R323" s="36" t="e">
        <f>SUMIFS(СВЦЭМ!#REF!,СВЦЭМ!$A$40:$A$783,$A323,СВЦЭМ!$B$39:$B$782,R$296)+'СЕТ СН'!$F$15</f>
        <v>#REF!</v>
      </c>
      <c r="S323" s="36" t="e">
        <f>SUMIFS(СВЦЭМ!#REF!,СВЦЭМ!$A$40:$A$783,$A323,СВЦЭМ!$B$39:$B$782,S$296)+'СЕТ СН'!$F$15</f>
        <v>#REF!</v>
      </c>
      <c r="T323" s="36" t="e">
        <f>SUMIFS(СВЦЭМ!#REF!,СВЦЭМ!$A$40:$A$783,$A323,СВЦЭМ!$B$39:$B$782,T$296)+'СЕТ СН'!$F$15</f>
        <v>#REF!</v>
      </c>
      <c r="U323" s="36" t="e">
        <f>SUMIFS(СВЦЭМ!#REF!,СВЦЭМ!$A$40:$A$783,$A323,СВЦЭМ!$B$39:$B$782,U$296)+'СЕТ СН'!$F$15</f>
        <v>#REF!</v>
      </c>
      <c r="V323" s="36" t="e">
        <f>SUMIFS(СВЦЭМ!#REF!,СВЦЭМ!$A$40:$A$783,$A323,СВЦЭМ!$B$39:$B$782,V$296)+'СЕТ СН'!$F$15</f>
        <v>#REF!</v>
      </c>
      <c r="W323" s="36" t="e">
        <f>SUMIFS(СВЦЭМ!#REF!,СВЦЭМ!$A$40:$A$783,$A323,СВЦЭМ!$B$39:$B$782,W$296)+'СЕТ СН'!$F$15</f>
        <v>#REF!</v>
      </c>
      <c r="X323" s="36" t="e">
        <f>SUMIFS(СВЦЭМ!#REF!,СВЦЭМ!$A$40:$A$783,$A323,СВЦЭМ!$B$39:$B$782,X$296)+'СЕТ СН'!$F$15</f>
        <v>#REF!</v>
      </c>
      <c r="Y323" s="36" t="e">
        <f>SUMIFS(СВЦЭМ!#REF!,СВЦЭМ!$A$40:$A$783,$A323,СВЦЭМ!$B$39:$B$782,Y$296)+'СЕТ СН'!$F$15</f>
        <v>#REF!</v>
      </c>
    </row>
    <row r="324" spans="1:27" ht="15.75" hidden="1" x14ac:dyDescent="0.2">
      <c r="A324" s="35">
        <f t="shared" si="8"/>
        <v>45197</v>
      </c>
      <c r="B324" s="36" t="e">
        <f>SUMIFS(СВЦЭМ!#REF!,СВЦЭМ!$A$40:$A$783,$A324,СВЦЭМ!$B$39:$B$782,B$296)+'СЕТ СН'!$F$15</f>
        <v>#REF!</v>
      </c>
      <c r="C324" s="36" t="e">
        <f>SUMIFS(СВЦЭМ!#REF!,СВЦЭМ!$A$40:$A$783,$A324,СВЦЭМ!$B$39:$B$782,C$296)+'СЕТ СН'!$F$15</f>
        <v>#REF!</v>
      </c>
      <c r="D324" s="36" t="e">
        <f>SUMIFS(СВЦЭМ!#REF!,СВЦЭМ!$A$40:$A$783,$A324,СВЦЭМ!$B$39:$B$782,D$296)+'СЕТ СН'!$F$15</f>
        <v>#REF!</v>
      </c>
      <c r="E324" s="36" t="e">
        <f>SUMIFS(СВЦЭМ!#REF!,СВЦЭМ!$A$40:$A$783,$A324,СВЦЭМ!$B$39:$B$782,E$296)+'СЕТ СН'!$F$15</f>
        <v>#REF!</v>
      </c>
      <c r="F324" s="36" t="e">
        <f>SUMIFS(СВЦЭМ!#REF!,СВЦЭМ!$A$40:$A$783,$A324,СВЦЭМ!$B$39:$B$782,F$296)+'СЕТ СН'!$F$15</f>
        <v>#REF!</v>
      </c>
      <c r="G324" s="36" t="e">
        <f>SUMIFS(СВЦЭМ!#REF!,СВЦЭМ!$A$40:$A$783,$A324,СВЦЭМ!$B$39:$B$782,G$296)+'СЕТ СН'!$F$15</f>
        <v>#REF!</v>
      </c>
      <c r="H324" s="36" t="e">
        <f>SUMIFS(СВЦЭМ!#REF!,СВЦЭМ!$A$40:$A$783,$A324,СВЦЭМ!$B$39:$B$782,H$296)+'СЕТ СН'!$F$15</f>
        <v>#REF!</v>
      </c>
      <c r="I324" s="36" t="e">
        <f>SUMIFS(СВЦЭМ!#REF!,СВЦЭМ!$A$40:$A$783,$A324,СВЦЭМ!$B$39:$B$782,I$296)+'СЕТ СН'!$F$15</f>
        <v>#REF!</v>
      </c>
      <c r="J324" s="36" t="e">
        <f>SUMIFS(СВЦЭМ!#REF!,СВЦЭМ!$A$40:$A$783,$A324,СВЦЭМ!$B$39:$B$782,J$296)+'СЕТ СН'!$F$15</f>
        <v>#REF!</v>
      </c>
      <c r="K324" s="36" t="e">
        <f>SUMIFS(СВЦЭМ!#REF!,СВЦЭМ!$A$40:$A$783,$A324,СВЦЭМ!$B$39:$B$782,K$296)+'СЕТ СН'!$F$15</f>
        <v>#REF!</v>
      </c>
      <c r="L324" s="36" t="e">
        <f>SUMIFS(СВЦЭМ!#REF!,СВЦЭМ!$A$40:$A$783,$A324,СВЦЭМ!$B$39:$B$782,L$296)+'СЕТ СН'!$F$15</f>
        <v>#REF!</v>
      </c>
      <c r="M324" s="36" t="e">
        <f>SUMIFS(СВЦЭМ!#REF!,СВЦЭМ!$A$40:$A$783,$A324,СВЦЭМ!$B$39:$B$782,M$296)+'СЕТ СН'!$F$15</f>
        <v>#REF!</v>
      </c>
      <c r="N324" s="36" t="e">
        <f>SUMIFS(СВЦЭМ!#REF!,СВЦЭМ!$A$40:$A$783,$A324,СВЦЭМ!$B$39:$B$782,N$296)+'СЕТ СН'!$F$15</f>
        <v>#REF!</v>
      </c>
      <c r="O324" s="36" t="e">
        <f>SUMIFS(СВЦЭМ!#REF!,СВЦЭМ!$A$40:$A$783,$A324,СВЦЭМ!$B$39:$B$782,O$296)+'СЕТ СН'!$F$15</f>
        <v>#REF!</v>
      </c>
      <c r="P324" s="36" t="e">
        <f>SUMIFS(СВЦЭМ!#REF!,СВЦЭМ!$A$40:$A$783,$A324,СВЦЭМ!$B$39:$B$782,P$296)+'СЕТ СН'!$F$15</f>
        <v>#REF!</v>
      </c>
      <c r="Q324" s="36" t="e">
        <f>SUMIFS(СВЦЭМ!#REF!,СВЦЭМ!$A$40:$A$783,$A324,СВЦЭМ!$B$39:$B$782,Q$296)+'СЕТ СН'!$F$15</f>
        <v>#REF!</v>
      </c>
      <c r="R324" s="36" t="e">
        <f>SUMIFS(СВЦЭМ!#REF!,СВЦЭМ!$A$40:$A$783,$A324,СВЦЭМ!$B$39:$B$782,R$296)+'СЕТ СН'!$F$15</f>
        <v>#REF!</v>
      </c>
      <c r="S324" s="36" t="e">
        <f>SUMIFS(СВЦЭМ!#REF!,СВЦЭМ!$A$40:$A$783,$A324,СВЦЭМ!$B$39:$B$782,S$296)+'СЕТ СН'!$F$15</f>
        <v>#REF!</v>
      </c>
      <c r="T324" s="36" t="e">
        <f>SUMIFS(СВЦЭМ!#REF!,СВЦЭМ!$A$40:$A$783,$A324,СВЦЭМ!$B$39:$B$782,T$296)+'СЕТ СН'!$F$15</f>
        <v>#REF!</v>
      </c>
      <c r="U324" s="36" t="e">
        <f>SUMIFS(СВЦЭМ!#REF!,СВЦЭМ!$A$40:$A$783,$A324,СВЦЭМ!$B$39:$B$782,U$296)+'СЕТ СН'!$F$15</f>
        <v>#REF!</v>
      </c>
      <c r="V324" s="36" t="e">
        <f>SUMIFS(СВЦЭМ!#REF!,СВЦЭМ!$A$40:$A$783,$A324,СВЦЭМ!$B$39:$B$782,V$296)+'СЕТ СН'!$F$15</f>
        <v>#REF!</v>
      </c>
      <c r="W324" s="36" t="e">
        <f>SUMIFS(СВЦЭМ!#REF!,СВЦЭМ!$A$40:$A$783,$A324,СВЦЭМ!$B$39:$B$782,W$296)+'СЕТ СН'!$F$15</f>
        <v>#REF!</v>
      </c>
      <c r="X324" s="36" t="e">
        <f>SUMIFS(СВЦЭМ!#REF!,СВЦЭМ!$A$40:$A$783,$A324,СВЦЭМ!$B$39:$B$782,X$296)+'СЕТ СН'!$F$15</f>
        <v>#REF!</v>
      </c>
      <c r="Y324" s="36" t="e">
        <f>SUMIFS(СВЦЭМ!#REF!,СВЦЭМ!$A$40:$A$783,$A324,СВЦЭМ!$B$39:$B$782,Y$296)+'СЕТ СН'!$F$15</f>
        <v>#REF!</v>
      </c>
    </row>
    <row r="325" spans="1:27" ht="15.75" hidden="1" x14ac:dyDescent="0.2">
      <c r="A325" s="35">
        <f t="shared" si="8"/>
        <v>45198</v>
      </c>
      <c r="B325" s="36" t="e">
        <f>SUMIFS(СВЦЭМ!#REF!,СВЦЭМ!$A$40:$A$783,$A325,СВЦЭМ!$B$39:$B$782,B$296)+'СЕТ СН'!$F$15</f>
        <v>#REF!</v>
      </c>
      <c r="C325" s="36" t="e">
        <f>SUMIFS(СВЦЭМ!#REF!,СВЦЭМ!$A$40:$A$783,$A325,СВЦЭМ!$B$39:$B$782,C$296)+'СЕТ СН'!$F$15</f>
        <v>#REF!</v>
      </c>
      <c r="D325" s="36" t="e">
        <f>SUMIFS(СВЦЭМ!#REF!,СВЦЭМ!$A$40:$A$783,$A325,СВЦЭМ!$B$39:$B$782,D$296)+'СЕТ СН'!$F$15</f>
        <v>#REF!</v>
      </c>
      <c r="E325" s="36" t="e">
        <f>SUMIFS(СВЦЭМ!#REF!,СВЦЭМ!$A$40:$A$783,$A325,СВЦЭМ!$B$39:$B$782,E$296)+'СЕТ СН'!$F$15</f>
        <v>#REF!</v>
      </c>
      <c r="F325" s="36" t="e">
        <f>SUMIFS(СВЦЭМ!#REF!,СВЦЭМ!$A$40:$A$783,$A325,СВЦЭМ!$B$39:$B$782,F$296)+'СЕТ СН'!$F$15</f>
        <v>#REF!</v>
      </c>
      <c r="G325" s="36" t="e">
        <f>SUMIFS(СВЦЭМ!#REF!,СВЦЭМ!$A$40:$A$783,$A325,СВЦЭМ!$B$39:$B$782,G$296)+'СЕТ СН'!$F$15</f>
        <v>#REF!</v>
      </c>
      <c r="H325" s="36" t="e">
        <f>SUMIFS(СВЦЭМ!#REF!,СВЦЭМ!$A$40:$A$783,$A325,СВЦЭМ!$B$39:$B$782,H$296)+'СЕТ СН'!$F$15</f>
        <v>#REF!</v>
      </c>
      <c r="I325" s="36" t="e">
        <f>SUMIFS(СВЦЭМ!#REF!,СВЦЭМ!$A$40:$A$783,$A325,СВЦЭМ!$B$39:$B$782,I$296)+'СЕТ СН'!$F$15</f>
        <v>#REF!</v>
      </c>
      <c r="J325" s="36" t="e">
        <f>SUMIFS(СВЦЭМ!#REF!,СВЦЭМ!$A$40:$A$783,$A325,СВЦЭМ!$B$39:$B$782,J$296)+'СЕТ СН'!$F$15</f>
        <v>#REF!</v>
      </c>
      <c r="K325" s="36" t="e">
        <f>SUMIFS(СВЦЭМ!#REF!,СВЦЭМ!$A$40:$A$783,$A325,СВЦЭМ!$B$39:$B$782,K$296)+'СЕТ СН'!$F$15</f>
        <v>#REF!</v>
      </c>
      <c r="L325" s="36" t="e">
        <f>SUMIFS(СВЦЭМ!#REF!,СВЦЭМ!$A$40:$A$783,$A325,СВЦЭМ!$B$39:$B$782,L$296)+'СЕТ СН'!$F$15</f>
        <v>#REF!</v>
      </c>
      <c r="M325" s="36" t="e">
        <f>SUMIFS(СВЦЭМ!#REF!,СВЦЭМ!$A$40:$A$783,$A325,СВЦЭМ!$B$39:$B$782,M$296)+'СЕТ СН'!$F$15</f>
        <v>#REF!</v>
      </c>
      <c r="N325" s="36" t="e">
        <f>SUMIFS(СВЦЭМ!#REF!,СВЦЭМ!$A$40:$A$783,$A325,СВЦЭМ!$B$39:$B$782,N$296)+'СЕТ СН'!$F$15</f>
        <v>#REF!</v>
      </c>
      <c r="O325" s="36" t="e">
        <f>SUMIFS(СВЦЭМ!#REF!,СВЦЭМ!$A$40:$A$783,$A325,СВЦЭМ!$B$39:$B$782,O$296)+'СЕТ СН'!$F$15</f>
        <v>#REF!</v>
      </c>
      <c r="P325" s="36" t="e">
        <f>SUMIFS(СВЦЭМ!#REF!,СВЦЭМ!$A$40:$A$783,$A325,СВЦЭМ!$B$39:$B$782,P$296)+'СЕТ СН'!$F$15</f>
        <v>#REF!</v>
      </c>
      <c r="Q325" s="36" t="e">
        <f>SUMIFS(СВЦЭМ!#REF!,СВЦЭМ!$A$40:$A$783,$A325,СВЦЭМ!$B$39:$B$782,Q$296)+'СЕТ СН'!$F$15</f>
        <v>#REF!</v>
      </c>
      <c r="R325" s="36" t="e">
        <f>SUMIFS(СВЦЭМ!#REF!,СВЦЭМ!$A$40:$A$783,$A325,СВЦЭМ!$B$39:$B$782,R$296)+'СЕТ СН'!$F$15</f>
        <v>#REF!</v>
      </c>
      <c r="S325" s="36" t="e">
        <f>SUMIFS(СВЦЭМ!#REF!,СВЦЭМ!$A$40:$A$783,$A325,СВЦЭМ!$B$39:$B$782,S$296)+'СЕТ СН'!$F$15</f>
        <v>#REF!</v>
      </c>
      <c r="T325" s="36" t="e">
        <f>SUMIFS(СВЦЭМ!#REF!,СВЦЭМ!$A$40:$A$783,$A325,СВЦЭМ!$B$39:$B$782,T$296)+'СЕТ СН'!$F$15</f>
        <v>#REF!</v>
      </c>
      <c r="U325" s="36" t="e">
        <f>SUMIFS(СВЦЭМ!#REF!,СВЦЭМ!$A$40:$A$783,$A325,СВЦЭМ!$B$39:$B$782,U$296)+'СЕТ СН'!$F$15</f>
        <v>#REF!</v>
      </c>
      <c r="V325" s="36" t="e">
        <f>SUMIFS(СВЦЭМ!#REF!,СВЦЭМ!$A$40:$A$783,$A325,СВЦЭМ!$B$39:$B$782,V$296)+'СЕТ СН'!$F$15</f>
        <v>#REF!</v>
      </c>
      <c r="W325" s="36" t="e">
        <f>SUMIFS(СВЦЭМ!#REF!,СВЦЭМ!$A$40:$A$783,$A325,СВЦЭМ!$B$39:$B$782,W$296)+'СЕТ СН'!$F$15</f>
        <v>#REF!</v>
      </c>
      <c r="X325" s="36" t="e">
        <f>SUMIFS(СВЦЭМ!#REF!,СВЦЭМ!$A$40:$A$783,$A325,СВЦЭМ!$B$39:$B$782,X$296)+'СЕТ СН'!$F$15</f>
        <v>#REF!</v>
      </c>
      <c r="Y325" s="36" t="e">
        <f>SUMIFS(СВЦЭМ!#REF!,СВЦЭМ!$A$40:$A$783,$A325,СВЦЭМ!$B$39:$B$782,Y$296)+'СЕТ СН'!$F$15</f>
        <v>#REF!</v>
      </c>
    </row>
    <row r="326" spans="1:27" ht="15.75" hidden="1" x14ac:dyDescent="0.2">
      <c r="A326" s="35">
        <f t="shared" si="8"/>
        <v>45199</v>
      </c>
      <c r="B326" s="36" t="e">
        <f>SUMIFS(СВЦЭМ!#REF!,СВЦЭМ!$A$40:$A$783,$A326,СВЦЭМ!$B$39:$B$782,B$296)+'СЕТ СН'!$F$15</f>
        <v>#REF!</v>
      </c>
      <c r="C326" s="36" t="e">
        <f>SUMIFS(СВЦЭМ!#REF!,СВЦЭМ!$A$40:$A$783,$A326,СВЦЭМ!$B$39:$B$782,C$296)+'СЕТ СН'!$F$15</f>
        <v>#REF!</v>
      </c>
      <c r="D326" s="36" t="e">
        <f>SUMIFS(СВЦЭМ!#REF!,СВЦЭМ!$A$40:$A$783,$A326,СВЦЭМ!$B$39:$B$782,D$296)+'СЕТ СН'!$F$15</f>
        <v>#REF!</v>
      </c>
      <c r="E326" s="36" t="e">
        <f>SUMIFS(СВЦЭМ!#REF!,СВЦЭМ!$A$40:$A$783,$A326,СВЦЭМ!$B$39:$B$782,E$296)+'СЕТ СН'!$F$15</f>
        <v>#REF!</v>
      </c>
      <c r="F326" s="36" t="e">
        <f>SUMIFS(СВЦЭМ!#REF!,СВЦЭМ!$A$40:$A$783,$A326,СВЦЭМ!$B$39:$B$782,F$296)+'СЕТ СН'!$F$15</f>
        <v>#REF!</v>
      </c>
      <c r="G326" s="36" t="e">
        <f>SUMIFS(СВЦЭМ!#REF!,СВЦЭМ!$A$40:$A$783,$A326,СВЦЭМ!$B$39:$B$782,G$296)+'СЕТ СН'!$F$15</f>
        <v>#REF!</v>
      </c>
      <c r="H326" s="36" t="e">
        <f>SUMIFS(СВЦЭМ!#REF!,СВЦЭМ!$A$40:$A$783,$A326,СВЦЭМ!$B$39:$B$782,H$296)+'СЕТ СН'!$F$15</f>
        <v>#REF!</v>
      </c>
      <c r="I326" s="36" t="e">
        <f>SUMIFS(СВЦЭМ!#REF!,СВЦЭМ!$A$40:$A$783,$A326,СВЦЭМ!$B$39:$B$782,I$296)+'СЕТ СН'!$F$15</f>
        <v>#REF!</v>
      </c>
      <c r="J326" s="36" t="e">
        <f>SUMIFS(СВЦЭМ!#REF!,СВЦЭМ!$A$40:$A$783,$A326,СВЦЭМ!$B$39:$B$782,J$296)+'СЕТ СН'!$F$15</f>
        <v>#REF!</v>
      </c>
      <c r="K326" s="36" t="e">
        <f>SUMIFS(СВЦЭМ!#REF!,СВЦЭМ!$A$40:$A$783,$A326,СВЦЭМ!$B$39:$B$782,K$296)+'СЕТ СН'!$F$15</f>
        <v>#REF!</v>
      </c>
      <c r="L326" s="36" t="e">
        <f>SUMIFS(СВЦЭМ!#REF!,СВЦЭМ!$A$40:$A$783,$A326,СВЦЭМ!$B$39:$B$782,L$296)+'СЕТ СН'!$F$15</f>
        <v>#REF!</v>
      </c>
      <c r="M326" s="36" t="e">
        <f>SUMIFS(СВЦЭМ!#REF!,СВЦЭМ!$A$40:$A$783,$A326,СВЦЭМ!$B$39:$B$782,M$296)+'СЕТ СН'!$F$15</f>
        <v>#REF!</v>
      </c>
      <c r="N326" s="36" t="e">
        <f>SUMIFS(СВЦЭМ!#REF!,СВЦЭМ!$A$40:$A$783,$A326,СВЦЭМ!$B$39:$B$782,N$296)+'СЕТ СН'!$F$15</f>
        <v>#REF!</v>
      </c>
      <c r="O326" s="36" t="e">
        <f>SUMIFS(СВЦЭМ!#REF!,СВЦЭМ!$A$40:$A$783,$A326,СВЦЭМ!$B$39:$B$782,O$296)+'СЕТ СН'!$F$15</f>
        <v>#REF!</v>
      </c>
      <c r="P326" s="36" t="e">
        <f>SUMIFS(СВЦЭМ!#REF!,СВЦЭМ!$A$40:$A$783,$A326,СВЦЭМ!$B$39:$B$782,P$296)+'СЕТ СН'!$F$15</f>
        <v>#REF!</v>
      </c>
      <c r="Q326" s="36" t="e">
        <f>SUMIFS(СВЦЭМ!#REF!,СВЦЭМ!$A$40:$A$783,$A326,СВЦЭМ!$B$39:$B$782,Q$296)+'СЕТ СН'!$F$15</f>
        <v>#REF!</v>
      </c>
      <c r="R326" s="36" t="e">
        <f>SUMIFS(СВЦЭМ!#REF!,СВЦЭМ!$A$40:$A$783,$A326,СВЦЭМ!$B$39:$B$782,R$296)+'СЕТ СН'!$F$15</f>
        <v>#REF!</v>
      </c>
      <c r="S326" s="36" t="e">
        <f>SUMIFS(СВЦЭМ!#REF!,СВЦЭМ!$A$40:$A$783,$A326,СВЦЭМ!$B$39:$B$782,S$296)+'СЕТ СН'!$F$15</f>
        <v>#REF!</v>
      </c>
      <c r="T326" s="36" t="e">
        <f>SUMIFS(СВЦЭМ!#REF!,СВЦЭМ!$A$40:$A$783,$A326,СВЦЭМ!$B$39:$B$782,T$296)+'СЕТ СН'!$F$15</f>
        <v>#REF!</v>
      </c>
      <c r="U326" s="36" t="e">
        <f>SUMIFS(СВЦЭМ!#REF!,СВЦЭМ!$A$40:$A$783,$A326,СВЦЭМ!$B$39:$B$782,U$296)+'СЕТ СН'!$F$15</f>
        <v>#REF!</v>
      </c>
      <c r="V326" s="36" t="e">
        <f>SUMIFS(СВЦЭМ!#REF!,СВЦЭМ!$A$40:$A$783,$A326,СВЦЭМ!$B$39:$B$782,V$296)+'СЕТ СН'!$F$15</f>
        <v>#REF!</v>
      </c>
      <c r="W326" s="36" t="e">
        <f>SUMIFS(СВЦЭМ!#REF!,СВЦЭМ!$A$40:$A$783,$A326,СВЦЭМ!$B$39:$B$782,W$296)+'СЕТ СН'!$F$15</f>
        <v>#REF!</v>
      </c>
      <c r="X326" s="36" t="e">
        <f>SUMIFS(СВЦЭМ!#REF!,СВЦЭМ!$A$40:$A$783,$A326,СВЦЭМ!$B$39:$B$782,X$296)+'СЕТ СН'!$F$15</f>
        <v>#REF!</v>
      </c>
      <c r="Y326" s="36" t="e">
        <f>SUMIFS(СВЦЭМ!#REF!,СВЦЭМ!$A$40:$A$783,$A326,СВЦЭМ!$B$39:$B$782,Y$296)+'СЕТ СН'!$F$15</f>
        <v>#REF!</v>
      </c>
    </row>
    <row r="327" spans="1:27" ht="15.75" hidden="1" x14ac:dyDescent="0.2">
      <c r="A327" s="35">
        <f t="shared" si="8"/>
        <v>45200</v>
      </c>
      <c r="B327" s="36" t="e">
        <f>SUMIFS(СВЦЭМ!#REF!,СВЦЭМ!$A$40:$A$783,$A327,СВЦЭМ!$B$39:$B$782,B$296)+'СЕТ СН'!$F$15</f>
        <v>#REF!</v>
      </c>
      <c r="C327" s="36" t="e">
        <f>SUMIFS(СВЦЭМ!#REF!,СВЦЭМ!$A$40:$A$783,$A327,СВЦЭМ!$B$39:$B$782,C$296)+'СЕТ СН'!$F$15</f>
        <v>#REF!</v>
      </c>
      <c r="D327" s="36" t="e">
        <f>SUMIFS(СВЦЭМ!#REF!,СВЦЭМ!$A$40:$A$783,$A327,СВЦЭМ!$B$39:$B$782,D$296)+'СЕТ СН'!$F$15</f>
        <v>#REF!</v>
      </c>
      <c r="E327" s="36" t="e">
        <f>SUMIFS(СВЦЭМ!#REF!,СВЦЭМ!$A$40:$A$783,$A327,СВЦЭМ!$B$39:$B$782,E$296)+'СЕТ СН'!$F$15</f>
        <v>#REF!</v>
      </c>
      <c r="F327" s="36" t="e">
        <f>SUMIFS(СВЦЭМ!#REF!,СВЦЭМ!$A$40:$A$783,$A327,СВЦЭМ!$B$39:$B$782,F$296)+'СЕТ СН'!$F$15</f>
        <v>#REF!</v>
      </c>
      <c r="G327" s="36" t="e">
        <f>SUMIFS(СВЦЭМ!#REF!,СВЦЭМ!$A$40:$A$783,$A327,СВЦЭМ!$B$39:$B$782,G$296)+'СЕТ СН'!$F$15</f>
        <v>#REF!</v>
      </c>
      <c r="H327" s="36" t="e">
        <f>SUMIFS(СВЦЭМ!#REF!,СВЦЭМ!$A$40:$A$783,$A327,СВЦЭМ!$B$39:$B$782,H$296)+'СЕТ СН'!$F$15</f>
        <v>#REF!</v>
      </c>
      <c r="I327" s="36" t="e">
        <f>SUMIFS(СВЦЭМ!#REF!,СВЦЭМ!$A$40:$A$783,$A327,СВЦЭМ!$B$39:$B$782,I$296)+'СЕТ СН'!$F$15</f>
        <v>#REF!</v>
      </c>
      <c r="J327" s="36" t="e">
        <f>SUMIFS(СВЦЭМ!#REF!,СВЦЭМ!$A$40:$A$783,$A327,СВЦЭМ!$B$39:$B$782,J$296)+'СЕТ СН'!$F$15</f>
        <v>#REF!</v>
      </c>
      <c r="K327" s="36" t="e">
        <f>SUMIFS(СВЦЭМ!#REF!,СВЦЭМ!$A$40:$A$783,$A327,СВЦЭМ!$B$39:$B$782,K$296)+'СЕТ СН'!$F$15</f>
        <v>#REF!</v>
      </c>
      <c r="L327" s="36" t="e">
        <f>SUMIFS(СВЦЭМ!#REF!,СВЦЭМ!$A$40:$A$783,$A327,СВЦЭМ!$B$39:$B$782,L$296)+'СЕТ СН'!$F$15</f>
        <v>#REF!</v>
      </c>
      <c r="M327" s="36" t="e">
        <f>SUMIFS(СВЦЭМ!#REF!,СВЦЭМ!$A$40:$A$783,$A327,СВЦЭМ!$B$39:$B$782,M$296)+'СЕТ СН'!$F$15</f>
        <v>#REF!</v>
      </c>
      <c r="N327" s="36" t="e">
        <f>SUMIFS(СВЦЭМ!#REF!,СВЦЭМ!$A$40:$A$783,$A327,СВЦЭМ!$B$39:$B$782,N$296)+'СЕТ СН'!$F$15</f>
        <v>#REF!</v>
      </c>
      <c r="O327" s="36" t="e">
        <f>SUMIFS(СВЦЭМ!#REF!,СВЦЭМ!$A$40:$A$783,$A327,СВЦЭМ!$B$39:$B$782,O$296)+'СЕТ СН'!$F$15</f>
        <v>#REF!</v>
      </c>
      <c r="P327" s="36" t="e">
        <f>SUMIFS(СВЦЭМ!#REF!,СВЦЭМ!$A$40:$A$783,$A327,СВЦЭМ!$B$39:$B$782,P$296)+'СЕТ СН'!$F$15</f>
        <v>#REF!</v>
      </c>
      <c r="Q327" s="36" t="e">
        <f>SUMIFS(СВЦЭМ!#REF!,СВЦЭМ!$A$40:$A$783,$A327,СВЦЭМ!$B$39:$B$782,Q$296)+'СЕТ СН'!$F$15</f>
        <v>#REF!</v>
      </c>
      <c r="R327" s="36" t="e">
        <f>SUMIFS(СВЦЭМ!#REF!,СВЦЭМ!$A$40:$A$783,$A327,СВЦЭМ!$B$39:$B$782,R$296)+'СЕТ СН'!$F$15</f>
        <v>#REF!</v>
      </c>
      <c r="S327" s="36" t="e">
        <f>SUMIFS(СВЦЭМ!#REF!,СВЦЭМ!$A$40:$A$783,$A327,СВЦЭМ!$B$39:$B$782,S$296)+'СЕТ СН'!$F$15</f>
        <v>#REF!</v>
      </c>
      <c r="T327" s="36" t="e">
        <f>SUMIFS(СВЦЭМ!#REF!,СВЦЭМ!$A$40:$A$783,$A327,СВЦЭМ!$B$39:$B$782,T$296)+'СЕТ СН'!$F$15</f>
        <v>#REF!</v>
      </c>
      <c r="U327" s="36" t="e">
        <f>SUMIFS(СВЦЭМ!#REF!,СВЦЭМ!$A$40:$A$783,$A327,СВЦЭМ!$B$39:$B$782,U$296)+'СЕТ СН'!$F$15</f>
        <v>#REF!</v>
      </c>
      <c r="V327" s="36" t="e">
        <f>SUMIFS(СВЦЭМ!#REF!,СВЦЭМ!$A$40:$A$783,$A327,СВЦЭМ!$B$39:$B$782,V$296)+'СЕТ СН'!$F$15</f>
        <v>#REF!</v>
      </c>
      <c r="W327" s="36" t="e">
        <f>SUMIFS(СВЦЭМ!#REF!,СВЦЭМ!$A$40:$A$783,$A327,СВЦЭМ!$B$39:$B$782,W$296)+'СЕТ СН'!$F$15</f>
        <v>#REF!</v>
      </c>
      <c r="X327" s="36" t="e">
        <f>SUMIFS(СВЦЭМ!#REF!,СВЦЭМ!$A$40:$A$783,$A327,СВЦЭМ!$B$39:$B$782,X$296)+'СЕТ СН'!$F$15</f>
        <v>#REF!</v>
      </c>
      <c r="Y327" s="36" t="e">
        <f>SUMIFS(СВЦЭМ!#REF!,СВЦЭМ!$A$40:$A$783,$A327,СВЦЭМ!$B$39:$B$782,Y$296)+'СЕТ СН'!$F$15</f>
        <v>#REF!</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row>
    <row r="329" spans="1:27" ht="15.75" hidden="1" x14ac:dyDescent="0.2">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row>
    <row r="330" spans="1:27" ht="12.75" hidden="1" customHeight="1" x14ac:dyDescent="0.2">
      <c r="A330" s="137" t="s">
        <v>7</v>
      </c>
      <c r="B330" s="131" t="s">
        <v>118</v>
      </c>
      <c r="C330" s="132"/>
      <c r="D330" s="132"/>
      <c r="E330" s="132"/>
      <c r="F330" s="132"/>
      <c r="G330" s="132"/>
      <c r="H330" s="132"/>
      <c r="I330" s="132"/>
      <c r="J330" s="132"/>
      <c r="K330" s="132"/>
      <c r="L330" s="132"/>
      <c r="M330" s="132"/>
      <c r="N330" s="132"/>
      <c r="O330" s="132"/>
      <c r="P330" s="132"/>
      <c r="Q330" s="132"/>
      <c r="R330" s="132"/>
      <c r="S330" s="132"/>
      <c r="T330" s="132"/>
      <c r="U330" s="132"/>
      <c r="V330" s="132"/>
      <c r="W330" s="132"/>
      <c r="X330" s="132"/>
      <c r="Y330" s="133"/>
    </row>
    <row r="331" spans="1:27" ht="12.75" hidden="1" customHeight="1" x14ac:dyDescent="0.2">
      <c r="A331" s="138"/>
      <c r="B331" s="134"/>
      <c r="C331" s="135"/>
      <c r="D331" s="135"/>
      <c r="E331" s="135"/>
      <c r="F331" s="135"/>
      <c r="G331" s="135"/>
      <c r="H331" s="135"/>
      <c r="I331" s="135"/>
      <c r="J331" s="135"/>
      <c r="K331" s="135"/>
      <c r="L331" s="135"/>
      <c r="M331" s="135"/>
      <c r="N331" s="135"/>
      <c r="O331" s="135"/>
      <c r="P331" s="135"/>
      <c r="Q331" s="135"/>
      <c r="R331" s="135"/>
      <c r="S331" s="135"/>
      <c r="T331" s="135"/>
      <c r="U331" s="135"/>
      <c r="V331" s="135"/>
      <c r="W331" s="135"/>
      <c r="X331" s="135"/>
      <c r="Y331" s="136"/>
    </row>
    <row r="332" spans="1:27" s="46" customFormat="1" ht="12.75" hidden="1" customHeight="1" x14ac:dyDescent="0.2">
      <c r="A332" s="139"/>
      <c r="B332" s="34">
        <v>1</v>
      </c>
      <c r="C332" s="34">
        <v>2</v>
      </c>
      <c r="D332" s="34">
        <v>3</v>
      </c>
      <c r="E332" s="34">
        <v>4</v>
      </c>
      <c r="F332" s="34">
        <v>5</v>
      </c>
      <c r="G332" s="34">
        <v>6</v>
      </c>
      <c r="H332" s="34">
        <v>7</v>
      </c>
      <c r="I332" s="34">
        <v>8</v>
      </c>
      <c r="J332" s="34">
        <v>9</v>
      </c>
      <c r="K332" s="34">
        <v>10</v>
      </c>
      <c r="L332" s="34">
        <v>11</v>
      </c>
      <c r="M332" s="34">
        <v>12</v>
      </c>
      <c r="N332" s="34">
        <v>13</v>
      </c>
      <c r="O332" s="34">
        <v>14</v>
      </c>
      <c r="P332" s="34">
        <v>15</v>
      </c>
      <c r="Q332" s="34">
        <v>16</v>
      </c>
      <c r="R332" s="34">
        <v>17</v>
      </c>
      <c r="S332" s="34">
        <v>18</v>
      </c>
      <c r="T332" s="34">
        <v>19</v>
      </c>
      <c r="U332" s="34">
        <v>20</v>
      </c>
      <c r="V332" s="34">
        <v>21</v>
      </c>
      <c r="W332" s="34">
        <v>22</v>
      </c>
      <c r="X332" s="34">
        <v>23</v>
      </c>
      <c r="Y332" s="34">
        <v>24</v>
      </c>
    </row>
    <row r="333" spans="1:27" ht="15.75" hidden="1" customHeight="1" x14ac:dyDescent="0.2">
      <c r="A333" s="35" t="str">
        <f>A297</f>
        <v>01.09.2023</v>
      </c>
      <c r="B333" s="36" t="e">
        <f>SUMIFS(СВЦЭМ!#REF!,СВЦЭМ!$A$40:$A$783,$A333,СВЦЭМ!$B$39:$B$782,B$332)+'СЕТ СН'!$F$16</f>
        <v>#REF!</v>
      </c>
      <c r="C333" s="36" t="e">
        <f>SUMIFS(СВЦЭМ!#REF!,СВЦЭМ!$A$40:$A$783,$A333,СВЦЭМ!$B$39:$B$782,C$332)+'СЕТ СН'!$F$16</f>
        <v>#REF!</v>
      </c>
      <c r="D333" s="36" t="e">
        <f>SUMIFS(СВЦЭМ!#REF!,СВЦЭМ!$A$40:$A$783,$A333,СВЦЭМ!$B$39:$B$782,D$332)+'СЕТ СН'!$F$16</f>
        <v>#REF!</v>
      </c>
      <c r="E333" s="36" t="e">
        <f>SUMIFS(СВЦЭМ!#REF!,СВЦЭМ!$A$40:$A$783,$A333,СВЦЭМ!$B$39:$B$782,E$332)+'СЕТ СН'!$F$16</f>
        <v>#REF!</v>
      </c>
      <c r="F333" s="36" t="e">
        <f>SUMIFS(СВЦЭМ!#REF!,СВЦЭМ!$A$40:$A$783,$A333,СВЦЭМ!$B$39:$B$782,F$332)+'СЕТ СН'!$F$16</f>
        <v>#REF!</v>
      </c>
      <c r="G333" s="36" t="e">
        <f>SUMIFS(СВЦЭМ!#REF!,СВЦЭМ!$A$40:$A$783,$A333,СВЦЭМ!$B$39:$B$782,G$332)+'СЕТ СН'!$F$16</f>
        <v>#REF!</v>
      </c>
      <c r="H333" s="36" t="e">
        <f>SUMIFS(СВЦЭМ!#REF!,СВЦЭМ!$A$40:$A$783,$A333,СВЦЭМ!$B$39:$B$782,H$332)+'СЕТ СН'!$F$16</f>
        <v>#REF!</v>
      </c>
      <c r="I333" s="36" t="e">
        <f>SUMIFS(СВЦЭМ!#REF!,СВЦЭМ!$A$40:$A$783,$A333,СВЦЭМ!$B$39:$B$782,I$332)+'СЕТ СН'!$F$16</f>
        <v>#REF!</v>
      </c>
      <c r="J333" s="36" t="e">
        <f>SUMIFS(СВЦЭМ!#REF!,СВЦЭМ!$A$40:$A$783,$A333,СВЦЭМ!$B$39:$B$782,J$332)+'СЕТ СН'!$F$16</f>
        <v>#REF!</v>
      </c>
      <c r="K333" s="36" t="e">
        <f>SUMIFS(СВЦЭМ!#REF!,СВЦЭМ!$A$40:$A$783,$A333,СВЦЭМ!$B$39:$B$782,K$332)+'СЕТ СН'!$F$16</f>
        <v>#REF!</v>
      </c>
      <c r="L333" s="36" t="e">
        <f>SUMIFS(СВЦЭМ!#REF!,СВЦЭМ!$A$40:$A$783,$A333,СВЦЭМ!$B$39:$B$782,L$332)+'СЕТ СН'!$F$16</f>
        <v>#REF!</v>
      </c>
      <c r="M333" s="36" t="e">
        <f>SUMIFS(СВЦЭМ!#REF!,СВЦЭМ!$A$40:$A$783,$A333,СВЦЭМ!$B$39:$B$782,M$332)+'СЕТ СН'!$F$16</f>
        <v>#REF!</v>
      </c>
      <c r="N333" s="36" t="e">
        <f>SUMIFS(СВЦЭМ!#REF!,СВЦЭМ!$A$40:$A$783,$A333,СВЦЭМ!$B$39:$B$782,N$332)+'СЕТ СН'!$F$16</f>
        <v>#REF!</v>
      </c>
      <c r="O333" s="36" t="e">
        <f>SUMIFS(СВЦЭМ!#REF!,СВЦЭМ!$A$40:$A$783,$A333,СВЦЭМ!$B$39:$B$782,O$332)+'СЕТ СН'!$F$16</f>
        <v>#REF!</v>
      </c>
      <c r="P333" s="36" t="e">
        <f>SUMIFS(СВЦЭМ!#REF!,СВЦЭМ!$A$40:$A$783,$A333,СВЦЭМ!$B$39:$B$782,P$332)+'СЕТ СН'!$F$16</f>
        <v>#REF!</v>
      </c>
      <c r="Q333" s="36" t="e">
        <f>SUMIFS(СВЦЭМ!#REF!,СВЦЭМ!$A$40:$A$783,$A333,СВЦЭМ!$B$39:$B$782,Q$332)+'СЕТ СН'!$F$16</f>
        <v>#REF!</v>
      </c>
      <c r="R333" s="36" t="e">
        <f>SUMIFS(СВЦЭМ!#REF!,СВЦЭМ!$A$40:$A$783,$A333,СВЦЭМ!$B$39:$B$782,R$332)+'СЕТ СН'!$F$16</f>
        <v>#REF!</v>
      </c>
      <c r="S333" s="36" t="e">
        <f>SUMIFS(СВЦЭМ!#REF!,СВЦЭМ!$A$40:$A$783,$A333,СВЦЭМ!$B$39:$B$782,S$332)+'СЕТ СН'!$F$16</f>
        <v>#REF!</v>
      </c>
      <c r="T333" s="36" t="e">
        <f>SUMIFS(СВЦЭМ!#REF!,СВЦЭМ!$A$40:$A$783,$A333,СВЦЭМ!$B$39:$B$782,T$332)+'СЕТ СН'!$F$16</f>
        <v>#REF!</v>
      </c>
      <c r="U333" s="36" t="e">
        <f>SUMIFS(СВЦЭМ!#REF!,СВЦЭМ!$A$40:$A$783,$A333,СВЦЭМ!$B$39:$B$782,U$332)+'СЕТ СН'!$F$16</f>
        <v>#REF!</v>
      </c>
      <c r="V333" s="36" t="e">
        <f>SUMIFS(СВЦЭМ!#REF!,СВЦЭМ!$A$40:$A$783,$A333,СВЦЭМ!$B$39:$B$782,V$332)+'СЕТ СН'!$F$16</f>
        <v>#REF!</v>
      </c>
      <c r="W333" s="36" t="e">
        <f>SUMIFS(СВЦЭМ!#REF!,СВЦЭМ!$A$40:$A$783,$A333,СВЦЭМ!$B$39:$B$782,W$332)+'СЕТ СН'!$F$16</f>
        <v>#REF!</v>
      </c>
      <c r="X333" s="36" t="e">
        <f>SUMIFS(СВЦЭМ!#REF!,СВЦЭМ!$A$40:$A$783,$A333,СВЦЭМ!$B$39:$B$782,X$332)+'СЕТ СН'!$F$16</f>
        <v>#REF!</v>
      </c>
      <c r="Y333" s="36" t="e">
        <f>SUMIFS(СВЦЭМ!#REF!,СВЦЭМ!$A$40:$A$783,$A333,СВЦЭМ!$B$39:$B$782,Y$332)+'СЕТ СН'!$F$16</f>
        <v>#REF!</v>
      </c>
      <c r="AA333" s="45"/>
    </row>
    <row r="334" spans="1:27" ht="15.75" hidden="1" x14ac:dyDescent="0.2">
      <c r="A334" s="35">
        <f>A333+1</f>
        <v>45171</v>
      </c>
      <c r="B334" s="36" t="e">
        <f>SUMIFS(СВЦЭМ!#REF!,СВЦЭМ!$A$40:$A$783,$A334,СВЦЭМ!$B$39:$B$782,B$332)+'СЕТ СН'!$F$16</f>
        <v>#REF!</v>
      </c>
      <c r="C334" s="36" t="e">
        <f>SUMIFS(СВЦЭМ!#REF!,СВЦЭМ!$A$40:$A$783,$A334,СВЦЭМ!$B$39:$B$782,C$332)+'СЕТ СН'!$F$16</f>
        <v>#REF!</v>
      </c>
      <c r="D334" s="36" t="e">
        <f>SUMIFS(СВЦЭМ!#REF!,СВЦЭМ!$A$40:$A$783,$A334,СВЦЭМ!$B$39:$B$782,D$332)+'СЕТ СН'!$F$16</f>
        <v>#REF!</v>
      </c>
      <c r="E334" s="36" t="e">
        <f>SUMIFS(СВЦЭМ!#REF!,СВЦЭМ!$A$40:$A$783,$A334,СВЦЭМ!$B$39:$B$782,E$332)+'СЕТ СН'!$F$16</f>
        <v>#REF!</v>
      </c>
      <c r="F334" s="36" t="e">
        <f>SUMIFS(СВЦЭМ!#REF!,СВЦЭМ!$A$40:$A$783,$A334,СВЦЭМ!$B$39:$B$782,F$332)+'СЕТ СН'!$F$16</f>
        <v>#REF!</v>
      </c>
      <c r="G334" s="36" t="e">
        <f>SUMIFS(СВЦЭМ!#REF!,СВЦЭМ!$A$40:$A$783,$A334,СВЦЭМ!$B$39:$B$782,G$332)+'СЕТ СН'!$F$16</f>
        <v>#REF!</v>
      </c>
      <c r="H334" s="36" t="e">
        <f>SUMIFS(СВЦЭМ!#REF!,СВЦЭМ!$A$40:$A$783,$A334,СВЦЭМ!$B$39:$B$782,H$332)+'СЕТ СН'!$F$16</f>
        <v>#REF!</v>
      </c>
      <c r="I334" s="36" t="e">
        <f>SUMIFS(СВЦЭМ!#REF!,СВЦЭМ!$A$40:$A$783,$A334,СВЦЭМ!$B$39:$B$782,I$332)+'СЕТ СН'!$F$16</f>
        <v>#REF!</v>
      </c>
      <c r="J334" s="36" t="e">
        <f>SUMIFS(СВЦЭМ!#REF!,СВЦЭМ!$A$40:$A$783,$A334,СВЦЭМ!$B$39:$B$782,J$332)+'СЕТ СН'!$F$16</f>
        <v>#REF!</v>
      </c>
      <c r="K334" s="36" t="e">
        <f>SUMIFS(СВЦЭМ!#REF!,СВЦЭМ!$A$40:$A$783,$A334,СВЦЭМ!$B$39:$B$782,K$332)+'СЕТ СН'!$F$16</f>
        <v>#REF!</v>
      </c>
      <c r="L334" s="36" t="e">
        <f>SUMIFS(СВЦЭМ!#REF!,СВЦЭМ!$A$40:$A$783,$A334,СВЦЭМ!$B$39:$B$782,L$332)+'СЕТ СН'!$F$16</f>
        <v>#REF!</v>
      </c>
      <c r="M334" s="36" t="e">
        <f>SUMIFS(СВЦЭМ!#REF!,СВЦЭМ!$A$40:$A$783,$A334,СВЦЭМ!$B$39:$B$782,M$332)+'СЕТ СН'!$F$16</f>
        <v>#REF!</v>
      </c>
      <c r="N334" s="36" t="e">
        <f>SUMIFS(СВЦЭМ!#REF!,СВЦЭМ!$A$40:$A$783,$A334,СВЦЭМ!$B$39:$B$782,N$332)+'СЕТ СН'!$F$16</f>
        <v>#REF!</v>
      </c>
      <c r="O334" s="36" t="e">
        <f>SUMIFS(СВЦЭМ!#REF!,СВЦЭМ!$A$40:$A$783,$A334,СВЦЭМ!$B$39:$B$782,O$332)+'СЕТ СН'!$F$16</f>
        <v>#REF!</v>
      </c>
      <c r="P334" s="36" t="e">
        <f>SUMIFS(СВЦЭМ!#REF!,СВЦЭМ!$A$40:$A$783,$A334,СВЦЭМ!$B$39:$B$782,P$332)+'СЕТ СН'!$F$16</f>
        <v>#REF!</v>
      </c>
      <c r="Q334" s="36" t="e">
        <f>SUMIFS(СВЦЭМ!#REF!,СВЦЭМ!$A$40:$A$783,$A334,СВЦЭМ!$B$39:$B$782,Q$332)+'СЕТ СН'!$F$16</f>
        <v>#REF!</v>
      </c>
      <c r="R334" s="36" t="e">
        <f>SUMIFS(СВЦЭМ!#REF!,СВЦЭМ!$A$40:$A$783,$A334,СВЦЭМ!$B$39:$B$782,R$332)+'СЕТ СН'!$F$16</f>
        <v>#REF!</v>
      </c>
      <c r="S334" s="36" t="e">
        <f>SUMIFS(СВЦЭМ!#REF!,СВЦЭМ!$A$40:$A$783,$A334,СВЦЭМ!$B$39:$B$782,S$332)+'СЕТ СН'!$F$16</f>
        <v>#REF!</v>
      </c>
      <c r="T334" s="36" t="e">
        <f>SUMIFS(СВЦЭМ!#REF!,СВЦЭМ!$A$40:$A$783,$A334,СВЦЭМ!$B$39:$B$782,T$332)+'СЕТ СН'!$F$16</f>
        <v>#REF!</v>
      </c>
      <c r="U334" s="36" t="e">
        <f>SUMIFS(СВЦЭМ!#REF!,СВЦЭМ!$A$40:$A$783,$A334,СВЦЭМ!$B$39:$B$782,U$332)+'СЕТ СН'!$F$16</f>
        <v>#REF!</v>
      </c>
      <c r="V334" s="36" t="e">
        <f>SUMIFS(СВЦЭМ!#REF!,СВЦЭМ!$A$40:$A$783,$A334,СВЦЭМ!$B$39:$B$782,V$332)+'СЕТ СН'!$F$16</f>
        <v>#REF!</v>
      </c>
      <c r="W334" s="36" t="e">
        <f>SUMIFS(СВЦЭМ!#REF!,СВЦЭМ!$A$40:$A$783,$A334,СВЦЭМ!$B$39:$B$782,W$332)+'СЕТ СН'!$F$16</f>
        <v>#REF!</v>
      </c>
      <c r="X334" s="36" t="e">
        <f>SUMIFS(СВЦЭМ!#REF!,СВЦЭМ!$A$40:$A$783,$A334,СВЦЭМ!$B$39:$B$782,X$332)+'СЕТ СН'!$F$16</f>
        <v>#REF!</v>
      </c>
      <c r="Y334" s="36" t="e">
        <f>SUMIFS(СВЦЭМ!#REF!,СВЦЭМ!$A$40:$A$783,$A334,СВЦЭМ!$B$39:$B$782,Y$332)+'СЕТ СН'!$F$16</f>
        <v>#REF!</v>
      </c>
    </row>
    <row r="335" spans="1:27" ht="15.75" hidden="1" x14ac:dyDescent="0.2">
      <c r="A335" s="35">
        <f t="shared" ref="A335:A363" si="9">A334+1</f>
        <v>45172</v>
      </c>
      <c r="B335" s="36" t="e">
        <f>SUMIFS(СВЦЭМ!#REF!,СВЦЭМ!$A$40:$A$783,$A335,СВЦЭМ!$B$39:$B$782,B$332)+'СЕТ СН'!$F$16</f>
        <v>#REF!</v>
      </c>
      <c r="C335" s="36" t="e">
        <f>SUMIFS(СВЦЭМ!#REF!,СВЦЭМ!$A$40:$A$783,$A335,СВЦЭМ!$B$39:$B$782,C$332)+'СЕТ СН'!$F$16</f>
        <v>#REF!</v>
      </c>
      <c r="D335" s="36" t="e">
        <f>SUMIFS(СВЦЭМ!#REF!,СВЦЭМ!$A$40:$A$783,$A335,СВЦЭМ!$B$39:$B$782,D$332)+'СЕТ СН'!$F$16</f>
        <v>#REF!</v>
      </c>
      <c r="E335" s="36" t="e">
        <f>SUMIFS(СВЦЭМ!#REF!,СВЦЭМ!$A$40:$A$783,$A335,СВЦЭМ!$B$39:$B$782,E$332)+'СЕТ СН'!$F$16</f>
        <v>#REF!</v>
      </c>
      <c r="F335" s="36" t="e">
        <f>SUMIFS(СВЦЭМ!#REF!,СВЦЭМ!$A$40:$A$783,$A335,СВЦЭМ!$B$39:$B$782,F$332)+'СЕТ СН'!$F$16</f>
        <v>#REF!</v>
      </c>
      <c r="G335" s="36" t="e">
        <f>SUMIFS(СВЦЭМ!#REF!,СВЦЭМ!$A$40:$A$783,$A335,СВЦЭМ!$B$39:$B$782,G$332)+'СЕТ СН'!$F$16</f>
        <v>#REF!</v>
      </c>
      <c r="H335" s="36" t="e">
        <f>SUMIFS(СВЦЭМ!#REF!,СВЦЭМ!$A$40:$A$783,$A335,СВЦЭМ!$B$39:$B$782,H$332)+'СЕТ СН'!$F$16</f>
        <v>#REF!</v>
      </c>
      <c r="I335" s="36" t="e">
        <f>SUMIFS(СВЦЭМ!#REF!,СВЦЭМ!$A$40:$A$783,$A335,СВЦЭМ!$B$39:$B$782,I$332)+'СЕТ СН'!$F$16</f>
        <v>#REF!</v>
      </c>
      <c r="J335" s="36" t="e">
        <f>SUMIFS(СВЦЭМ!#REF!,СВЦЭМ!$A$40:$A$783,$A335,СВЦЭМ!$B$39:$B$782,J$332)+'СЕТ СН'!$F$16</f>
        <v>#REF!</v>
      </c>
      <c r="K335" s="36" t="e">
        <f>SUMIFS(СВЦЭМ!#REF!,СВЦЭМ!$A$40:$A$783,$A335,СВЦЭМ!$B$39:$B$782,K$332)+'СЕТ СН'!$F$16</f>
        <v>#REF!</v>
      </c>
      <c r="L335" s="36" t="e">
        <f>SUMIFS(СВЦЭМ!#REF!,СВЦЭМ!$A$40:$A$783,$A335,СВЦЭМ!$B$39:$B$782,L$332)+'СЕТ СН'!$F$16</f>
        <v>#REF!</v>
      </c>
      <c r="M335" s="36" t="e">
        <f>SUMIFS(СВЦЭМ!#REF!,СВЦЭМ!$A$40:$A$783,$A335,СВЦЭМ!$B$39:$B$782,M$332)+'СЕТ СН'!$F$16</f>
        <v>#REF!</v>
      </c>
      <c r="N335" s="36" t="e">
        <f>SUMIFS(СВЦЭМ!#REF!,СВЦЭМ!$A$40:$A$783,$A335,СВЦЭМ!$B$39:$B$782,N$332)+'СЕТ СН'!$F$16</f>
        <v>#REF!</v>
      </c>
      <c r="O335" s="36" t="e">
        <f>SUMIFS(СВЦЭМ!#REF!,СВЦЭМ!$A$40:$A$783,$A335,СВЦЭМ!$B$39:$B$782,O$332)+'СЕТ СН'!$F$16</f>
        <v>#REF!</v>
      </c>
      <c r="P335" s="36" t="e">
        <f>SUMIFS(СВЦЭМ!#REF!,СВЦЭМ!$A$40:$A$783,$A335,СВЦЭМ!$B$39:$B$782,P$332)+'СЕТ СН'!$F$16</f>
        <v>#REF!</v>
      </c>
      <c r="Q335" s="36" t="e">
        <f>SUMIFS(СВЦЭМ!#REF!,СВЦЭМ!$A$40:$A$783,$A335,СВЦЭМ!$B$39:$B$782,Q$332)+'СЕТ СН'!$F$16</f>
        <v>#REF!</v>
      </c>
      <c r="R335" s="36" t="e">
        <f>SUMIFS(СВЦЭМ!#REF!,СВЦЭМ!$A$40:$A$783,$A335,СВЦЭМ!$B$39:$B$782,R$332)+'СЕТ СН'!$F$16</f>
        <v>#REF!</v>
      </c>
      <c r="S335" s="36" t="e">
        <f>SUMIFS(СВЦЭМ!#REF!,СВЦЭМ!$A$40:$A$783,$A335,СВЦЭМ!$B$39:$B$782,S$332)+'СЕТ СН'!$F$16</f>
        <v>#REF!</v>
      </c>
      <c r="T335" s="36" t="e">
        <f>SUMIFS(СВЦЭМ!#REF!,СВЦЭМ!$A$40:$A$783,$A335,СВЦЭМ!$B$39:$B$782,T$332)+'СЕТ СН'!$F$16</f>
        <v>#REF!</v>
      </c>
      <c r="U335" s="36" t="e">
        <f>SUMIFS(СВЦЭМ!#REF!,СВЦЭМ!$A$40:$A$783,$A335,СВЦЭМ!$B$39:$B$782,U$332)+'СЕТ СН'!$F$16</f>
        <v>#REF!</v>
      </c>
      <c r="V335" s="36" t="e">
        <f>SUMIFS(СВЦЭМ!#REF!,СВЦЭМ!$A$40:$A$783,$A335,СВЦЭМ!$B$39:$B$782,V$332)+'СЕТ СН'!$F$16</f>
        <v>#REF!</v>
      </c>
      <c r="W335" s="36" t="e">
        <f>SUMIFS(СВЦЭМ!#REF!,СВЦЭМ!$A$40:$A$783,$A335,СВЦЭМ!$B$39:$B$782,W$332)+'СЕТ СН'!$F$16</f>
        <v>#REF!</v>
      </c>
      <c r="X335" s="36" t="e">
        <f>SUMIFS(СВЦЭМ!#REF!,СВЦЭМ!$A$40:$A$783,$A335,СВЦЭМ!$B$39:$B$782,X$332)+'СЕТ СН'!$F$16</f>
        <v>#REF!</v>
      </c>
      <c r="Y335" s="36" t="e">
        <f>SUMIFS(СВЦЭМ!#REF!,СВЦЭМ!$A$40:$A$783,$A335,СВЦЭМ!$B$39:$B$782,Y$332)+'СЕТ СН'!$F$16</f>
        <v>#REF!</v>
      </c>
    </row>
    <row r="336" spans="1:27" ht="15.75" hidden="1" x14ac:dyDescent="0.2">
      <c r="A336" s="35">
        <f t="shared" si="9"/>
        <v>45173</v>
      </c>
      <c r="B336" s="36" t="e">
        <f>SUMIFS(СВЦЭМ!#REF!,СВЦЭМ!$A$40:$A$783,$A336,СВЦЭМ!$B$39:$B$782,B$332)+'СЕТ СН'!$F$16</f>
        <v>#REF!</v>
      </c>
      <c r="C336" s="36" t="e">
        <f>SUMIFS(СВЦЭМ!#REF!,СВЦЭМ!$A$40:$A$783,$A336,СВЦЭМ!$B$39:$B$782,C$332)+'СЕТ СН'!$F$16</f>
        <v>#REF!</v>
      </c>
      <c r="D336" s="36" t="e">
        <f>SUMIFS(СВЦЭМ!#REF!,СВЦЭМ!$A$40:$A$783,$A336,СВЦЭМ!$B$39:$B$782,D$332)+'СЕТ СН'!$F$16</f>
        <v>#REF!</v>
      </c>
      <c r="E336" s="36" t="e">
        <f>SUMIFS(СВЦЭМ!#REF!,СВЦЭМ!$A$40:$A$783,$A336,СВЦЭМ!$B$39:$B$782,E$332)+'СЕТ СН'!$F$16</f>
        <v>#REF!</v>
      </c>
      <c r="F336" s="36" t="e">
        <f>SUMIFS(СВЦЭМ!#REF!,СВЦЭМ!$A$40:$A$783,$A336,СВЦЭМ!$B$39:$B$782,F$332)+'СЕТ СН'!$F$16</f>
        <v>#REF!</v>
      </c>
      <c r="G336" s="36" t="e">
        <f>SUMIFS(СВЦЭМ!#REF!,СВЦЭМ!$A$40:$A$783,$A336,СВЦЭМ!$B$39:$B$782,G$332)+'СЕТ СН'!$F$16</f>
        <v>#REF!</v>
      </c>
      <c r="H336" s="36" t="e">
        <f>SUMIFS(СВЦЭМ!#REF!,СВЦЭМ!$A$40:$A$783,$A336,СВЦЭМ!$B$39:$B$782,H$332)+'СЕТ СН'!$F$16</f>
        <v>#REF!</v>
      </c>
      <c r="I336" s="36" t="e">
        <f>SUMIFS(СВЦЭМ!#REF!,СВЦЭМ!$A$40:$A$783,$A336,СВЦЭМ!$B$39:$B$782,I$332)+'СЕТ СН'!$F$16</f>
        <v>#REF!</v>
      </c>
      <c r="J336" s="36" t="e">
        <f>SUMIFS(СВЦЭМ!#REF!,СВЦЭМ!$A$40:$A$783,$A336,СВЦЭМ!$B$39:$B$782,J$332)+'СЕТ СН'!$F$16</f>
        <v>#REF!</v>
      </c>
      <c r="K336" s="36" t="e">
        <f>SUMIFS(СВЦЭМ!#REF!,СВЦЭМ!$A$40:$A$783,$A336,СВЦЭМ!$B$39:$B$782,K$332)+'СЕТ СН'!$F$16</f>
        <v>#REF!</v>
      </c>
      <c r="L336" s="36" t="e">
        <f>SUMIFS(СВЦЭМ!#REF!,СВЦЭМ!$A$40:$A$783,$A336,СВЦЭМ!$B$39:$B$782,L$332)+'СЕТ СН'!$F$16</f>
        <v>#REF!</v>
      </c>
      <c r="M336" s="36" t="e">
        <f>SUMIFS(СВЦЭМ!#REF!,СВЦЭМ!$A$40:$A$783,$A336,СВЦЭМ!$B$39:$B$782,M$332)+'СЕТ СН'!$F$16</f>
        <v>#REF!</v>
      </c>
      <c r="N336" s="36" t="e">
        <f>SUMIFS(СВЦЭМ!#REF!,СВЦЭМ!$A$40:$A$783,$A336,СВЦЭМ!$B$39:$B$782,N$332)+'СЕТ СН'!$F$16</f>
        <v>#REF!</v>
      </c>
      <c r="O336" s="36" t="e">
        <f>SUMIFS(СВЦЭМ!#REF!,СВЦЭМ!$A$40:$A$783,$A336,СВЦЭМ!$B$39:$B$782,O$332)+'СЕТ СН'!$F$16</f>
        <v>#REF!</v>
      </c>
      <c r="P336" s="36" t="e">
        <f>SUMIFS(СВЦЭМ!#REF!,СВЦЭМ!$A$40:$A$783,$A336,СВЦЭМ!$B$39:$B$782,P$332)+'СЕТ СН'!$F$16</f>
        <v>#REF!</v>
      </c>
      <c r="Q336" s="36" t="e">
        <f>SUMIFS(СВЦЭМ!#REF!,СВЦЭМ!$A$40:$A$783,$A336,СВЦЭМ!$B$39:$B$782,Q$332)+'СЕТ СН'!$F$16</f>
        <v>#REF!</v>
      </c>
      <c r="R336" s="36" t="e">
        <f>SUMIFS(СВЦЭМ!#REF!,СВЦЭМ!$A$40:$A$783,$A336,СВЦЭМ!$B$39:$B$782,R$332)+'СЕТ СН'!$F$16</f>
        <v>#REF!</v>
      </c>
      <c r="S336" s="36" t="e">
        <f>SUMIFS(СВЦЭМ!#REF!,СВЦЭМ!$A$40:$A$783,$A336,СВЦЭМ!$B$39:$B$782,S$332)+'СЕТ СН'!$F$16</f>
        <v>#REF!</v>
      </c>
      <c r="T336" s="36" t="e">
        <f>SUMIFS(СВЦЭМ!#REF!,СВЦЭМ!$A$40:$A$783,$A336,СВЦЭМ!$B$39:$B$782,T$332)+'СЕТ СН'!$F$16</f>
        <v>#REF!</v>
      </c>
      <c r="U336" s="36" t="e">
        <f>SUMIFS(СВЦЭМ!#REF!,СВЦЭМ!$A$40:$A$783,$A336,СВЦЭМ!$B$39:$B$782,U$332)+'СЕТ СН'!$F$16</f>
        <v>#REF!</v>
      </c>
      <c r="V336" s="36" t="e">
        <f>SUMIFS(СВЦЭМ!#REF!,СВЦЭМ!$A$40:$A$783,$A336,СВЦЭМ!$B$39:$B$782,V$332)+'СЕТ СН'!$F$16</f>
        <v>#REF!</v>
      </c>
      <c r="W336" s="36" t="e">
        <f>SUMIFS(СВЦЭМ!#REF!,СВЦЭМ!$A$40:$A$783,$A336,СВЦЭМ!$B$39:$B$782,W$332)+'СЕТ СН'!$F$16</f>
        <v>#REF!</v>
      </c>
      <c r="X336" s="36" t="e">
        <f>SUMIFS(СВЦЭМ!#REF!,СВЦЭМ!$A$40:$A$783,$A336,СВЦЭМ!$B$39:$B$782,X$332)+'СЕТ СН'!$F$16</f>
        <v>#REF!</v>
      </c>
      <c r="Y336" s="36" t="e">
        <f>SUMIFS(СВЦЭМ!#REF!,СВЦЭМ!$A$40:$A$783,$A336,СВЦЭМ!$B$39:$B$782,Y$332)+'СЕТ СН'!$F$16</f>
        <v>#REF!</v>
      </c>
    </row>
    <row r="337" spans="1:25" ht="15.75" hidden="1" x14ac:dyDescent="0.2">
      <c r="A337" s="35">
        <f t="shared" si="9"/>
        <v>45174</v>
      </c>
      <c r="B337" s="36" t="e">
        <f>SUMIFS(СВЦЭМ!#REF!,СВЦЭМ!$A$40:$A$783,$A337,СВЦЭМ!$B$39:$B$782,B$332)+'СЕТ СН'!$F$16</f>
        <v>#REF!</v>
      </c>
      <c r="C337" s="36" t="e">
        <f>SUMIFS(СВЦЭМ!#REF!,СВЦЭМ!$A$40:$A$783,$A337,СВЦЭМ!$B$39:$B$782,C$332)+'СЕТ СН'!$F$16</f>
        <v>#REF!</v>
      </c>
      <c r="D337" s="36" t="e">
        <f>SUMIFS(СВЦЭМ!#REF!,СВЦЭМ!$A$40:$A$783,$A337,СВЦЭМ!$B$39:$B$782,D$332)+'СЕТ СН'!$F$16</f>
        <v>#REF!</v>
      </c>
      <c r="E337" s="36" t="e">
        <f>SUMIFS(СВЦЭМ!#REF!,СВЦЭМ!$A$40:$A$783,$A337,СВЦЭМ!$B$39:$B$782,E$332)+'СЕТ СН'!$F$16</f>
        <v>#REF!</v>
      </c>
      <c r="F337" s="36" t="e">
        <f>SUMIFS(СВЦЭМ!#REF!,СВЦЭМ!$A$40:$A$783,$A337,СВЦЭМ!$B$39:$B$782,F$332)+'СЕТ СН'!$F$16</f>
        <v>#REF!</v>
      </c>
      <c r="G337" s="36" t="e">
        <f>SUMIFS(СВЦЭМ!#REF!,СВЦЭМ!$A$40:$A$783,$A337,СВЦЭМ!$B$39:$B$782,G$332)+'СЕТ СН'!$F$16</f>
        <v>#REF!</v>
      </c>
      <c r="H337" s="36" t="e">
        <f>SUMIFS(СВЦЭМ!#REF!,СВЦЭМ!$A$40:$A$783,$A337,СВЦЭМ!$B$39:$B$782,H$332)+'СЕТ СН'!$F$16</f>
        <v>#REF!</v>
      </c>
      <c r="I337" s="36" t="e">
        <f>SUMIFS(СВЦЭМ!#REF!,СВЦЭМ!$A$40:$A$783,$A337,СВЦЭМ!$B$39:$B$782,I$332)+'СЕТ СН'!$F$16</f>
        <v>#REF!</v>
      </c>
      <c r="J337" s="36" t="e">
        <f>SUMIFS(СВЦЭМ!#REF!,СВЦЭМ!$A$40:$A$783,$A337,СВЦЭМ!$B$39:$B$782,J$332)+'СЕТ СН'!$F$16</f>
        <v>#REF!</v>
      </c>
      <c r="K337" s="36" t="e">
        <f>SUMIFS(СВЦЭМ!#REF!,СВЦЭМ!$A$40:$A$783,$A337,СВЦЭМ!$B$39:$B$782,K$332)+'СЕТ СН'!$F$16</f>
        <v>#REF!</v>
      </c>
      <c r="L337" s="36" t="e">
        <f>SUMIFS(СВЦЭМ!#REF!,СВЦЭМ!$A$40:$A$783,$A337,СВЦЭМ!$B$39:$B$782,L$332)+'СЕТ СН'!$F$16</f>
        <v>#REF!</v>
      </c>
      <c r="M337" s="36" t="e">
        <f>SUMIFS(СВЦЭМ!#REF!,СВЦЭМ!$A$40:$A$783,$A337,СВЦЭМ!$B$39:$B$782,M$332)+'СЕТ СН'!$F$16</f>
        <v>#REF!</v>
      </c>
      <c r="N337" s="36" t="e">
        <f>SUMIFS(СВЦЭМ!#REF!,СВЦЭМ!$A$40:$A$783,$A337,СВЦЭМ!$B$39:$B$782,N$332)+'СЕТ СН'!$F$16</f>
        <v>#REF!</v>
      </c>
      <c r="O337" s="36" t="e">
        <f>SUMIFS(СВЦЭМ!#REF!,СВЦЭМ!$A$40:$A$783,$A337,СВЦЭМ!$B$39:$B$782,O$332)+'СЕТ СН'!$F$16</f>
        <v>#REF!</v>
      </c>
      <c r="P337" s="36" t="e">
        <f>SUMIFS(СВЦЭМ!#REF!,СВЦЭМ!$A$40:$A$783,$A337,СВЦЭМ!$B$39:$B$782,P$332)+'СЕТ СН'!$F$16</f>
        <v>#REF!</v>
      </c>
      <c r="Q337" s="36" t="e">
        <f>SUMIFS(СВЦЭМ!#REF!,СВЦЭМ!$A$40:$A$783,$A337,СВЦЭМ!$B$39:$B$782,Q$332)+'СЕТ СН'!$F$16</f>
        <v>#REF!</v>
      </c>
      <c r="R337" s="36" t="e">
        <f>SUMIFS(СВЦЭМ!#REF!,СВЦЭМ!$A$40:$A$783,$A337,СВЦЭМ!$B$39:$B$782,R$332)+'СЕТ СН'!$F$16</f>
        <v>#REF!</v>
      </c>
      <c r="S337" s="36" t="e">
        <f>SUMIFS(СВЦЭМ!#REF!,СВЦЭМ!$A$40:$A$783,$A337,СВЦЭМ!$B$39:$B$782,S$332)+'СЕТ СН'!$F$16</f>
        <v>#REF!</v>
      </c>
      <c r="T337" s="36" t="e">
        <f>SUMIFS(СВЦЭМ!#REF!,СВЦЭМ!$A$40:$A$783,$A337,СВЦЭМ!$B$39:$B$782,T$332)+'СЕТ СН'!$F$16</f>
        <v>#REF!</v>
      </c>
      <c r="U337" s="36" t="e">
        <f>SUMIFS(СВЦЭМ!#REF!,СВЦЭМ!$A$40:$A$783,$A337,СВЦЭМ!$B$39:$B$782,U$332)+'СЕТ СН'!$F$16</f>
        <v>#REF!</v>
      </c>
      <c r="V337" s="36" t="e">
        <f>SUMIFS(СВЦЭМ!#REF!,СВЦЭМ!$A$40:$A$783,$A337,СВЦЭМ!$B$39:$B$782,V$332)+'СЕТ СН'!$F$16</f>
        <v>#REF!</v>
      </c>
      <c r="W337" s="36" t="e">
        <f>SUMIFS(СВЦЭМ!#REF!,СВЦЭМ!$A$40:$A$783,$A337,СВЦЭМ!$B$39:$B$782,W$332)+'СЕТ СН'!$F$16</f>
        <v>#REF!</v>
      </c>
      <c r="X337" s="36" t="e">
        <f>SUMIFS(СВЦЭМ!#REF!,СВЦЭМ!$A$40:$A$783,$A337,СВЦЭМ!$B$39:$B$782,X$332)+'СЕТ СН'!$F$16</f>
        <v>#REF!</v>
      </c>
      <c r="Y337" s="36" t="e">
        <f>SUMIFS(СВЦЭМ!#REF!,СВЦЭМ!$A$40:$A$783,$A337,СВЦЭМ!$B$39:$B$782,Y$332)+'СЕТ СН'!$F$16</f>
        <v>#REF!</v>
      </c>
    </row>
    <row r="338" spans="1:25" ht="15.75" hidden="1" x14ac:dyDescent="0.2">
      <c r="A338" s="35">
        <f t="shared" si="9"/>
        <v>45175</v>
      </c>
      <c r="B338" s="36" t="e">
        <f>SUMIFS(СВЦЭМ!#REF!,СВЦЭМ!$A$40:$A$783,$A338,СВЦЭМ!$B$39:$B$782,B$332)+'СЕТ СН'!$F$16</f>
        <v>#REF!</v>
      </c>
      <c r="C338" s="36" t="e">
        <f>SUMIFS(СВЦЭМ!#REF!,СВЦЭМ!$A$40:$A$783,$A338,СВЦЭМ!$B$39:$B$782,C$332)+'СЕТ СН'!$F$16</f>
        <v>#REF!</v>
      </c>
      <c r="D338" s="36" t="e">
        <f>SUMIFS(СВЦЭМ!#REF!,СВЦЭМ!$A$40:$A$783,$A338,СВЦЭМ!$B$39:$B$782,D$332)+'СЕТ СН'!$F$16</f>
        <v>#REF!</v>
      </c>
      <c r="E338" s="36" t="e">
        <f>SUMIFS(СВЦЭМ!#REF!,СВЦЭМ!$A$40:$A$783,$A338,СВЦЭМ!$B$39:$B$782,E$332)+'СЕТ СН'!$F$16</f>
        <v>#REF!</v>
      </c>
      <c r="F338" s="36" t="e">
        <f>SUMIFS(СВЦЭМ!#REF!,СВЦЭМ!$A$40:$A$783,$A338,СВЦЭМ!$B$39:$B$782,F$332)+'СЕТ СН'!$F$16</f>
        <v>#REF!</v>
      </c>
      <c r="G338" s="36" t="e">
        <f>SUMIFS(СВЦЭМ!#REF!,СВЦЭМ!$A$40:$A$783,$A338,СВЦЭМ!$B$39:$B$782,G$332)+'СЕТ СН'!$F$16</f>
        <v>#REF!</v>
      </c>
      <c r="H338" s="36" t="e">
        <f>SUMIFS(СВЦЭМ!#REF!,СВЦЭМ!$A$40:$A$783,$A338,СВЦЭМ!$B$39:$B$782,H$332)+'СЕТ СН'!$F$16</f>
        <v>#REF!</v>
      </c>
      <c r="I338" s="36" t="e">
        <f>SUMIFS(СВЦЭМ!#REF!,СВЦЭМ!$A$40:$A$783,$A338,СВЦЭМ!$B$39:$B$782,I$332)+'СЕТ СН'!$F$16</f>
        <v>#REF!</v>
      </c>
      <c r="J338" s="36" t="e">
        <f>SUMIFS(СВЦЭМ!#REF!,СВЦЭМ!$A$40:$A$783,$A338,СВЦЭМ!$B$39:$B$782,J$332)+'СЕТ СН'!$F$16</f>
        <v>#REF!</v>
      </c>
      <c r="K338" s="36" t="e">
        <f>SUMIFS(СВЦЭМ!#REF!,СВЦЭМ!$A$40:$A$783,$A338,СВЦЭМ!$B$39:$B$782,K$332)+'СЕТ СН'!$F$16</f>
        <v>#REF!</v>
      </c>
      <c r="L338" s="36" t="e">
        <f>SUMIFS(СВЦЭМ!#REF!,СВЦЭМ!$A$40:$A$783,$A338,СВЦЭМ!$B$39:$B$782,L$332)+'СЕТ СН'!$F$16</f>
        <v>#REF!</v>
      </c>
      <c r="M338" s="36" t="e">
        <f>SUMIFS(СВЦЭМ!#REF!,СВЦЭМ!$A$40:$A$783,$A338,СВЦЭМ!$B$39:$B$782,M$332)+'СЕТ СН'!$F$16</f>
        <v>#REF!</v>
      </c>
      <c r="N338" s="36" t="e">
        <f>SUMIFS(СВЦЭМ!#REF!,СВЦЭМ!$A$40:$A$783,$A338,СВЦЭМ!$B$39:$B$782,N$332)+'СЕТ СН'!$F$16</f>
        <v>#REF!</v>
      </c>
      <c r="O338" s="36" t="e">
        <f>SUMIFS(СВЦЭМ!#REF!,СВЦЭМ!$A$40:$A$783,$A338,СВЦЭМ!$B$39:$B$782,O$332)+'СЕТ СН'!$F$16</f>
        <v>#REF!</v>
      </c>
      <c r="P338" s="36" t="e">
        <f>SUMIFS(СВЦЭМ!#REF!,СВЦЭМ!$A$40:$A$783,$A338,СВЦЭМ!$B$39:$B$782,P$332)+'СЕТ СН'!$F$16</f>
        <v>#REF!</v>
      </c>
      <c r="Q338" s="36" t="e">
        <f>SUMIFS(СВЦЭМ!#REF!,СВЦЭМ!$A$40:$A$783,$A338,СВЦЭМ!$B$39:$B$782,Q$332)+'СЕТ СН'!$F$16</f>
        <v>#REF!</v>
      </c>
      <c r="R338" s="36" t="e">
        <f>SUMIFS(СВЦЭМ!#REF!,СВЦЭМ!$A$40:$A$783,$A338,СВЦЭМ!$B$39:$B$782,R$332)+'СЕТ СН'!$F$16</f>
        <v>#REF!</v>
      </c>
      <c r="S338" s="36" t="e">
        <f>SUMIFS(СВЦЭМ!#REF!,СВЦЭМ!$A$40:$A$783,$A338,СВЦЭМ!$B$39:$B$782,S$332)+'СЕТ СН'!$F$16</f>
        <v>#REF!</v>
      </c>
      <c r="T338" s="36" t="e">
        <f>SUMIFS(СВЦЭМ!#REF!,СВЦЭМ!$A$40:$A$783,$A338,СВЦЭМ!$B$39:$B$782,T$332)+'СЕТ СН'!$F$16</f>
        <v>#REF!</v>
      </c>
      <c r="U338" s="36" t="e">
        <f>SUMIFS(СВЦЭМ!#REF!,СВЦЭМ!$A$40:$A$783,$A338,СВЦЭМ!$B$39:$B$782,U$332)+'СЕТ СН'!$F$16</f>
        <v>#REF!</v>
      </c>
      <c r="V338" s="36" t="e">
        <f>SUMIFS(СВЦЭМ!#REF!,СВЦЭМ!$A$40:$A$783,$A338,СВЦЭМ!$B$39:$B$782,V$332)+'СЕТ СН'!$F$16</f>
        <v>#REF!</v>
      </c>
      <c r="W338" s="36" t="e">
        <f>SUMIFS(СВЦЭМ!#REF!,СВЦЭМ!$A$40:$A$783,$A338,СВЦЭМ!$B$39:$B$782,W$332)+'СЕТ СН'!$F$16</f>
        <v>#REF!</v>
      </c>
      <c r="X338" s="36" t="e">
        <f>SUMIFS(СВЦЭМ!#REF!,СВЦЭМ!$A$40:$A$783,$A338,СВЦЭМ!$B$39:$B$782,X$332)+'СЕТ СН'!$F$16</f>
        <v>#REF!</v>
      </c>
      <c r="Y338" s="36" t="e">
        <f>SUMIFS(СВЦЭМ!#REF!,СВЦЭМ!$A$40:$A$783,$A338,СВЦЭМ!$B$39:$B$782,Y$332)+'СЕТ СН'!$F$16</f>
        <v>#REF!</v>
      </c>
    </row>
    <row r="339" spans="1:25" ht="15.75" hidden="1" x14ac:dyDescent="0.2">
      <c r="A339" s="35">
        <f t="shared" si="9"/>
        <v>45176</v>
      </c>
      <c r="B339" s="36" t="e">
        <f>SUMIFS(СВЦЭМ!#REF!,СВЦЭМ!$A$40:$A$783,$A339,СВЦЭМ!$B$39:$B$782,B$332)+'СЕТ СН'!$F$16</f>
        <v>#REF!</v>
      </c>
      <c r="C339" s="36" t="e">
        <f>SUMIFS(СВЦЭМ!#REF!,СВЦЭМ!$A$40:$A$783,$A339,СВЦЭМ!$B$39:$B$782,C$332)+'СЕТ СН'!$F$16</f>
        <v>#REF!</v>
      </c>
      <c r="D339" s="36" t="e">
        <f>SUMIFS(СВЦЭМ!#REF!,СВЦЭМ!$A$40:$A$783,$A339,СВЦЭМ!$B$39:$B$782,D$332)+'СЕТ СН'!$F$16</f>
        <v>#REF!</v>
      </c>
      <c r="E339" s="36" t="e">
        <f>SUMIFS(СВЦЭМ!#REF!,СВЦЭМ!$A$40:$A$783,$A339,СВЦЭМ!$B$39:$B$782,E$332)+'СЕТ СН'!$F$16</f>
        <v>#REF!</v>
      </c>
      <c r="F339" s="36" t="e">
        <f>SUMIFS(СВЦЭМ!#REF!,СВЦЭМ!$A$40:$A$783,$A339,СВЦЭМ!$B$39:$B$782,F$332)+'СЕТ СН'!$F$16</f>
        <v>#REF!</v>
      </c>
      <c r="G339" s="36" t="e">
        <f>SUMIFS(СВЦЭМ!#REF!,СВЦЭМ!$A$40:$A$783,$A339,СВЦЭМ!$B$39:$B$782,G$332)+'СЕТ СН'!$F$16</f>
        <v>#REF!</v>
      </c>
      <c r="H339" s="36" t="e">
        <f>SUMIFS(СВЦЭМ!#REF!,СВЦЭМ!$A$40:$A$783,$A339,СВЦЭМ!$B$39:$B$782,H$332)+'СЕТ СН'!$F$16</f>
        <v>#REF!</v>
      </c>
      <c r="I339" s="36" t="e">
        <f>SUMIFS(СВЦЭМ!#REF!,СВЦЭМ!$A$40:$A$783,$A339,СВЦЭМ!$B$39:$B$782,I$332)+'СЕТ СН'!$F$16</f>
        <v>#REF!</v>
      </c>
      <c r="J339" s="36" t="e">
        <f>SUMIFS(СВЦЭМ!#REF!,СВЦЭМ!$A$40:$A$783,$A339,СВЦЭМ!$B$39:$B$782,J$332)+'СЕТ СН'!$F$16</f>
        <v>#REF!</v>
      </c>
      <c r="K339" s="36" t="e">
        <f>SUMIFS(СВЦЭМ!#REF!,СВЦЭМ!$A$40:$A$783,$A339,СВЦЭМ!$B$39:$B$782,K$332)+'СЕТ СН'!$F$16</f>
        <v>#REF!</v>
      </c>
      <c r="L339" s="36" t="e">
        <f>SUMIFS(СВЦЭМ!#REF!,СВЦЭМ!$A$40:$A$783,$A339,СВЦЭМ!$B$39:$B$782,L$332)+'СЕТ СН'!$F$16</f>
        <v>#REF!</v>
      </c>
      <c r="M339" s="36" t="e">
        <f>SUMIFS(СВЦЭМ!#REF!,СВЦЭМ!$A$40:$A$783,$A339,СВЦЭМ!$B$39:$B$782,M$332)+'СЕТ СН'!$F$16</f>
        <v>#REF!</v>
      </c>
      <c r="N339" s="36" t="e">
        <f>SUMIFS(СВЦЭМ!#REF!,СВЦЭМ!$A$40:$A$783,$A339,СВЦЭМ!$B$39:$B$782,N$332)+'СЕТ СН'!$F$16</f>
        <v>#REF!</v>
      </c>
      <c r="O339" s="36" t="e">
        <f>SUMIFS(СВЦЭМ!#REF!,СВЦЭМ!$A$40:$A$783,$A339,СВЦЭМ!$B$39:$B$782,O$332)+'СЕТ СН'!$F$16</f>
        <v>#REF!</v>
      </c>
      <c r="P339" s="36" t="e">
        <f>SUMIFS(СВЦЭМ!#REF!,СВЦЭМ!$A$40:$A$783,$A339,СВЦЭМ!$B$39:$B$782,P$332)+'СЕТ СН'!$F$16</f>
        <v>#REF!</v>
      </c>
      <c r="Q339" s="36" t="e">
        <f>SUMIFS(СВЦЭМ!#REF!,СВЦЭМ!$A$40:$A$783,$A339,СВЦЭМ!$B$39:$B$782,Q$332)+'СЕТ СН'!$F$16</f>
        <v>#REF!</v>
      </c>
      <c r="R339" s="36" t="e">
        <f>SUMIFS(СВЦЭМ!#REF!,СВЦЭМ!$A$40:$A$783,$A339,СВЦЭМ!$B$39:$B$782,R$332)+'СЕТ СН'!$F$16</f>
        <v>#REF!</v>
      </c>
      <c r="S339" s="36" t="e">
        <f>SUMIFS(СВЦЭМ!#REF!,СВЦЭМ!$A$40:$A$783,$A339,СВЦЭМ!$B$39:$B$782,S$332)+'СЕТ СН'!$F$16</f>
        <v>#REF!</v>
      </c>
      <c r="T339" s="36" t="e">
        <f>SUMIFS(СВЦЭМ!#REF!,СВЦЭМ!$A$40:$A$783,$A339,СВЦЭМ!$B$39:$B$782,T$332)+'СЕТ СН'!$F$16</f>
        <v>#REF!</v>
      </c>
      <c r="U339" s="36" t="e">
        <f>SUMIFS(СВЦЭМ!#REF!,СВЦЭМ!$A$40:$A$783,$A339,СВЦЭМ!$B$39:$B$782,U$332)+'СЕТ СН'!$F$16</f>
        <v>#REF!</v>
      </c>
      <c r="V339" s="36" t="e">
        <f>SUMIFS(СВЦЭМ!#REF!,СВЦЭМ!$A$40:$A$783,$A339,СВЦЭМ!$B$39:$B$782,V$332)+'СЕТ СН'!$F$16</f>
        <v>#REF!</v>
      </c>
      <c r="W339" s="36" t="e">
        <f>SUMIFS(СВЦЭМ!#REF!,СВЦЭМ!$A$40:$A$783,$A339,СВЦЭМ!$B$39:$B$782,W$332)+'СЕТ СН'!$F$16</f>
        <v>#REF!</v>
      </c>
      <c r="X339" s="36" t="e">
        <f>SUMIFS(СВЦЭМ!#REF!,СВЦЭМ!$A$40:$A$783,$A339,СВЦЭМ!$B$39:$B$782,X$332)+'СЕТ СН'!$F$16</f>
        <v>#REF!</v>
      </c>
      <c r="Y339" s="36" t="e">
        <f>SUMIFS(СВЦЭМ!#REF!,СВЦЭМ!$A$40:$A$783,$A339,СВЦЭМ!$B$39:$B$782,Y$332)+'СЕТ СН'!$F$16</f>
        <v>#REF!</v>
      </c>
    </row>
    <row r="340" spans="1:25" ht="15.75" hidden="1" x14ac:dyDescent="0.2">
      <c r="A340" s="35">
        <f t="shared" si="9"/>
        <v>45177</v>
      </c>
      <c r="B340" s="36" t="e">
        <f>SUMIFS(СВЦЭМ!#REF!,СВЦЭМ!$A$40:$A$783,$A340,СВЦЭМ!$B$39:$B$782,B$332)+'СЕТ СН'!$F$16</f>
        <v>#REF!</v>
      </c>
      <c r="C340" s="36" t="e">
        <f>SUMIFS(СВЦЭМ!#REF!,СВЦЭМ!$A$40:$A$783,$A340,СВЦЭМ!$B$39:$B$782,C$332)+'СЕТ СН'!$F$16</f>
        <v>#REF!</v>
      </c>
      <c r="D340" s="36" t="e">
        <f>SUMIFS(СВЦЭМ!#REF!,СВЦЭМ!$A$40:$A$783,$A340,СВЦЭМ!$B$39:$B$782,D$332)+'СЕТ СН'!$F$16</f>
        <v>#REF!</v>
      </c>
      <c r="E340" s="36" t="e">
        <f>SUMIFS(СВЦЭМ!#REF!,СВЦЭМ!$A$40:$A$783,$A340,СВЦЭМ!$B$39:$B$782,E$332)+'СЕТ СН'!$F$16</f>
        <v>#REF!</v>
      </c>
      <c r="F340" s="36" t="e">
        <f>SUMIFS(СВЦЭМ!#REF!,СВЦЭМ!$A$40:$A$783,$A340,СВЦЭМ!$B$39:$B$782,F$332)+'СЕТ СН'!$F$16</f>
        <v>#REF!</v>
      </c>
      <c r="G340" s="36" t="e">
        <f>SUMIFS(СВЦЭМ!#REF!,СВЦЭМ!$A$40:$A$783,$A340,СВЦЭМ!$B$39:$B$782,G$332)+'СЕТ СН'!$F$16</f>
        <v>#REF!</v>
      </c>
      <c r="H340" s="36" t="e">
        <f>SUMIFS(СВЦЭМ!#REF!,СВЦЭМ!$A$40:$A$783,$A340,СВЦЭМ!$B$39:$B$782,H$332)+'СЕТ СН'!$F$16</f>
        <v>#REF!</v>
      </c>
      <c r="I340" s="36" t="e">
        <f>SUMIFS(СВЦЭМ!#REF!,СВЦЭМ!$A$40:$A$783,$A340,СВЦЭМ!$B$39:$B$782,I$332)+'СЕТ СН'!$F$16</f>
        <v>#REF!</v>
      </c>
      <c r="J340" s="36" t="e">
        <f>SUMIFS(СВЦЭМ!#REF!,СВЦЭМ!$A$40:$A$783,$A340,СВЦЭМ!$B$39:$B$782,J$332)+'СЕТ СН'!$F$16</f>
        <v>#REF!</v>
      </c>
      <c r="K340" s="36" t="e">
        <f>SUMIFS(СВЦЭМ!#REF!,СВЦЭМ!$A$40:$A$783,$A340,СВЦЭМ!$B$39:$B$782,K$332)+'СЕТ СН'!$F$16</f>
        <v>#REF!</v>
      </c>
      <c r="L340" s="36" t="e">
        <f>SUMIFS(СВЦЭМ!#REF!,СВЦЭМ!$A$40:$A$783,$A340,СВЦЭМ!$B$39:$B$782,L$332)+'СЕТ СН'!$F$16</f>
        <v>#REF!</v>
      </c>
      <c r="M340" s="36" t="e">
        <f>SUMIFS(СВЦЭМ!#REF!,СВЦЭМ!$A$40:$A$783,$A340,СВЦЭМ!$B$39:$B$782,M$332)+'СЕТ СН'!$F$16</f>
        <v>#REF!</v>
      </c>
      <c r="N340" s="36" t="e">
        <f>SUMIFS(СВЦЭМ!#REF!,СВЦЭМ!$A$40:$A$783,$A340,СВЦЭМ!$B$39:$B$782,N$332)+'СЕТ СН'!$F$16</f>
        <v>#REF!</v>
      </c>
      <c r="O340" s="36" t="e">
        <f>SUMIFS(СВЦЭМ!#REF!,СВЦЭМ!$A$40:$A$783,$A340,СВЦЭМ!$B$39:$B$782,O$332)+'СЕТ СН'!$F$16</f>
        <v>#REF!</v>
      </c>
      <c r="P340" s="36" t="e">
        <f>SUMIFS(СВЦЭМ!#REF!,СВЦЭМ!$A$40:$A$783,$A340,СВЦЭМ!$B$39:$B$782,P$332)+'СЕТ СН'!$F$16</f>
        <v>#REF!</v>
      </c>
      <c r="Q340" s="36" t="e">
        <f>SUMIFS(СВЦЭМ!#REF!,СВЦЭМ!$A$40:$A$783,$A340,СВЦЭМ!$B$39:$B$782,Q$332)+'СЕТ СН'!$F$16</f>
        <v>#REF!</v>
      </c>
      <c r="R340" s="36" t="e">
        <f>SUMIFS(СВЦЭМ!#REF!,СВЦЭМ!$A$40:$A$783,$A340,СВЦЭМ!$B$39:$B$782,R$332)+'СЕТ СН'!$F$16</f>
        <v>#REF!</v>
      </c>
      <c r="S340" s="36" t="e">
        <f>SUMIFS(СВЦЭМ!#REF!,СВЦЭМ!$A$40:$A$783,$A340,СВЦЭМ!$B$39:$B$782,S$332)+'СЕТ СН'!$F$16</f>
        <v>#REF!</v>
      </c>
      <c r="T340" s="36" t="e">
        <f>SUMIFS(СВЦЭМ!#REF!,СВЦЭМ!$A$40:$A$783,$A340,СВЦЭМ!$B$39:$B$782,T$332)+'СЕТ СН'!$F$16</f>
        <v>#REF!</v>
      </c>
      <c r="U340" s="36" t="e">
        <f>SUMIFS(СВЦЭМ!#REF!,СВЦЭМ!$A$40:$A$783,$A340,СВЦЭМ!$B$39:$B$782,U$332)+'СЕТ СН'!$F$16</f>
        <v>#REF!</v>
      </c>
      <c r="V340" s="36" t="e">
        <f>SUMIFS(СВЦЭМ!#REF!,СВЦЭМ!$A$40:$A$783,$A340,СВЦЭМ!$B$39:$B$782,V$332)+'СЕТ СН'!$F$16</f>
        <v>#REF!</v>
      </c>
      <c r="W340" s="36" t="e">
        <f>SUMIFS(СВЦЭМ!#REF!,СВЦЭМ!$A$40:$A$783,$A340,СВЦЭМ!$B$39:$B$782,W$332)+'СЕТ СН'!$F$16</f>
        <v>#REF!</v>
      </c>
      <c r="X340" s="36" t="e">
        <f>SUMIFS(СВЦЭМ!#REF!,СВЦЭМ!$A$40:$A$783,$A340,СВЦЭМ!$B$39:$B$782,X$332)+'СЕТ СН'!$F$16</f>
        <v>#REF!</v>
      </c>
      <c r="Y340" s="36" t="e">
        <f>SUMIFS(СВЦЭМ!#REF!,СВЦЭМ!$A$40:$A$783,$A340,СВЦЭМ!$B$39:$B$782,Y$332)+'СЕТ СН'!$F$16</f>
        <v>#REF!</v>
      </c>
    </row>
    <row r="341" spans="1:25" ht="15.75" hidden="1" x14ac:dyDescent="0.2">
      <c r="A341" s="35">
        <f t="shared" si="9"/>
        <v>45178</v>
      </c>
      <c r="B341" s="36" t="e">
        <f>SUMIFS(СВЦЭМ!#REF!,СВЦЭМ!$A$40:$A$783,$A341,СВЦЭМ!$B$39:$B$782,B$332)+'СЕТ СН'!$F$16</f>
        <v>#REF!</v>
      </c>
      <c r="C341" s="36" t="e">
        <f>SUMIFS(СВЦЭМ!#REF!,СВЦЭМ!$A$40:$A$783,$A341,СВЦЭМ!$B$39:$B$782,C$332)+'СЕТ СН'!$F$16</f>
        <v>#REF!</v>
      </c>
      <c r="D341" s="36" t="e">
        <f>SUMIFS(СВЦЭМ!#REF!,СВЦЭМ!$A$40:$A$783,$A341,СВЦЭМ!$B$39:$B$782,D$332)+'СЕТ СН'!$F$16</f>
        <v>#REF!</v>
      </c>
      <c r="E341" s="36" t="e">
        <f>SUMIFS(СВЦЭМ!#REF!,СВЦЭМ!$A$40:$A$783,$A341,СВЦЭМ!$B$39:$B$782,E$332)+'СЕТ СН'!$F$16</f>
        <v>#REF!</v>
      </c>
      <c r="F341" s="36" t="e">
        <f>SUMIFS(СВЦЭМ!#REF!,СВЦЭМ!$A$40:$A$783,$A341,СВЦЭМ!$B$39:$B$782,F$332)+'СЕТ СН'!$F$16</f>
        <v>#REF!</v>
      </c>
      <c r="G341" s="36" t="e">
        <f>SUMIFS(СВЦЭМ!#REF!,СВЦЭМ!$A$40:$A$783,$A341,СВЦЭМ!$B$39:$B$782,G$332)+'СЕТ СН'!$F$16</f>
        <v>#REF!</v>
      </c>
      <c r="H341" s="36" t="e">
        <f>SUMIFS(СВЦЭМ!#REF!,СВЦЭМ!$A$40:$A$783,$A341,СВЦЭМ!$B$39:$B$782,H$332)+'СЕТ СН'!$F$16</f>
        <v>#REF!</v>
      </c>
      <c r="I341" s="36" t="e">
        <f>SUMIFS(СВЦЭМ!#REF!,СВЦЭМ!$A$40:$A$783,$A341,СВЦЭМ!$B$39:$B$782,I$332)+'СЕТ СН'!$F$16</f>
        <v>#REF!</v>
      </c>
      <c r="J341" s="36" t="e">
        <f>SUMIFS(СВЦЭМ!#REF!,СВЦЭМ!$A$40:$A$783,$A341,СВЦЭМ!$B$39:$B$782,J$332)+'СЕТ СН'!$F$16</f>
        <v>#REF!</v>
      </c>
      <c r="K341" s="36" t="e">
        <f>SUMIFS(СВЦЭМ!#REF!,СВЦЭМ!$A$40:$A$783,$A341,СВЦЭМ!$B$39:$B$782,K$332)+'СЕТ СН'!$F$16</f>
        <v>#REF!</v>
      </c>
      <c r="L341" s="36" t="e">
        <f>SUMIFS(СВЦЭМ!#REF!,СВЦЭМ!$A$40:$A$783,$A341,СВЦЭМ!$B$39:$B$782,L$332)+'СЕТ СН'!$F$16</f>
        <v>#REF!</v>
      </c>
      <c r="M341" s="36" t="e">
        <f>SUMIFS(СВЦЭМ!#REF!,СВЦЭМ!$A$40:$A$783,$A341,СВЦЭМ!$B$39:$B$782,M$332)+'СЕТ СН'!$F$16</f>
        <v>#REF!</v>
      </c>
      <c r="N341" s="36" t="e">
        <f>SUMIFS(СВЦЭМ!#REF!,СВЦЭМ!$A$40:$A$783,$A341,СВЦЭМ!$B$39:$B$782,N$332)+'СЕТ СН'!$F$16</f>
        <v>#REF!</v>
      </c>
      <c r="O341" s="36" t="e">
        <f>SUMIFS(СВЦЭМ!#REF!,СВЦЭМ!$A$40:$A$783,$A341,СВЦЭМ!$B$39:$B$782,O$332)+'СЕТ СН'!$F$16</f>
        <v>#REF!</v>
      </c>
      <c r="P341" s="36" t="e">
        <f>SUMIFS(СВЦЭМ!#REF!,СВЦЭМ!$A$40:$A$783,$A341,СВЦЭМ!$B$39:$B$782,P$332)+'СЕТ СН'!$F$16</f>
        <v>#REF!</v>
      </c>
      <c r="Q341" s="36" t="e">
        <f>SUMIFS(СВЦЭМ!#REF!,СВЦЭМ!$A$40:$A$783,$A341,СВЦЭМ!$B$39:$B$782,Q$332)+'СЕТ СН'!$F$16</f>
        <v>#REF!</v>
      </c>
      <c r="R341" s="36" t="e">
        <f>SUMIFS(СВЦЭМ!#REF!,СВЦЭМ!$A$40:$A$783,$A341,СВЦЭМ!$B$39:$B$782,R$332)+'СЕТ СН'!$F$16</f>
        <v>#REF!</v>
      </c>
      <c r="S341" s="36" t="e">
        <f>SUMIFS(СВЦЭМ!#REF!,СВЦЭМ!$A$40:$A$783,$A341,СВЦЭМ!$B$39:$B$782,S$332)+'СЕТ СН'!$F$16</f>
        <v>#REF!</v>
      </c>
      <c r="T341" s="36" t="e">
        <f>SUMIFS(СВЦЭМ!#REF!,СВЦЭМ!$A$40:$A$783,$A341,СВЦЭМ!$B$39:$B$782,T$332)+'СЕТ СН'!$F$16</f>
        <v>#REF!</v>
      </c>
      <c r="U341" s="36" t="e">
        <f>SUMIFS(СВЦЭМ!#REF!,СВЦЭМ!$A$40:$A$783,$A341,СВЦЭМ!$B$39:$B$782,U$332)+'СЕТ СН'!$F$16</f>
        <v>#REF!</v>
      </c>
      <c r="V341" s="36" t="e">
        <f>SUMIFS(СВЦЭМ!#REF!,СВЦЭМ!$A$40:$A$783,$A341,СВЦЭМ!$B$39:$B$782,V$332)+'СЕТ СН'!$F$16</f>
        <v>#REF!</v>
      </c>
      <c r="W341" s="36" t="e">
        <f>SUMIFS(СВЦЭМ!#REF!,СВЦЭМ!$A$40:$A$783,$A341,СВЦЭМ!$B$39:$B$782,W$332)+'СЕТ СН'!$F$16</f>
        <v>#REF!</v>
      </c>
      <c r="X341" s="36" t="e">
        <f>SUMIFS(СВЦЭМ!#REF!,СВЦЭМ!$A$40:$A$783,$A341,СВЦЭМ!$B$39:$B$782,X$332)+'СЕТ СН'!$F$16</f>
        <v>#REF!</v>
      </c>
      <c r="Y341" s="36" t="e">
        <f>SUMIFS(СВЦЭМ!#REF!,СВЦЭМ!$A$40:$A$783,$A341,СВЦЭМ!$B$39:$B$782,Y$332)+'СЕТ СН'!$F$16</f>
        <v>#REF!</v>
      </c>
    </row>
    <row r="342" spans="1:25" ht="15.75" hidden="1" x14ac:dyDescent="0.2">
      <c r="A342" s="35">
        <f t="shared" si="9"/>
        <v>45179</v>
      </c>
      <c r="B342" s="36" t="e">
        <f>SUMIFS(СВЦЭМ!#REF!,СВЦЭМ!$A$40:$A$783,$A342,СВЦЭМ!$B$39:$B$782,B$332)+'СЕТ СН'!$F$16</f>
        <v>#REF!</v>
      </c>
      <c r="C342" s="36" t="e">
        <f>SUMIFS(СВЦЭМ!#REF!,СВЦЭМ!$A$40:$A$783,$A342,СВЦЭМ!$B$39:$B$782,C$332)+'СЕТ СН'!$F$16</f>
        <v>#REF!</v>
      </c>
      <c r="D342" s="36" t="e">
        <f>SUMIFS(СВЦЭМ!#REF!,СВЦЭМ!$A$40:$A$783,$A342,СВЦЭМ!$B$39:$B$782,D$332)+'СЕТ СН'!$F$16</f>
        <v>#REF!</v>
      </c>
      <c r="E342" s="36" t="e">
        <f>SUMIFS(СВЦЭМ!#REF!,СВЦЭМ!$A$40:$A$783,$A342,СВЦЭМ!$B$39:$B$782,E$332)+'СЕТ СН'!$F$16</f>
        <v>#REF!</v>
      </c>
      <c r="F342" s="36" t="e">
        <f>SUMIFS(СВЦЭМ!#REF!,СВЦЭМ!$A$40:$A$783,$A342,СВЦЭМ!$B$39:$B$782,F$332)+'СЕТ СН'!$F$16</f>
        <v>#REF!</v>
      </c>
      <c r="G342" s="36" t="e">
        <f>SUMIFS(СВЦЭМ!#REF!,СВЦЭМ!$A$40:$A$783,$A342,СВЦЭМ!$B$39:$B$782,G$332)+'СЕТ СН'!$F$16</f>
        <v>#REF!</v>
      </c>
      <c r="H342" s="36" t="e">
        <f>SUMIFS(СВЦЭМ!#REF!,СВЦЭМ!$A$40:$A$783,$A342,СВЦЭМ!$B$39:$B$782,H$332)+'СЕТ СН'!$F$16</f>
        <v>#REF!</v>
      </c>
      <c r="I342" s="36" t="e">
        <f>SUMIFS(СВЦЭМ!#REF!,СВЦЭМ!$A$40:$A$783,$A342,СВЦЭМ!$B$39:$B$782,I$332)+'СЕТ СН'!$F$16</f>
        <v>#REF!</v>
      </c>
      <c r="J342" s="36" t="e">
        <f>SUMIFS(СВЦЭМ!#REF!,СВЦЭМ!$A$40:$A$783,$A342,СВЦЭМ!$B$39:$B$782,J$332)+'СЕТ СН'!$F$16</f>
        <v>#REF!</v>
      </c>
      <c r="K342" s="36" t="e">
        <f>SUMIFS(СВЦЭМ!#REF!,СВЦЭМ!$A$40:$A$783,$A342,СВЦЭМ!$B$39:$B$782,K$332)+'СЕТ СН'!$F$16</f>
        <v>#REF!</v>
      </c>
      <c r="L342" s="36" t="e">
        <f>SUMIFS(СВЦЭМ!#REF!,СВЦЭМ!$A$40:$A$783,$A342,СВЦЭМ!$B$39:$B$782,L$332)+'СЕТ СН'!$F$16</f>
        <v>#REF!</v>
      </c>
      <c r="M342" s="36" t="e">
        <f>SUMIFS(СВЦЭМ!#REF!,СВЦЭМ!$A$40:$A$783,$A342,СВЦЭМ!$B$39:$B$782,M$332)+'СЕТ СН'!$F$16</f>
        <v>#REF!</v>
      </c>
      <c r="N342" s="36" t="e">
        <f>SUMIFS(СВЦЭМ!#REF!,СВЦЭМ!$A$40:$A$783,$A342,СВЦЭМ!$B$39:$B$782,N$332)+'СЕТ СН'!$F$16</f>
        <v>#REF!</v>
      </c>
      <c r="O342" s="36" t="e">
        <f>SUMIFS(СВЦЭМ!#REF!,СВЦЭМ!$A$40:$A$783,$A342,СВЦЭМ!$B$39:$B$782,O$332)+'СЕТ СН'!$F$16</f>
        <v>#REF!</v>
      </c>
      <c r="P342" s="36" t="e">
        <f>SUMIFS(СВЦЭМ!#REF!,СВЦЭМ!$A$40:$A$783,$A342,СВЦЭМ!$B$39:$B$782,P$332)+'СЕТ СН'!$F$16</f>
        <v>#REF!</v>
      </c>
      <c r="Q342" s="36" t="e">
        <f>SUMIFS(СВЦЭМ!#REF!,СВЦЭМ!$A$40:$A$783,$A342,СВЦЭМ!$B$39:$B$782,Q$332)+'СЕТ СН'!$F$16</f>
        <v>#REF!</v>
      </c>
      <c r="R342" s="36" t="e">
        <f>SUMIFS(СВЦЭМ!#REF!,СВЦЭМ!$A$40:$A$783,$A342,СВЦЭМ!$B$39:$B$782,R$332)+'СЕТ СН'!$F$16</f>
        <v>#REF!</v>
      </c>
      <c r="S342" s="36" t="e">
        <f>SUMIFS(СВЦЭМ!#REF!,СВЦЭМ!$A$40:$A$783,$A342,СВЦЭМ!$B$39:$B$782,S$332)+'СЕТ СН'!$F$16</f>
        <v>#REF!</v>
      </c>
      <c r="T342" s="36" t="e">
        <f>SUMIFS(СВЦЭМ!#REF!,СВЦЭМ!$A$40:$A$783,$A342,СВЦЭМ!$B$39:$B$782,T$332)+'СЕТ СН'!$F$16</f>
        <v>#REF!</v>
      </c>
      <c r="U342" s="36" t="e">
        <f>SUMIFS(СВЦЭМ!#REF!,СВЦЭМ!$A$40:$A$783,$A342,СВЦЭМ!$B$39:$B$782,U$332)+'СЕТ СН'!$F$16</f>
        <v>#REF!</v>
      </c>
      <c r="V342" s="36" t="e">
        <f>SUMIFS(СВЦЭМ!#REF!,СВЦЭМ!$A$40:$A$783,$A342,СВЦЭМ!$B$39:$B$782,V$332)+'СЕТ СН'!$F$16</f>
        <v>#REF!</v>
      </c>
      <c r="W342" s="36" t="e">
        <f>SUMIFS(СВЦЭМ!#REF!,СВЦЭМ!$A$40:$A$783,$A342,СВЦЭМ!$B$39:$B$782,W$332)+'СЕТ СН'!$F$16</f>
        <v>#REF!</v>
      </c>
      <c r="X342" s="36" t="e">
        <f>SUMIFS(СВЦЭМ!#REF!,СВЦЭМ!$A$40:$A$783,$A342,СВЦЭМ!$B$39:$B$782,X$332)+'СЕТ СН'!$F$16</f>
        <v>#REF!</v>
      </c>
      <c r="Y342" s="36" t="e">
        <f>SUMIFS(СВЦЭМ!#REF!,СВЦЭМ!$A$40:$A$783,$A342,СВЦЭМ!$B$39:$B$782,Y$332)+'СЕТ СН'!$F$16</f>
        <v>#REF!</v>
      </c>
    </row>
    <row r="343" spans="1:25" ht="15.75" hidden="1" x14ac:dyDescent="0.2">
      <c r="A343" s="35">
        <f t="shared" si="9"/>
        <v>45180</v>
      </c>
      <c r="B343" s="36" t="e">
        <f>SUMIFS(СВЦЭМ!#REF!,СВЦЭМ!$A$40:$A$783,$A343,СВЦЭМ!$B$39:$B$782,B$332)+'СЕТ СН'!$F$16</f>
        <v>#REF!</v>
      </c>
      <c r="C343" s="36" t="e">
        <f>SUMIFS(СВЦЭМ!#REF!,СВЦЭМ!$A$40:$A$783,$A343,СВЦЭМ!$B$39:$B$782,C$332)+'СЕТ СН'!$F$16</f>
        <v>#REF!</v>
      </c>
      <c r="D343" s="36" t="e">
        <f>SUMIFS(СВЦЭМ!#REF!,СВЦЭМ!$A$40:$A$783,$A343,СВЦЭМ!$B$39:$B$782,D$332)+'СЕТ СН'!$F$16</f>
        <v>#REF!</v>
      </c>
      <c r="E343" s="36" t="e">
        <f>SUMIFS(СВЦЭМ!#REF!,СВЦЭМ!$A$40:$A$783,$A343,СВЦЭМ!$B$39:$B$782,E$332)+'СЕТ СН'!$F$16</f>
        <v>#REF!</v>
      </c>
      <c r="F343" s="36" t="e">
        <f>SUMIFS(СВЦЭМ!#REF!,СВЦЭМ!$A$40:$A$783,$A343,СВЦЭМ!$B$39:$B$782,F$332)+'СЕТ СН'!$F$16</f>
        <v>#REF!</v>
      </c>
      <c r="G343" s="36" t="e">
        <f>SUMIFS(СВЦЭМ!#REF!,СВЦЭМ!$A$40:$A$783,$A343,СВЦЭМ!$B$39:$B$782,G$332)+'СЕТ СН'!$F$16</f>
        <v>#REF!</v>
      </c>
      <c r="H343" s="36" t="e">
        <f>SUMIFS(СВЦЭМ!#REF!,СВЦЭМ!$A$40:$A$783,$A343,СВЦЭМ!$B$39:$B$782,H$332)+'СЕТ СН'!$F$16</f>
        <v>#REF!</v>
      </c>
      <c r="I343" s="36" t="e">
        <f>SUMIFS(СВЦЭМ!#REF!,СВЦЭМ!$A$40:$A$783,$A343,СВЦЭМ!$B$39:$B$782,I$332)+'СЕТ СН'!$F$16</f>
        <v>#REF!</v>
      </c>
      <c r="J343" s="36" t="e">
        <f>SUMIFS(СВЦЭМ!#REF!,СВЦЭМ!$A$40:$A$783,$A343,СВЦЭМ!$B$39:$B$782,J$332)+'СЕТ СН'!$F$16</f>
        <v>#REF!</v>
      </c>
      <c r="K343" s="36" t="e">
        <f>SUMIFS(СВЦЭМ!#REF!,СВЦЭМ!$A$40:$A$783,$A343,СВЦЭМ!$B$39:$B$782,K$332)+'СЕТ СН'!$F$16</f>
        <v>#REF!</v>
      </c>
      <c r="L343" s="36" t="e">
        <f>SUMIFS(СВЦЭМ!#REF!,СВЦЭМ!$A$40:$A$783,$A343,СВЦЭМ!$B$39:$B$782,L$332)+'СЕТ СН'!$F$16</f>
        <v>#REF!</v>
      </c>
      <c r="M343" s="36" t="e">
        <f>SUMIFS(СВЦЭМ!#REF!,СВЦЭМ!$A$40:$A$783,$A343,СВЦЭМ!$B$39:$B$782,M$332)+'СЕТ СН'!$F$16</f>
        <v>#REF!</v>
      </c>
      <c r="N343" s="36" t="e">
        <f>SUMIFS(СВЦЭМ!#REF!,СВЦЭМ!$A$40:$A$783,$A343,СВЦЭМ!$B$39:$B$782,N$332)+'СЕТ СН'!$F$16</f>
        <v>#REF!</v>
      </c>
      <c r="O343" s="36" t="e">
        <f>SUMIFS(СВЦЭМ!#REF!,СВЦЭМ!$A$40:$A$783,$A343,СВЦЭМ!$B$39:$B$782,O$332)+'СЕТ СН'!$F$16</f>
        <v>#REF!</v>
      </c>
      <c r="P343" s="36" t="e">
        <f>SUMIFS(СВЦЭМ!#REF!,СВЦЭМ!$A$40:$A$783,$A343,СВЦЭМ!$B$39:$B$782,P$332)+'СЕТ СН'!$F$16</f>
        <v>#REF!</v>
      </c>
      <c r="Q343" s="36" t="e">
        <f>SUMIFS(СВЦЭМ!#REF!,СВЦЭМ!$A$40:$A$783,$A343,СВЦЭМ!$B$39:$B$782,Q$332)+'СЕТ СН'!$F$16</f>
        <v>#REF!</v>
      </c>
      <c r="R343" s="36" t="e">
        <f>SUMIFS(СВЦЭМ!#REF!,СВЦЭМ!$A$40:$A$783,$A343,СВЦЭМ!$B$39:$B$782,R$332)+'СЕТ СН'!$F$16</f>
        <v>#REF!</v>
      </c>
      <c r="S343" s="36" t="e">
        <f>SUMIFS(СВЦЭМ!#REF!,СВЦЭМ!$A$40:$A$783,$A343,СВЦЭМ!$B$39:$B$782,S$332)+'СЕТ СН'!$F$16</f>
        <v>#REF!</v>
      </c>
      <c r="T343" s="36" t="e">
        <f>SUMIFS(СВЦЭМ!#REF!,СВЦЭМ!$A$40:$A$783,$A343,СВЦЭМ!$B$39:$B$782,T$332)+'СЕТ СН'!$F$16</f>
        <v>#REF!</v>
      </c>
      <c r="U343" s="36" t="e">
        <f>SUMIFS(СВЦЭМ!#REF!,СВЦЭМ!$A$40:$A$783,$A343,СВЦЭМ!$B$39:$B$782,U$332)+'СЕТ СН'!$F$16</f>
        <v>#REF!</v>
      </c>
      <c r="V343" s="36" t="e">
        <f>SUMIFS(СВЦЭМ!#REF!,СВЦЭМ!$A$40:$A$783,$A343,СВЦЭМ!$B$39:$B$782,V$332)+'СЕТ СН'!$F$16</f>
        <v>#REF!</v>
      </c>
      <c r="W343" s="36" t="e">
        <f>SUMIFS(СВЦЭМ!#REF!,СВЦЭМ!$A$40:$A$783,$A343,СВЦЭМ!$B$39:$B$782,W$332)+'СЕТ СН'!$F$16</f>
        <v>#REF!</v>
      </c>
      <c r="X343" s="36" t="e">
        <f>SUMIFS(СВЦЭМ!#REF!,СВЦЭМ!$A$40:$A$783,$A343,СВЦЭМ!$B$39:$B$782,X$332)+'СЕТ СН'!$F$16</f>
        <v>#REF!</v>
      </c>
      <c r="Y343" s="36" t="e">
        <f>SUMIFS(СВЦЭМ!#REF!,СВЦЭМ!$A$40:$A$783,$A343,СВЦЭМ!$B$39:$B$782,Y$332)+'СЕТ СН'!$F$16</f>
        <v>#REF!</v>
      </c>
    </row>
    <row r="344" spans="1:25" ht="15.75" hidden="1" x14ac:dyDescent="0.2">
      <c r="A344" s="35">
        <f t="shared" si="9"/>
        <v>45181</v>
      </c>
      <c r="B344" s="36" t="e">
        <f>SUMIFS(СВЦЭМ!#REF!,СВЦЭМ!$A$40:$A$783,$A344,СВЦЭМ!$B$39:$B$782,B$332)+'СЕТ СН'!$F$16</f>
        <v>#REF!</v>
      </c>
      <c r="C344" s="36" t="e">
        <f>SUMIFS(СВЦЭМ!#REF!,СВЦЭМ!$A$40:$A$783,$A344,СВЦЭМ!$B$39:$B$782,C$332)+'СЕТ СН'!$F$16</f>
        <v>#REF!</v>
      </c>
      <c r="D344" s="36" t="e">
        <f>SUMIFS(СВЦЭМ!#REF!,СВЦЭМ!$A$40:$A$783,$A344,СВЦЭМ!$B$39:$B$782,D$332)+'СЕТ СН'!$F$16</f>
        <v>#REF!</v>
      </c>
      <c r="E344" s="36" t="e">
        <f>SUMIFS(СВЦЭМ!#REF!,СВЦЭМ!$A$40:$A$783,$A344,СВЦЭМ!$B$39:$B$782,E$332)+'СЕТ СН'!$F$16</f>
        <v>#REF!</v>
      </c>
      <c r="F344" s="36" t="e">
        <f>SUMIFS(СВЦЭМ!#REF!,СВЦЭМ!$A$40:$A$783,$A344,СВЦЭМ!$B$39:$B$782,F$332)+'СЕТ СН'!$F$16</f>
        <v>#REF!</v>
      </c>
      <c r="G344" s="36" t="e">
        <f>SUMIFS(СВЦЭМ!#REF!,СВЦЭМ!$A$40:$A$783,$A344,СВЦЭМ!$B$39:$B$782,G$332)+'СЕТ СН'!$F$16</f>
        <v>#REF!</v>
      </c>
      <c r="H344" s="36" t="e">
        <f>SUMIFS(СВЦЭМ!#REF!,СВЦЭМ!$A$40:$A$783,$A344,СВЦЭМ!$B$39:$B$782,H$332)+'СЕТ СН'!$F$16</f>
        <v>#REF!</v>
      </c>
      <c r="I344" s="36" t="e">
        <f>SUMIFS(СВЦЭМ!#REF!,СВЦЭМ!$A$40:$A$783,$A344,СВЦЭМ!$B$39:$B$782,I$332)+'СЕТ СН'!$F$16</f>
        <v>#REF!</v>
      </c>
      <c r="J344" s="36" t="e">
        <f>SUMIFS(СВЦЭМ!#REF!,СВЦЭМ!$A$40:$A$783,$A344,СВЦЭМ!$B$39:$B$782,J$332)+'СЕТ СН'!$F$16</f>
        <v>#REF!</v>
      </c>
      <c r="K344" s="36" t="e">
        <f>SUMIFS(СВЦЭМ!#REF!,СВЦЭМ!$A$40:$A$783,$A344,СВЦЭМ!$B$39:$B$782,K$332)+'СЕТ СН'!$F$16</f>
        <v>#REF!</v>
      </c>
      <c r="L344" s="36" t="e">
        <f>SUMIFS(СВЦЭМ!#REF!,СВЦЭМ!$A$40:$A$783,$A344,СВЦЭМ!$B$39:$B$782,L$332)+'СЕТ СН'!$F$16</f>
        <v>#REF!</v>
      </c>
      <c r="M344" s="36" t="e">
        <f>SUMIFS(СВЦЭМ!#REF!,СВЦЭМ!$A$40:$A$783,$A344,СВЦЭМ!$B$39:$B$782,M$332)+'СЕТ СН'!$F$16</f>
        <v>#REF!</v>
      </c>
      <c r="N344" s="36" t="e">
        <f>SUMIFS(СВЦЭМ!#REF!,СВЦЭМ!$A$40:$A$783,$A344,СВЦЭМ!$B$39:$B$782,N$332)+'СЕТ СН'!$F$16</f>
        <v>#REF!</v>
      </c>
      <c r="O344" s="36" t="e">
        <f>SUMIFS(СВЦЭМ!#REF!,СВЦЭМ!$A$40:$A$783,$A344,СВЦЭМ!$B$39:$B$782,O$332)+'СЕТ СН'!$F$16</f>
        <v>#REF!</v>
      </c>
      <c r="P344" s="36" t="e">
        <f>SUMIFS(СВЦЭМ!#REF!,СВЦЭМ!$A$40:$A$783,$A344,СВЦЭМ!$B$39:$B$782,P$332)+'СЕТ СН'!$F$16</f>
        <v>#REF!</v>
      </c>
      <c r="Q344" s="36" t="e">
        <f>SUMIFS(СВЦЭМ!#REF!,СВЦЭМ!$A$40:$A$783,$A344,СВЦЭМ!$B$39:$B$782,Q$332)+'СЕТ СН'!$F$16</f>
        <v>#REF!</v>
      </c>
      <c r="R344" s="36" t="e">
        <f>SUMIFS(СВЦЭМ!#REF!,СВЦЭМ!$A$40:$A$783,$A344,СВЦЭМ!$B$39:$B$782,R$332)+'СЕТ СН'!$F$16</f>
        <v>#REF!</v>
      </c>
      <c r="S344" s="36" t="e">
        <f>SUMIFS(СВЦЭМ!#REF!,СВЦЭМ!$A$40:$A$783,$A344,СВЦЭМ!$B$39:$B$782,S$332)+'СЕТ СН'!$F$16</f>
        <v>#REF!</v>
      </c>
      <c r="T344" s="36" t="e">
        <f>SUMIFS(СВЦЭМ!#REF!,СВЦЭМ!$A$40:$A$783,$A344,СВЦЭМ!$B$39:$B$782,T$332)+'СЕТ СН'!$F$16</f>
        <v>#REF!</v>
      </c>
      <c r="U344" s="36" t="e">
        <f>SUMIFS(СВЦЭМ!#REF!,СВЦЭМ!$A$40:$A$783,$A344,СВЦЭМ!$B$39:$B$782,U$332)+'СЕТ СН'!$F$16</f>
        <v>#REF!</v>
      </c>
      <c r="V344" s="36" t="e">
        <f>SUMIFS(СВЦЭМ!#REF!,СВЦЭМ!$A$40:$A$783,$A344,СВЦЭМ!$B$39:$B$782,V$332)+'СЕТ СН'!$F$16</f>
        <v>#REF!</v>
      </c>
      <c r="W344" s="36" t="e">
        <f>SUMIFS(СВЦЭМ!#REF!,СВЦЭМ!$A$40:$A$783,$A344,СВЦЭМ!$B$39:$B$782,W$332)+'СЕТ СН'!$F$16</f>
        <v>#REF!</v>
      </c>
      <c r="X344" s="36" t="e">
        <f>SUMIFS(СВЦЭМ!#REF!,СВЦЭМ!$A$40:$A$783,$A344,СВЦЭМ!$B$39:$B$782,X$332)+'СЕТ СН'!$F$16</f>
        <v>#REF!</v>
      </c>
      <c r="Y344" s="36" t="e">
        <f>SUMIFS(СВЦЭМ!#REF!,СВЦЭМ!$A$40:$A$783,$A344,СВЦЭМ!$B$39:$B$782,Y$332)+'СЕТ СН'!$F$16</f>
        <v>#REF!</v>
      </c>
    </row>
    <row r="345" spans="1:25" ht="15.75" hidden="1" x14ac:dyDescent="0.2">
      <c r="A345" s="35">
        <f t="shared" si="9"/>
        <v>45182</v>
      </c>
      <c r="B345" s="36" t="e">
        <f>SUMIFS(СВЦЭМ!#REF!,СВЦЭМ!$A$40:$A$783,$A345,СВЦЭМ!$B$39:$B$782,B$332)+'СЕТ СН'!$F$16</f>
        <v>#REF!</v>
      </c>
      <c r="C345" s="36" t="e">
        <f>SUMIFS(СВЦЭМ!#REF!,СВЦЭМ!$A$40:$A$783,$A345,СВЦЭМ!$B$39:$B$782,C$332)+'СЕТ СН'!$F$16</f>
        <v>#REF!</v>
      </c>
      <c r="D345" s="36" t="e">
        <f>SUMIFS(СВЦЭМ!#REF!,СВЦЭМ!$A$40:$A$783,$A345,СВЦЭМ!$B$39:$B$782,D$332)+'СЕТ СН'!$F$16</f>
        <v>#REF!</v>
      </c>
      <c r="E345" s="36" t="e">
        <f>SUMIFS(СВЦЭМ!#REF!,СВЦЭМ!$A$40:$A$783,$A345,СВЦЭМ!$B$39:$B$782,E$332)+'СЕТ СН'!$F$16</f>
        <v>#REF!</v>
      </c>
      <c r="F345" s="36" t="e">
        <f>SUMIFS(СВЦЭМ!#REF!,СВЦЭМ!$A$40:$A$783,$A345,СВЦЭМ!$B$39:$B$782,F$332)+'СЕТ СН'!$F$16</f>
        <v>#REF!</v>
      </c>
      <c r="G345" s="36" t="e">
        <f>SUMIFS(СВЦЭМ!#REF!,СВЦЭМ!$A$40:$A$783,$A345,СВЦЭМ!$B$39:$B$782,G$332)+'СЕТ СН'!$F$16</f>
        <v>#REF!</v>
      </c>
      <c r="H345" s="36" t="e">
        <f>SUMIFS(СВЦЭМ!#REF!,СВЦЭМ!$A$40:$A$783,$A345,СВЦЭМ!$B$39:$B$782,H$332)+'СЕТ СН'!$F$16</f>
        <v>#REF!</v>
      </c>
      <c r="I345" s="36" t="e">
        <f>SUMIFS(СВЦЭМ!#REF!,СВЦЭМ!$A$40:$A$783,$A345,СВЦЭМ!$B$39:$B$782,I$332)+'СЕТ СН'!$F$16</f>
        <v>#REF!</v>
      </c>
      <c r="J345" s="36" t="e">
        <f>SUMIFS(СВЦЭМ!#REF!,СВЦЭМ!$A$40:$A$783,$A345,СВЦЭМ!$B$39:$B$782,J$332)+'СЕТ СН'!$F$16</f>
        <v>#REF!</v>
      </c>
      <c r="K345" s="36" t="e">
        <f>SUMIFS(СВЦЭМ!#REF!,СВЦЭМ!$A$40:$A$783,$A345,СВЦЭМ!$B$39:$B$782,K$332)+'СЕТ СН'!$F$16</f>
        <v>#REF!</v>
      </c>
      <c r="L345" s="36" t="e">
        <f>SUMIFS(СВЦЭМ!#REF!,СВЦЭМ!$A$40:$A$783,$A345,СВЦЭМ!$B$39:$B$782,L$332)+'СЕТ СН'!$F$16</f>
        <v>#REF!</v>
      </c>
      <c r="M345" s="36" t="e">
        <f>SUMIFS(СВЦЭМ!#REF!,СВЦЭМ!$A$40:$A$783,$A345,СВЦЭМ!$B$39:$B$782,M$332)+'СЕТ СН'!$F$16</f>
        <v>#REF!</v>
      </c>
      <c r="N345" s="36" t="e">
        <f>SUMIFS(СВЦЭМ!#REF!,СВЦЭМ!$A$40:$A$783,$A345,СВЦЭМ!$B$39:$B$782,N$332)+'СЕТ СН'!$F$16</f>
        <v>#REF!</v>
      </c>
      <c r="O345" s="36" t="e">
        <f>SUMIFS(СВЦЭМ!#REF!,СВЦЭМ!$A$40:$A$783,$A345,СВЦЭМ!$B$39:$B$782,O$332)+'СЕТ СН'!$F$16</f>
        <v>#REF!</v>
      </c>
      <c r="P345" s="36" t="e">
        <f>SUMIFS(СВЦЭМ!#REF!,СВЦЭМ!$A$40:$A$783,$A345,СВЦЭМ!$B$39:$B$782,P$332)+'СЕТ СН'!$F$16</f>
        <v>#REF!</v>
      </c>
      <c r="Q345" s="36" t="e">
        <f>SUMIFS(СВЦЭМ!#REF!,СВЦЭМ!$A$40:$A$783,$A345,СВЦЭМ!$B$39:$B$782,Q$332)+'СЕТ СН'!$F$16</f>
        <v>#REF!</v>
      </c>
      <c r="R345" s="36" t="e">
        <f>SUMIFS(СВЦЭМ!#REF!,СВЦЭМ!$A$40:$A$783,$A345,СВЦЭМ!$B$39:$B$782,R$332)+'СЕТ СН'!$F$16</f>
        <v>#REF!</v>
      </c>
      <c r="S345" s="36" t="e">
        <f>SUMIFS(СВЦЭМ!#REF!,СВЦЭМ!$A$40:$A$783,$A345,СВЦЭМ!$B$39:$B$782,S$332)+'СЕТ СН'!$F$16</f>
        <v>#REF!</v>
      </c>
      <c r="T345" s="36" t="e">
        <f>SUMIFS(СВЦЭМ!#REF!,СВЦЭМ!$A$40:$A$783,$A345,СВЦЭМ!$B$39:$B$782,T$332)+'СЕТ СН'!$F$16</f>
        <v>#REF!</v>
      </c>
      <c r="U345" s="36" t="e">
        <f>SUMIFS(СВЦЭМ!#REF!,СВЦЭМ!$A$40:$A$783,$A345,СВЦЭМ!$B$39:$B$782,U$332)+'СЕТ СН'!$F$16</f>
        <v>#REF!</v>
      </c>
      <c r="V345" s="36" t="e">
        <f>SUMIFS(СВЦЭМ!#REF!,СВЦЭМ!$A$40:$A$783,$A345,СВЦЭМ!$B$39:$B$782,V$332)+'СЕТ СН'!$F$16</f>
        <v>#REF!</v>
      </c>
      <c r="W345" s="36" t="e">
        <f>SUMIFS(СВЦЭМ!#REF!,СВЦЭМ!$A$40:$A$783,$A345,СВЦЭМ!$B$39:$B$782,W$332)+'СЕТ СН'!$F$16</f>
        <v>#REF!</v>
      </c>
      <c r="X345" s="36" t="e">
        <f>SUMIFS(СВЦЭМ!#REF!,СВЦЭМ!$A$40:$A$783,$A345,СВЦЭМ!$B$39:$B$782,X$332)+'СЕТ СН'!$F$16</f>
        <v>#REF!</v>
      </c>
      <c r="Y345" s="36" t="e">
        <f>SUMIFS(СВЦЭМ!#REF!,СВЦЭМ!$A$40:$A$783,$A345,СВЦЭМ!$B$39:$B$782,Y$332)+'СЕТ СН'!$F$16</f>
        <v>#REF!</v>
      </c>
    </row>
    <row r="346" spans="1:25" ht="15.75" hidden="1" x14ac:dyDescent="0.2">
      <c r="A346" s="35">
        <f t="shared" si="9"/>
        <v>45183</v>
      </c>
      <c r="B346" s="36" t="e">
        <f>SUMIFS(СВЦЭМ!#REF!,СВЦЭМ!$A$40:$A$783,$A346,СВЦЭМ!$B$39:$B$782,B$332)+'СЕТ СН'!$F$16</f>
        <v>#REF!</v>
      </c>
      <c r="C346" s="36" t="e">
        <f>SUMIFS(СВЦЭМ!#REF!,СВЦЭМ!$A$40:$A$783,$A346,СВЦЭМ!$B$39:$B$782,C$332)+'СЕТ СН'!$F$16</f>
        <v>#REF!</v>
      </c>
      <c r="D346" s="36" t="e">
        <f>SUMIFS(СВЦЭМ!#REF!,СВЦЭМ!$A$40:$A$783,$A346,СВЦЭМ!$B$39:$B$782,D$332)+'СЕТ СН'!$F$16</f>
        <v>#REF!</v>
      </c>
      <c r="E346" s="36" t="e">
        <f>SUMIFS(СВЦЭМ!#REF!,СВЦЭМ!$A$40:$A$783,$A346,СВЦЭМ!$B$39:$B$782,E$332)+'СЕТ СН'!$F$16</f>
        <v>#REF!</v>
      </c>
      <c r="F346" s="36" t="e">
        <f>SUMIFS(СВЦЭМ!#REF!,СВЦЭМ!$A$40:$A$783,$A346,СВЦЭМ!$B$39:$B$782,F$332)+'СЕТ СН'!$F$16</f>
        <v>#REF!</v>
      </c>
      <c r="G346" s="36" t="e">
        <f>SUMIFS(СВЦЭМ!#REF!,СВЦЭМ!$A$40:$A$783,$A346,СВЦЭМ!$B$39:$B$782,G$332)+'СЕТ СН'!$F$16</f>
        <v>#REF!</v>
      </c>
      <c r="H346" s="36" t="e">
        <f>SUMIFS(СВЦЭМ!#REF!,СВЦЭМ!$A$40:$A$783,$A346,СВЦЭМ!$B$39:$B$782,H$332)+'СЕТ СН'!$F$16</f>
        <v>#REF!</v>
      </c>
      <c r="I346" s="36" t="e">
        <f>SUMIFS(СВЦЭМ!#REF!,СВЦЭМ!$A$40:$A$783,$A346,СВЦЭМ!$B$39:$B$782,I$332)+'СЕТ СН'!$F$16</f>
        <v>#REF!</v>
      </c>
      <c r="J346" s="36" t="e">
        <f>SUMIFS(СВЦЭМ!#REF!,СВЦЭМ!$A$40:$A$783,$A346,СВЦЭМ!$B$39:$B$782,J$332)+'СЕТ СН'!$F$16</f>
        <v>#REF!</v>
      </c>
      <c r="K346" s="36" t="e">
        <f>SUMIFS(СВЦЭМ!#REF!,СВЦЭМ!$A$40:$A$783,$A346,СВЦЭМ!$B$39:$B$782,K$332)+'СЕТ СН'!$F$16</f>
        <v>#REF!</v>
      </c>
      <c r="L346" s="36" t="e">
        <f>SUMIFS(СВЦЭМ!#REF!,СВЦЭМ!$A$40:$A$783,$A346,СВЦЭМ!$B$39:$B$782,L$332)+'СЕТ СН'!$F$16</f>
        <v>#REF!</v>
      </c>
      <c r="M346" s="36" t="e">
        <f>SUMIFS(СВЦЭМ!#REF!,СВЦЭМ!$A$40:$A$783,$A346,СВЦЭМ!$B$39:$B$782,M$332)+'СЕТ СН'!$F$16</f>
        <v>#REF!</v>
      </c>
      <c r="N346" s="36" t="e">
        <f>SUMIFS(СВЦЭМ!#REF!,СВЦЭМ!$A$40:$A$783,$A346,СВЦЭМ!$B$39:$B$782,N$332)+'СЕТ СН'!$F$16</f>
        <v>#REF!</v>
      </c>
      <c r="O346" s="36" t="e">
        <f>SUMIFS(СВЦЭМ!#REF!,СВЦЭМ!$A$40:$A$783,$A346,СВЦЭМ!$B$39:$B$782,O$332)+'СЕТ СН'!$F$16</f>
        <v>#REF!</v>
      </c>
      <c r="P346" s="36" t="e">
        <f>SUMIFS(СВЦЭМ!#REF!,СВЦЭМ!$A$40:$A$783,$A346,СВЦЭМ!$B$39:$B$782,P$332)+'СЕТ СН'!$F$16</f>
        <v>#REF!</v>
      </c>
      <c r="Q346" s="36" t="e">
        <f>SUMIFS(СВЦЭМ!#REF!,СВЦЭМ!$A$40:$A$783,$A346,СВЦЭМ!$B$39:$B$782,Q$332)+'СЕТ СН'!$F$16</f>
        <v>#REF!</v>
      </c>
      <c r="R346" s="36" t="e">
        <f>SUMIFS(СВЦЭМ!#REF!,СВЦЭМ!$A$40:$A$783,$A346,СВЦЭМ!$B$39:$B$782,R$332)+'СЕТ СН'!$F$16</f>
        <v>#REF!</v>
      </c>
      <c r="S346" s="36" t="e">
        <f>SUMIFS(СВЦЭМ!#REF!,СВЦЭМ!$A$40:$A$783,$A346,СВЦЭМ!$B$39:$B$782,S$332)+'СЕТ СН'!$F$16</f>
        <v>#REF!</v>
      </c>
      <c r="T346" s="36" t="e">
        <f>SUMIFS(СВЦЭМ!#REF!,СВЦЭМ!$A$40:$A$783,$A346,СВЦЭМ!$B$39:$B$782,T$332)+'СЕТ СН'!$F$16</f>
        <v>#REF!</v>
      </c>
      <c r="U346" s="36" t="e">
        <f>SUMIFS(СВЦЭМ!#REF!,СВЦЭМ!$A$40:$A$783,$A346,СВЦЭМ!$B$39:$B$782,U$332)+'СЕТ СН'!$F$16</f>
        <v>#REF!</v>
      </c>
      <c r="V346" s="36" t="e">
        <f>SUMIFS(СВЦЭМ!#REF!,СВЦЭМ!$A$40:$A$783,$A346,СВЦЭМ!$B$39:$B$782,V$332)+'СЕТ СН'!$F$16</f>
        <v>#REF!</v>
      </c>
      <c r="W346" s="36" t="e">
        <f>SUMIFS(СВЦЭМ!#REF!,СВЦЭМ!$A$40:$A$783,$A346,СВЦЭМ!$B$39:$B$782,W$332)+'СЕТ СН'!$F$16</f>
        <v>#REF!</v>
      </c>
      <c r="X346" s="36" t="e">
        <f>SUMIFS(СВЦЭМ!#REF!,СВЦЭМ!$A$40:$A$783,$A346,СВЦЭМ!$B$39:$B$782,X$332)+'СЕТ СН'!$F$16</f>
        <v>#REF!</v>
      </c>
      <c r="Y346" s="36" t="e">
        <f>SUMIFS(СВЦЭМ!#REF!,СВЦЭМ!$A$40:$A$783,$A346,СВЦЭМ!$B$39:$B$782,Y$332)+'СЕТ СН'!$F$16</f>
        <v>#REF!</v>
      </c>
    </row>
    <row r="347" spans="1:25" ht="15.75" hidden="1" x14ac:dyDescent="0.2">
      <c r="A347" s="35">
        <f t="shared" si="9"/>
        <v>45184</v>
      </c>
      <c r="B347" s="36" t="e">
        <f>SUMIFS(СВЦЭМ!#REF!,СВЦЭМ!$A$40:$A$783,$A347,СВЦЭМ!$B$39:$B$782,B$332)+'СЕТ СН'!$F$16</f>
        <v>#REF!</v>
      </c>
      <c r="C347" s="36" t="e">
        <f>SUMIFS(СВЦЭМ!#REF!,СВЦЭМ!$A$40:$A$783,$A347,СВЦЭМ!$B$39:$B$782,C$332)+'СЕТ СН'!$F$16</f>
        <v>#REF!</v>
      </c>
      <c r="D347" s="36" t="e">
        <f>SUMIFS(СВЦЭМ!#REF!,СВЦЭМ!$A$40:$A$783,$A347,СВЦЭМ!$B$39:$B$782,D$332)+'СЕТ СН'!$F$16</f>
        <v>#REF!</v>
      </c>
      <c r="E347" s="36" t="e">
        <f>SUMIFS(СВЦЭМ!#REF!,СВЦЭМ!$A$40:$A$783,$A347,СВЦЭМ!$B$39:$B$782,E$332)+'СЕТ СН'!$F$16</f>
        <v>#REF!</v>
      </c>
      <c r="F347" s="36" t="e">
        <f>SUMIFS(СВЦЭМ!#REF!,СВЦЭМ!$A$40:$A$783,$A347,СВЦЭМ!$B$39:$B$782,F$332)+'СЕТ СН'!$F$16</f>
        <v>#REF!</v>
      </c>
      <c r="G347" s="36" t="e">
        <f>SUMIFS(СВЦЭМ!#REF!,СВЦЭМ!$A$40:$A$783,$A347,СВЦЭМ!$B$39:$B$782,G$332)+'СЕТ СН'!$F$16</f>
        <v>#REF!</v>
      </c>
      <c r="H347" s="36" t="e">
        <f>SUMIFS(СВЦЭМ!#REF!,СВЦЭМ!$A$40:$A$783,$A347,СВЦЭМ!$B$39:$B$782,H$332)+'СЕТ СН'!$F$16</f>
        <v>#REF!</v>
      </c>
      <c r="I347" s="36" t="e">
        <f>SUMIFS(СВЦЭМ!#REF!,СВЦЭМ!$A$40:$A$783,$A347,СВЦЭМ!$B$39:$B$782,I$332)+'СЕТ СН'!$F$16</f>
        <v>#REF!</v>
      </c>
      <c r="J347" s="36" t="e">
        <f>SUMIFS(СВЦЭМ!#REF!,СВЦЭМ!$A$40:$A$783,$A347,СВЦЭМ!$B$39:$B$782,J$332)+'СЕТ СН'!$F$16</f>
        <v>#REF!</v>
      </c>
      <c r="K347" s="36" t="e">
        <f>SUMIFS(СВЦЭМ!#REF!,СВЦЭМ!$A$40:$A$783,$A347,СВЦЭМ!$B$39:$B$782,K$332)+'СЕТ СН'!$F$16</f>
        <v>#REF!</v>
      </c>
      <c r="L347" s="36" t="e">
        <f>SUMIFS(СВЦЭМ!#REF!,СВЦЭМ!$A$40:$A$783,$A347,СВЦЭМ!$B$39:$B$782,L$332)+'СЕТ СН'!$F$16</f>
        <v>#REF!</v>
      </c>
      <c r="M347" s="36" t="e">
        <f>SUMIFS(СВЦЭМ!#REF!,СВЦЭМ!$A$40:$A$783,$A347,СВЦЭМ!$B$39:$B$782,M$332)+'СЕТ СН'!$F$16</f>
        <v>#REF!</v>
      </c>
      <c r="N347" s="36" t="e">
        <f>SUMIFS(СВЦЭМ!#REF!,СВЦЭМ!$A$40:$A$783,$A347,СВЦЭМ!$B$39:$B$782,N$332)+'СЕТ СН'!$F$16</f>
        <v>#REF!</v>
      </c>
      <c r="O347" s="36" t="e">
        <f>SUMIFS(СВЦЭМ!#REF!,СВЦЭМ!$A$40:$A$783,$A347,СВЦЭМ!$B$39:$B$782,O$332)+'СЕТ СН'!$F$16</f>
        <v>#REF!</v>
      </c>
      <c r="P347" s="36" t="e">
        <f>SUMIFS(СВЦЭМ!#REF!,СВЦЭМ!$A$40:$A$783,$A347,СВЦЭМ!$B$39:$B$782,P$332)+'СЕТ СН'!$F$16</f>
        <v>#REF!</v>
      </c>
      <c r="Q347" s="36" t="e">
        <f>SUMIFS(СВЦЭМ!#REF!,СВЦЭМ!$A$40:$A$783,$A347,СВЦЭМ!$B$39:$B$782,Q$332)+'СЕТ СН'!$F$16</f>
        <v>#REF!</v>
      </c>
      <c r="R347" s="36" t="e">
        <f>SUMIFS(СВЦЭМ!#REF!,СВЦЭМ!$A$40:$A$783,$A347,СВЦЭМ!$B$39:$B$782,R$332)+'СЕТ СН'!$F$16</f>
        <v>#REF!</v>
      </c>
      <c r="S347" s="36" t="e">
        <f>SUMIFS(СВЦЭМ!#REF!,СВЦЭМ!$A$40:$A$783,$A347,СВЦЭМ!$B$39:$B$782,S$332)+'СЕТ СН'!$F$16</f>
        <v>#REF!</v>
      </c>
      <c r="T347" s="36" t="e">
        <f>SUMIFS(СВЦЭМ!#REF!,СВЦЭМ!$A$40:$A$783,$A347,СВЦЭМ!$B$39:$B$782,T$332)+'СЕТ СН'!$F$16</f>
        <v>#REF!</v>
      </c>
      <c r="U347" s="36" t="e">
        <f>SUMIFS(СВЦЭМ!#REF!,СВЦЭМ!$A$40:$A$783,$A347,СВЦЭМ!$B$39:$B$782,U$332)+'СЕТ СН'!$F$16</f>
        <v>#REF!</v>
      </c>
      <c r="V347" s="36" t="e">
        <f>SUMIFS(СВЦЭМ!#REF!,СВЦЭМ!$A$40:$A$783,$A347,СВЦЭМ!$B$39:$B$782,V$332)+'СЕТ СН'!$F$16</f>
        <v>#REF!</v>
      </c>
      <c r="W347" s="36" t="e">
        <f>SUMIFS(СВЦЭМ!#REF!,СВЦЭМ!$A$40:$A$783,$A347,СВЦЭМ!$B$39:$B$782,W$332)+'СЕТ СН'!$F$16</f>
        <v>#REF!</v>
      </c>
      <c r="X347" s="36" t="e">
        <f>SUMIFS(СВЦЭМ!#REF!,СВЦЭМ!$A$40:$A$783,$A347,СВЦЭМ!$B$39:$B$782,X$332)+'СЕТ СН'!$F$16</f>
        <v>#REF!</v>
      </c>
      <c r="Y347" s="36" t="e">
        <f>SUMIFS(СВЦЭМ!#REF!,СВЦЭМ!$A$40:$A$783,$A347,СВЦЭМ!$B$39:$B$782,Y$332)+'СЕТ СН'!$F$16</f>
        <v>#REF!</v>
      </c>
    </row>
    <row r="348" spans="1:25" ht="15.75" hidden="1" x14ac:dyDescent="0.2">
      <c r="A348" s="35">
        <f t="shared" si="9"/>
        <v>45185</v>
      </c>
      <c r="B348" s="36" t="e">
        <f>SUMIFS(СВЦЭМ!#REF!,СВЦЭМ!$A$40:$A$783,$A348,СВЦЭМ!$B$39:$B$782,B$332)+'СЕТ СН'!$F$16</f>
        <v>#REF!</v>
      </c>
      <c r="C348" s="36" t="e">
        <f>SUMIFS(СВЦЭМ!#REF!,СВЦЭМ!$A$40:$A$783,$A348,СВЦЭМ!$B$39:$B$782,C$332)+'СЕТ СН'!$F$16</f>
        <v>#REF!</v>
      </c>
      <c r="D348" s="36" t="e">
        <f>SUMIFS(СВЦЭМ!#REF!,СВЦЭМ!$A$40:$A$783,$A348,СВЦЭМ!$B$39:$B$782,D$332)+'СЕТ СН'!$F$16</f>
        <v>#REF!</v>
      </c>
      <c r="E348" s="36" t="e">
        <f>SUMIFS(СВЦЭМ!#REF!,СВЦЭМ!$A$40:$A$783,$A348,СВЦЭМ!$B$39:$B$782,E$332)+'СЕТ СН'!$F$16</f>
        <v>#REF!</v>
      </c>
      <c r="F348" s="36" t="e">
        <f>SUMIFS(СВЦЭМ!#REF!,СВЦЭМ!$A$40:$A$783,$A348,СВЦЭМ!$B$39:$B$782,F$332)+'СЕТ СН'!$F$16</f>
        <v>#REF!</v>
      </c>
      <c r="G348" s="36" t="e">
        <f>SUMIFS(СВЦЭМ!#REF!,СВЦЭМ!$A$40:$A$783,$A348,СВЦЭМ!$B$39:$B$782,G$332)+'СЕТ СН'!$F$16</f>
        <v>#REF!</v>
      </c>
      <c r="H348" s="36" t="e">
        <f>SUMIFS(СВЦЭМ!#REF!,СВЦЭМ!$A$40:$A$783,$A348,СВЦЭМ!$B$39:$B$782,H$332)+'СЕТ СН'!$F$16</f>
        <v>#REF!</v>
      </c>
      <c r="I348" s="36" t="e">
        <f>SUMIFS(СВЦЭМ!#REF!,СВЦЭМ!$A$40:$A$783,$A348,СВЦЭМ!$B$39:$B$782,I$332)+'СЕТ СН'!$F$16</f>
        <v>#REF!</v>
      </c>
      <c r="J348" s="36" t="e">
        <f>SUMIFS(СВЦЭМ!#REF!,СВЦЭМ!$A$40:$A$783,$A348,СВЦЭМ!$B$39:$B$782,J$332)+'СЕТ СН'!$F$16</f>
        <v>#REF!</v>
      </c>
      <c r="K348" s="36" t="e">
        <f>SUMIFS(СВЦЭМ!#REF!,СВЦЭМ!$A$40:$A$783,$A348,СВЦЭМ!$B$39:$B$782,K$332)+'СЕТ СН'!$F$16</f>
        <v>#REF!</v>
      </c>
      <c r="L348" s="36" t="e">
        <f>SUMIFS(СВЦЭМ!#REF!,СВЦЭМ!$A$40:$A$783,$A348,СВЦЭМ!$B$39:$B$782,L$332)+'СЕТ СН'!$F$16</f>
        <v>#REF!</v>
      </c>
      <c r="M348" s="36" t="e">
        <f>SUMIFS(СВЦЭМ!#REF!,СВЦЭМ!$A$40:$A$783,$A348,СВЦЭМ!$B$39:$B$782,M$332)+'СЕТ СН'!$F$16</f>
        <v>#REF!</v>
      </c>
      <c r="N348" s="36" t="e">
        <f>SUMIFS(СВЦЭМ!#REF!,СВЦЭМ!$A$40:$A$783,$A348,СВЦЭМ!$B$39:$B$782,N$332)+'СЕТ СН'!$F$16</f>
        <v>#REF!</v>
      </c>
      <c r="O348" s="36" t="e">
        <f>SUMIFS(СВЦЭМ!#REF!,СВЦЭМ!$A$40:$A$783,$A348,СВЦЭМ!$B$39:$B$782,O$332)+'СЕТ СН'!$F$16</f>
        <v>#REF!</v>
      </c>
      <c r="P348" s="36" t="e">
        <f>SUMIFS(СВЦЭМ!#REF!,СВЦЭМ!$A$40:$A$783,$A348,СВЦЭМ!$B$39:$B$782,P$332)+'СЕТ СН'!$F$16</f>
        <v>#REF!</v>
      </c>
      <c r="Q348" s="36" t="e">
        <f>SUMIFS(СВЦЭМ!#REF!,СВЦЭМ!$A$40:$A$783,$A348,СВЦЭМ!$B$39:$B$782,Q$332)+'СЕТ СН'!$F$16</f>
        <v>#REF!</v>
      </c>
      <c r="R348" s="36" t="e">
        <f>SUMIFS(СВЦЭМ!#REF!,СВЦЭМ!$A$40:$A$783,$A348,СВЦЭМ!$B$39:$B$782,R$332)+'СЕТ СН'!$F$16</f>
        <v>#REF!</v>
      </c>
      <c r="S348" s="36" t="e">
        <f>SUMIFS(СВЦЭМ!#REF!,СВЦЭМ!$A$40:$A$783,$A348,СВЦЭМ!$B$39:$B$782,S$332)+'СЕТ СН'!$F$16</f>
        <v>#REF!</v>
      </c>
      <c r="T348" s="36" t="e">
        <f>SUMIFS(СВЦЭМ!#REF!,СВЦЭМ!$A$40:$A$783,$A348,СВЦЭМ!$B$39:$B$782,T$332)+'СЕТ СН'!$F$16</f>
        <v>#REF!</v>
      </c>
      <c r="U348" s="36" t="e">
        <f>SUMIFS(СВЦЭМ!#REF!,СВЦЭМ!$A$40:$A$783,$A348,СВЦЭМ!$B$39:$B$782,U$332)+'СЕТ СН'!$F$16</f>
        <v>#REF!</v>
      </c>
      <c r="V348" s="36" t="e">
        <f>SUMIFS(СВЦЭМ!#REF!,СВЦЭМ!$A$40:$A$783,$A348,СВЦЭМ!$B$39:$B$782,V$332)+'СЕТ СН'!$F$16</f>
        <v>#REF!</v>
      </c>
      <c r="W348" s="36" t="e">
        <f>SUMIFS(СВЦЭМ!#REF!,СВЦЭМ!$A$40:$A$783,$A348,СВЦЭМ!$B$39:$B$782,W$332)+'СЕТ СН'!$F$16</f>
        <v>#REF!</v>
      </c>
      <c r="X348" s="36" t="e">
        <f>SUMIFS(СВЦЭМ!#REF!,СВЦЭМ!$A$40:$A$783,$A348,СВЦЭМ!$B$39:$B$782,X$332)+'СЕТ СН'!$F$16</f>
        <v>#REF!</v>
      </c>
      <c r="Y348" s="36" t="e">
        <f>SUMIFS(СВЦЭМ!#REF!,СВЦЭМ!$A$40:$A$783,$A348,СВЦЭМ!$B$39:$B$782,Y$332)+'СЕТ СН'!$F$16</f>
        <v>#REF!</v>
      </c>
    </row>
    <row r="349" spans="1:25" ht="15.75" hidden="1" x14ac:dyDescent="0.2">
      <c r="A349" s="35">
        <f t="shared" si="9"/>
        <v>45186</v>
      </c>
      <c r="B349" s="36" t="e">
        <f>SUMIFS(СВЦЭМ!#REF!,СВЦЭМ!$A$40:$A$783,$A349,СВЦЭМ!$B$39:$B$782,B$332)+'СЕТ СН'!$F$16</f>
        <v>#REF!</v>
      </c>
      <c r="C349" s="36" t="e">
        <f>SUMIFS(СВЦЭМ!#REF!,СВЦЭМ!$A$40:$A$783,$A349,СВЦЭМ!$B$39:$B$782,C$332)+'СЕТ СН'!$F$16</f>
        <v>#REF!</v>
      </c>
      <c r="D349" s="36" t="e">
        <f>SUMIFS(СВЦЭМ!#REF!,СВЦЭМ!$A$40:$A$783,$A349,СВЦЭМ!$B$39:$B$782,D$332)+'СЕТ СН'!$F$16</f>
        <v>#REF!</v>
      </c>
      <c r="E349" s="36" t="e">
        <f>SUMIFS(СВЦЭМ!#REF!,СВЦЭМ!$A$40:$A$783,$A349,СВЦЭМ!$B$39:$B$782,E$332)+'СЕТ СН'!$F$16</f>
        <v>#REF!</v>
      </c>
      <c r="F349" s="36" t="e">
        <f>SUMIFS(СВЦЭМ!#REF!,СВЦЭМ!$A$40:$A$783,$A349,СВЦЭМ!$B$39:$B$782,F$332)+'СЕТ СН'!$F$16</f>
        <v>#REF!</v>
      </c>
      <c r="G349" s="36" t="e">
        <f>SUMIFS(СВЦЭМ!#REF!,СВЦЭМ!$A$40:$A$783,$A349,СВЦЭМ!$B$39:$B$782,G$332)+'СЕТ СН'!$F$16</f>
        <v>#REF!</v>
      </c>
      <c r="H349" s="36" t="e">
        <f>SUMIFS(СВЦЭМ!#REF!,СВЦЭМ!$A$40:$A$783,$A349,СВЦЭМ!$B$39:$B$782,H$332)+'СЕТ СН'!$F$16</f>
        <v>#REF!</v>
      </c>
      <c r="I349" s="36" t="e">
        <f>SUMIFS(СВЦЭМ!#REF!,СВЦЭМ!$A$40:$A$783,$A349,СВЦЭМ!$B$39:$B$782,I$332)+'СЕТ СН'!$F$16</f>
        <v>#REF!</v>
      </c>
      <c r="J349" s="36" t="e">
        <f>SUMIFS(СВЦЭМ!#REF!,СВЦЭМ!$A$40:$A$783,$A349,СВЦЭМ!$B$39:$B$782,J$332)+'СЕТ СН'!$F$16</f>
        <v>#REF!</v>
      </c>
      <c r="K349" s="36" t="e">
        <f>SUMIFS(СВЦЭМ!#REF!,СВЦЭМ!$A$40:$A$783,$A349,СВЦЭМ!$B$39:$B$782,K$332)+'СЕТ СН'!$F$16</f>
        <v>#REF!</v>
      </c>
      <c r="L349" s="36" t="e">
        <f>SUMIFS(СВЦЭМ!#REF!,СВЦЭМ!$A$40:$A$783,$A349,СВЦЭМ!$B$39:$B$782,L$332)+'СЕТ СН'!$F$16</f>
        <v>#REF!</v>
      </c>
      <c r="M349" s="36" t="e">
        <f>SUMIFS(СВЦЭМ!#REF!,СВЦЭМ!$A$40:$A$783,$A349,СВЦЭМ!$B$39:$B$782,M$332)+'СЕТ СН'!$F$16</f>
        <v>#REF!</v>
      </c>
      <c r="N349" s="36" t="e">
        <f>SUMIFS(СВЦЭМ!#REF!,СВЦЭМ!$A$40:$A$783,$A349,СВЦЭМ!$B$39:$B$782,N$332)+'СЕТ СН'!$F$16</f>
        <v>#REF!</v>
      </c>
      <c r="O349" s="36" t="e">
        <f>SUMIFS(СВЦЭМ!#REF!,СВЦЭМ!$A$40:$A$783,$A349,СВЦЭМ!$B$39:$B$782,O$332)+'СЕТ СН'!$F$16</f>
        <v>#REF!</v>
      </c>
      <c r="P349" s="36" t="e">
        <f>SUMIFS(СВЦЭМ!#REF!,СВЦЭМ!$A$40:$A$783,$A349,СВЦЭМ!$B$39:$B$782,P$332)+'СЕТ СН'!$F$16</f>
        <v>#REF!</v>
      </c>
      <c r="Q349" s="36" t="e">
        <f>SUMIFS(СВЦЭМ!#REF!,СВЦЭМ!$A$40:$A$783,$A349,СВЦЭМ!$B$39:$B$782,Q$332)+'СЕТ СН'!$F$16</f>
        <v>#REF!</v>
      </c>
      <c r="R349" s="36" t="e">
        <f>SUMIFS(СВЦЭМ!#REF!,СВЦЭМ!$A$40:$A$783,$A349,СВЦЭМ!$B$39:$B$782,R$332)+'СЕТ СН'!$F$16</f>
        <v>#REF!</v>
      </c>
      <c r="S349" s="36" t="e">
        <f>SUMIFS(СВЦЭМ!#REF!,СВЦЭМ!$A$40:$A$783,$A349,СВЦЭМ!$B$39:$B$782,S$332)+'СЕТ СН'!$F$16</f>
        <v>#REF!</v>
      </c>
      <c r="T349" s="36" t="e">
        <f>SUMIFS(СВЦЭМ!#REF!,СВЦЭМ!$A$40:$A$783,$A349,СВЦЭМ!$B$39:$B$782,T$332)+'СЕТ СН'!$F$16</f>
        <v>#REF!</v>
      </c>
      <c r="U349" s="36" t="e">
        <f>SUMIFS(СВЦЭМ!#REF!,СВЦЭМ!$A$40:$A$783,$A349,СВЦЭМ!$B$39:$B$782,U$332)+'СЕТ СН'!$F$16</f>
        <v>#REF!</v>
      </c>
      <c r="V349" s="36" t="e">
        <f>SUMIFS(СВЦЭМ!#REF!,СВЦЭМ!$A$40:$A$783,$A349,СВЦЭМ!$B$39:$B$782,V$332)+'СЕТ СН'!$F$16</f>
        <v>#REF!</v>
      </c>
      <c r="W349" s="36" t="e">
        <f>SUMIFS(СВЦЭМ!#REF!,СВЦЭМ!$A$40:$A$783,$A349,СВЦЭМ!$B$39:$B$782,W$332)+'СЕТ СН'!$F$16</f>
        <v>#REF!</v>
      </c>
      <c r="X349" s="36" t="e">
        <f>SUMIFS(СВЦЭМ!#REF!,СВЦЭМ!$A$40:$A$783,$A349,СВЦЭМ!$B$39:$B$782,X$332)+'СЕТ СН'!$F$16</f>
        <v>#REF!</v>
      </c>
      <c r="Y349" s="36" t="e">
        <f>SUMIFS(СВЦЭМ!#REF!,СВЦЭМ!$A$40:$A$783,$A349,СВЦЭМ!$B$39:$B$782,Y$332)+'СЕТ СН'!$F$16</f>
        <v>#REF!</v>
      </c>
    </row>
    <row r="350" spans="1:25" ht="15.75" hidden="1" x14ac:dyDescent="0.2">
      <c r="A350" s="35">
        <f t="shared" si="9"/>
        <v>45187</v>
      </c>
      <c r="B350" s="36" t="e">
        <f>SUMIFS(СВЦЭМ!#REF!,СВЦЭМ!$A$40:$A$783,$A350,СВЦЭМ!$B$39:$B$782,B$332)+'СЕТ СН'!$F$16</f>
        <v>#REF!</v>
      </c>
      <c r="C350" s="36" t="e">
        <f>SUMIFS(СВЦЭМ!#REF!,СВЦЭМ!$A$40:$A$783,$A350,СВЦЭМ!$B$39:$B$782,C$332)+'СЕТ СН'!$F$16</f>
        <v>#REF!</v>
      </c>
      <c r="D350" s="36" t="e">
        <f>SUMIFS(СВЦЭМ!#REF!,СВЦЭМ!$A$40:$A$783,$A350,СВЦЭМ!$B$39:$B$782,D$332)+'СЕТ СН'!$F$16</f>
        <v>#REF!</v>
      </c>
      <c r="E350" s="36" t="e">
        <f>SUMIFS(СВЦЭМ!#REF!,СВЦЭМ!$A$40:$A$783,$A350,СВЦЭМ!$B$39:$B$782,E$332)+'СЕТ СН'!$F$16</f>
        <v>#REF!</v>
      </c>
      <c r="F350" s="36" t="e">
        <f>SUMIFS(СВЦЭМ!#REF!,СВЦЭМ!$A$40:$A$783,$A350,СВЦЭМ!$B$39:$B$782,F$332)+'СЕТ СН'!$F$16</f>
        <v>#REF!</v>
      </c>
      <c r="G350" s="36" t="e">
        <f>SUMIFS(СВЦЭМ!#REF!,СВЦЭМ!$A$40:$A$783,$A350,СВЦЭМ!$B$39:$B$782,G$332)+'СЕТ СН'!$F$16</f>
        <v>#REF!</v>
      </c>
      <c r="H350" s="36" t="e">
        <f>SUMIFS(СВЦЭМ!#REF!,СВЦЭМ!$A$40:$A$783,$A350,СВЦЭМ!$B$39:$B$782,H$332)+'СЕТ СН'!$F$16</f>
        <v>#REF!</v>
      </c>
      <c r="I350" s="36" t="e">
        <f>SUMIFS(СВЦЭМ!#REF!,СВЦЭМ!$A$40:$A$783,$A350,СВЦЭМ!$B$39:$B$782,I$332)+'СЕТ СН'!$F$16</f>
        <v>#REF!</v>
      </c>
      <c r="J350" s="36" t="e">
        <f>SUMIFS(СВЦЭМ!#REF!,СВЦЭМ!$A$40:$A$783,$A350,СВЦЭМ!$B$39:$B$782,J$332)+'СЕТ СН'!$F$16</f>
        <v>#REF!</v>
      </c>
      <c r="K350" s="36" t="e">
        <f>SUMIFS(СВЦЭМ!#REF!,СВЦЭМ!$A$40:$A$783,$A350,СВЦЭМ!$B$39:$B$782,K$332)+'СЕТ СН'!$F$16</f>
        <v>#REF!</v>
      </c>
      <c r="L350" s="36" t="e">
        <f>SUMIFS(СВЦЭМ!#REF!,СВЦЭМ!$A$40:$A$783,$A350,СВЦЭМ!$B$39:$B$782,L$332)+'СЕТ СН'!$F$16</f>
        <v>#REF!</v>
      </c>
      <c r="M350" s="36" t="e">
        <f>SUMIFS(СВЦЭМ!#REF!,СВЦЭМ!$A$40:$A$783,$A350,СВЦЭМ!$B$39:$B$782,M$332)+'СЕТ СН'!$F$16</f>
        <v>#REF!</v>
      </c>
      <c r="N350" s="36" t="e">
        <f>SUMIFS(СВЦЭМ!#REF!,СВЦЭМ!$A$40:$A$783,$A350,СВЦЭМ!$B$39:$B$782,N$332)+'СЕТ СН'!$F$16</f>
        <v>#REF!</v>
      </c>
      <c r="O350" s="36" t="e">
        <f>SUMIFS(СВЦЭМ!#REF!,СВЦЭМ!$A$40:$A$783,$A350,СВЦЭМ!$B$39:$B$782,O$332)+'СЕТ СН'!$F$16</f>
        <v>#REF!</v>
      </c>
      <c r="P350" s="36" t="e">
        <f>SUMIFS(СВЦЭМ!#REF!,СВЦЭМ!$A$40:$A$783,$A350,СВЦЭМ!$B$39:$B$782,P$332)+'СЕТ СН'!$F$16</f>
        <v>#REF!</v>
      </c>
      <c r="Q350" s="36" t="e">
        <f>SUMIFS(СВЦЭМ!#REF!,СВЦЭМ!$A$40:$A$783,$A350,СВЦЭМ!$B$39:$B$782,Q$332)+'СЕТ СН'!$F$16</f>
        <v>#REF!</v>
      </c>
      <c r="R350" s="36" t="e">
        <f>SUMIFS(СВЦЭМ!#REF!,СВЦЭМ!$A$40:$A$783,$A350,СВЦЭМ!$B$39:$B$782,R$332)+'СЕТ СН'!$F$16</f>
        <v>#REF!</v>
      </c>
      <c r="S350" s="36" t="e">
        <f>SUMIFS(СВЦЭМ!#REF!,СВЦЭМ!$A$40:$A$783,$A350,СВЦЭМ!$B$39:$B$782,S$332)+'СЕТ СН'!$F$16</f>
        <v>#REF!</v>
      </c>
      <c r="T350" s="36" t="e">
        <f>SUMIFS(СВЦЭМ!#REF!,СВЦЭМ!$A$40:$A$783,$A350,СВЦЭМ!$B$39:$B$782,T$332)+'СЕТ СН'!$F$16</f>
        <v>#REF!</v>
      </c>
      <c r="U350" s="36" t="e">
        <f>SUMIFS(СВЦЭМ!#REF!,СВЦЭМ!$A$40:$A$783,$A350,СВЦЭМ!$B$39:$B$782,U$332)+'СЕТ СН'!$F$16</f>
        <v>#REF!</v>
      </c>
      <c r="V350" s="36" t="e">
        <f>SUMIFS(СВЦЭМ!#REF!,СВЦЭМ!$A$40:$A$783,$A350,СВЦЭМ!$B$39:$B$782,V$332)+'СЕТ СН'!$F$16</f>
        <v>#REF!</v>
      </c>
      <c r="W350" s="36" t="e">
        <f>SUMIFS(СВЦЭМ!#REF!,СВЦЭМ!$A$40:$A$783,$A350,СВЦЭМ!$B$39:$B$782,W$332)+'СЕТ СН'!$F$16</f>
        <v>#REF!</v>
      </c>
      <c r="X350" s="36" t="e">
        <f>SUMIFS(СВЦЭМ!#REF!,СВЦЭМ!$A$40:$A$783,$A350,СВЦЭМ!$B$39:$B$782,X$332)+'СЕТ СН'!$F$16</f>
        <v>#REF!</v>
      </c>
      <c r="Y350" s="36" t="e">
        <f>SUMIFS(СВЦЭМ!#REF!,СВЦЭМ!$A$40:$A$783,$A350,СВЦЭМ!$B$39:$B$782,Y$332)+'СЕТ СН'!$F$16</f>
        <v>#REF!</v>
      </c>
    </row>
    <row r="351" spans="1:25" ht="15.75" hidden="1" x14ac:dyDescent="0.2">
      <c r="A351" s="35">
        <f t="shared" si="9"/>
        <v>45188</v>
      </c>
      <c r="B351" s="36" t="e">
        <f>SUMIFS(СВЦЭМ!#REF!,СВЦЭМ!$A$40:$A$783,$A351,СВЦЭМ!$B$39:$B$782,B$332)+'СЕТ СН'!$F$16</f>
        <v>#REF!</v>
      </c>
      <c r="C351" s="36" t="e">
        <f>SUMIFS(СВЦЭМ!#REF!,СВЦЭМ!$A$40:$A$783,$A351,СВЦЭМ!$B$39:$B$782,C$332)+'СЕТ СН'!$F$16</f>
        <v>#REF!</v>
      </c>
      <c r="D351" s="36" t="e">
        <f>SUMIFS(СВЦЭМ!#REF!,СВЦЭМ!$A$40:$A$783,$A351,СВЦЭМ!$B$39:$B$782,D$332)+'СЕТ СН'!$F$16</f>
        <v>#REF!</v>
      </c>
      <c r="E351" s="36" t="e">
        <f>SUMIFS(СВЦЭМ!#REF!,СВЦЭМ!$A$40:$A$783,$A351,СВЦЭМ!$B$39:$B$782,E$332)+'СЕТ СН'!$F$16</f>
        <v>#REF!</v>
      </c>
      <c r="F351" s="36" t="e">
        <f>SUMIFS(СВЦЭМ!#REF!,СВЦЭМ!$A$40:$A$783,$A351,СВЦЭМ!$B$39:$B$782,F$332)+'СЕТ СН'!$F$16</f>
        <v>#REF!</v>
      </c>
      <c r="G351" s="36" t="e">
        <f>SUMIFS(СВЦЭМ!#REF!,СВЦЭМ!$A$40:$A$783,$A351,СВЦЭМ!$B$39:$B$782,G$332)+'СЕТ СН'!$F$16</f>
        <v>#REF!</v>
      </c>
      <c r="H351" s="36" t="e">
        <f>SUMIFS(СВЦЭМ!#REF!,СВЦЭМ!$A$40:$A$783,$A351,СВЦЭМ!$B$39:$B$782,H$332)+'СЕТ СН'!$F$16</f>
        <v>#REF!</v>
      </c>
      <c r="I351" s="36" t="e">
        <f>SUMIFS(СВЦЭМ!#REF!,СВЦЭМ!$A$40:$A$783,$A351,СВЦЭМ!$B$39:$B$782,I$332)+'СЕТ СН'!$F$16</f>
        <v>#REF!</v>
      </c>
      <c r="J351" s="36" t="e">
        <f>SUMIFS(СВЦЭМ!#REF!,СВЦЭМ!$A$40:$A$783,$A351,СВЦЭМ!$B$39:$B$782,J$332)+'СЕТ СН'!$F$16</f>
        <v>#REF!</v>
      </c>
      <c r="K351" s="36" t="e">
        <f>SUMIFS(СВЦЭМ!#REF!,СВЦЭМ!$A$40:$A$783,$A351,СВЦЭМ!$B$39:$B$782,K$332)+'СЕТ СН'!$F$16</f>
        <v>#REF!</v>
      </c>
      <c r="L351" s="36" t="e">
        <f>SUMIFS(СВЦЭМ!#REF!,СВЦЭМ!$A$40:$A$783,$A351,СВЦЭМ!$B$39:$B$782,L$332)+'СЕТ СН'!$F$16</f>
        <v>#REF!</v>
      </c>
      <c r="M351" s="36" t="e">
        <f>SUMIFS(СВЦЭМ!#REF!,СВЦЭМ!$A$40:$A$783,$A351,СВЦЭМ!$B$39:$B$782,M$332)+'СЕТ СН'!$F$16</f>
        <v>#REF!</v>
      </c>
      <c r="N351" s="36" t="e">
        <f>SUMIFS(СВЦЭМ!#REF!,СВЦЭМ!$A$40:$A$783,$A351,СВЦЭМ!$B$39:$B$782,N$332)+'СЕТ СН'!$F$16</f>
        <v>#REF!</v>
      </c>
      <c r="O351" s="36" t="e">
        <f>SUMIFS(СВЦЭМ!#REF!,СВЦЭМ!$A$40:$A$783,$A351,СВЦЭМ!$B$39:$B$782,O$332)+'СЕТ СН'!$F$16</f>
        <v>#REF!</v>
      </c>
      <c r="P351" s="36" t="e">
        <f>SUMIFS(СВЦЭМ!#REF!,СВЦЭМ!$A$40:$A$783,$A351,СВЦЭМ!$B$39:$B$782,P$332)+'СЕТ СН'!$F$16</f>
        <v>#REF!</v>
      </c>
      <c r="Q351" s="36" t="e">
        <f>SUMIFS(СВЦЭМ!#REF!,СВЦЭМ!$A$40:$A$783,$A351,СВЦЭМ!$B$39:$B$782,Q$332)+'СЕТ СН'!$F$16</f>
        <v>#REF!</v>
      </c>
      <c r="R351" s="36" t="e">
        <f>SUMIFS(СВЦЭМ!#REF!,СВЦЭМ!$A$40:$A$783,$A351,СВЦЭМ!$B$39:$B$782,R$332)+'СЕТ СН'!$F$16</f>
        <v>#REF!</v>
      </c>
      <c r="S351" s="36" t="e">
        <f>SUMIFS(СВЦЭМ!#REF!,СВЦЭМ!$A$40:$A$783,$A351,СВЦЭМ!$B$39:$B$782,S$332)+'СЕТ СН'!$F$16</f>
        <v>#REF!</v>
      </c>
      <c r="T351" s="36" t="e">
        <f>SUMIFS(СВЦЭМ!#REF!,СВЦЭМ!$A$40:$A$783,$A351,СВЦЭМ!$B$39:$B$782,T$332)+'СЕТ СН'!$F$16</f>
        <v>#REF!</v>
      </c>
      <c r="U351" s="36" t="e">
        <f>SUMIFS(СВЦЭМ!#REF!,СВЦЭМ!$A$40:$A$783,$A351,СВЦЭМ!$B$39:$B$782,U$332)+'СЕТ СН'!$F$16</f>
        <v>#REF!</v>
      </c>
      <c r="V351" s="36" t="e">
        <f>SUMIFS(СВЦЭМ!#REF!,СВЦЭМ!$A$40:$A$783,$A351,СВЦЭМ!$B$39:$B$782,V$332)+'СЕТ СН'!$F$16</f>
        <v>#REF!</v>
      </c>
      <c r="W351" s="36" t="e">
        <f>SUMIFS(СВЦЭМ!#REF!,СВЦЭМ!$A$40:$A$783,$A351,СВЦЭМ!$B$39:$B$782,W$332)+'СЕТ СН'!$F$16</f>
        <v>#REF!</v>
      </c>
      <c r="X351" s="36" t="e">
        <f>SUMIFS(СВЦЭМ!#REF!,СВЦЭМ!$A$40:$A$783,$A351,СВЦЭМ!$B$39:$B$782,X$332)+'СЕТ СН'!$F$16</f>
        <v>#REF!</v>
      </c>
      <c r="Y351" s="36" t="e">
        <f>SUMIFS(СВЦЭМ!#REF!,СВЦЭМ!$A$40:$A$783,$A351,СВЦЭМ!$B$39:$B$782,Y$332)+'СЕТ СН'!$F$16</f>
        <v>#REF!</v>
      </c>
    </row>
    <row r="352" spans="1:25" ht="15.75" hidden="1" x14ac:dyDescent="0.2">
      <c r="A352" s="35">
        <f t="shared" si="9"/>
        <v>45189</v>
      </c>
      <c r="B352" s="36" t="e">
        <f>SUMIFS(СВЦЭМ!#REF!,СВЦЭМ!$A$40:$A$783,$A352,СВЦЭМ!$B$39:$B$782,B$332)+'СЕТ СН'!$F$16</f>
        <v>#REF!</v>
      </c>
      <c r="C352" s="36" t="e">
        <f>SUMIFS(СВЦЭМ!#REF!,СВЦЭМ!$A$40:$A$783,$A352,СВЦЭМ!$B$39:$B$782,C$332)+'СЕТ СН'!$F$16</f>
        <v>#REF!</v>
      </c>
      <c r="D352" s="36" t="e">
        <f>SUMIFS(СВЦЭМ!#REF!,СВЦЭМ!$A$40:$A$783,$A352,СВЦЭМ!$B$39:$B$782,D$332)+'СЕТ СН'!$F$16</f>
        <v>#REF!</v>
      </c>
      <c r="E352" s="36" t="e">
        <f>SUMIFS(СВЦЭМ!#REF!,СВЦЭМ!$A$40:$A$783,$A352,СВЦЭМ!$B$39:$B$782,E$332)+'СЕТ СН'!$F$16</f>
        <v>#REF!</v>
      </c>
      <c r="F352" s="36" t="e">
        <f>SUMIFS(СВЦЭМ!#REF!,СВЦЭМ!$A$40:$A$783,$A352,СВЦЭМ!$B$39:$B$782,F$332)+'СЕТ СН'!$F$16</f>
        <v>#REF!</v>
      </c>
      <c r="G352" s="36" t="e">
        <f>SUMIFS(СВЦЭМ!#REF!,СВЦЭМ!$A$40:$A$783,$A352,СВЦЭМ!$B$39:$B$782,G$332)+'СЕТ СН'!$F$16</f>
        <v>#REF!</v>
      </c>
      <c r="H352" s="36" t="e">
        <f>SUMIFS(СВЦЭМ!#REF!,СВЦЭМ!$A$40:$A$783,$A352,СВЦЭМ!$B$39:$B$782,H$332)+'СЕТ СН'!$F$16</f>
        <v>#REF!</v>
      </c>
      <c r="I352" s="36" t="e">
        <f>SUMIFS(СВЦЭМ!#REF!,СВЦЭМ!$A$40:$A$783,$A352,СВЦЭМ!$B$39:$B$782,I$332)+'СЕТ СН'!$F$16</f>
        <v>#REF!</v>
      </c>
      <c r="J352" s="36" t="e">
        <f>SUMIFS(СВЦЭМ!#REF!,СВЦЭМ!$A$40:$A$783,$A352,СВЦЭМ!$B$39:$B$782,J$332)+'СЕТ СН'!$F$16</f>
        <v>#REF!</v>
      </c>
      <c r="K352" s="36" t="e">
        <f>SUMIFS(СВЦЭМ!#REF!,СВЦЭМ!$A$40:$A$783,$A352,СВЦЭМ!$B$39:$B$782,K$332)+'СЕТ СН'!$F$16</f>
        <v>#REF!</v>
      </c>
      <c r="L352" s="36" t="e">
        <f>SUMIFS(СВЦЭМ!#REF!,СВЦЭМ!$A$40:$A$783,$A352,СВЦЭМ!$B$39:$B$782,L$332)+'СЕТ СН'!$F$16</f>
        <v>#REF!</v>
      </c>
      <c r="M352" s="36" t="e">
        <f>SUMIFS(СВЦЭМ!#REF!,СВЦЭМ!$A$40:$A$783,$A352,СВЦЭМ!$B$39:$B$782,M$332)+'СЕТ СН'!$F$16</f>
        <v>#REF!</v>
      </c>
      <c r="N352" s="36" t="e">
        <f>SUMIFS(СВЦЭМ!#REF!,СВЦЭМ!$A$40:$A$783,$A352,СВЦЭМ!$B$39:$B$782,N$332)+'СЕТ СН'!$F$16</f>
        <v>#REF!</v>
      </c>
      <c r="O352" s="36" t="e">
        <f>SUMIFS(СВЦЭМ!#REF!,СВЦЭМ!$A$40:$A$783,$A352,СВЦЭМ!$B$39:$B$782,O$332)+'СЕТ СН'!$F$16</f>
        <v>#REF!</v>
      </c>
      <c r="P352" s="36" t="e">
        <f>SUMIFS(СВЦЭМ!#REF!,СВЦЭМ!$A$40:$A$783,$A352,СВЦЭМ!$B$39:$B$782,P$332)+'СЕТ СН'!$F$16</f>
        <v>#REF!</v>
      </c>
      <c r="Q352" s="36" t="e">
        <f>SUMIFS(СВЦЭМ!#REF!,СВЦЭМ!$A$40:$A$783,$A352,СВЦЭМ!$B$39:$B$782,Q$332)+'СЕТ СН'!$F$16</f>
        <v>#REF!</v>
      </c>
      <c r="R352" s="36" t="e">
        <f>SUMIFS(СВЦЭМ!#REF!,СВЦЭМ!$A$40:$A$783,$A352,СВЦЭМ!$B$39:$B$782,R$332)+'СЕТ СН'!$F$16</f>
        <v>#REF!</v>
      </c>
      <c r="S352" s="36" t="e">
        <f>SUMIFS(СВЦЭМ!#REF!,СВЦЭМ!$A$40:$A$783,$A352,СВЦЭМ!$B$39:$B$782,S$332)+'СЕТ СН'!$F$16</f>
        <v>#REF!</v>
      </c>
      <c r="T352" s="36" t="e">
        <f>SUMIFS(СВЦЭМ!#REF!,СВЦЭМ!$A$40:$A$783,$A352,СВЦЭМ!$B$39:$B$782,T$332)+'СЕТ СН'!$F$16</f>
        <v>#REF!</v>
      </c>
      <c r="U352" s="36" t="e">
        <f>SUMIFS(СВЦЭМ!#REF!,СВЦЭМ!$A$40:$A$783,$A352,СВЦЭМ!$B$39:$B$782,U$332)+'СЕТ СН'!$F$16</f>
        <v>#REF!</v>
      </c>
      <c r="V352" s="36" t="e">
        <f>SUMIFS(СВЦЭМ!#REF!,СВЦЭМ!$A$40:$A$783,$A352,СВЦЭМ!$B$39:$B$782,V$332)+'СЕТ СН'!$F$16</f>
        <v>#REF!</v>
      </c>
      <c r="W352" s="36" t="e">
        <f>SUMIFS(СВЦЭМ!#REF!,СВЦЭМ!$A$40:$A$783,$A352,СВЦЭМ!$B$39:$B$782,W$332)+'СЕТ СН'!$F$16</f>
        <v>#REF!</v>
      </c>
      <c r="X352" s="36" t="e">
        <f>SUMIFS(СВЦЭМ!#REF!,СВЦЭМ!$A$40:$A$783,$A352,СВЦЭМ!$B$39:$B$782,X$332)+'СЕТ СН'!$F$16</f>
        <v>#REF!</v>
      </c>
      <c r="Y352" s="36" t="e">
        <f>SUMIFS(СВЦЭМ!#REF!,СВЦЭМ!$A$40:$A$783,$A352,СВЦЭМ!$B$39:$B$782,Y$332)+'СЕТ СН'!$F$16</f>
        <v>#REF!</v>
      </c>
    </row>
    <row r="353" spans="1:27" ht="15.75" hidden="1" x14ac:dyDescent="0.2">
      <c r="A353" s="35">
        <f t="shared" si="9"/>
        <v>45190</v>
      </c>
      <c r="B353" s="36" t="e">
        <f>SUMIFS(СВЦЭМ!#REF!,СВЦЭМ!$A$40:$A$783,$A353,СВЦЭМ!$B$39:$B$782,B$332)+'СЕТ СН'!$F$16</f>
        <v>#REF!</v>
      </c>
      <c r="C353" s="36" t="e">
        <f>SUMIFS(СВЦЭМ!#REF!,СВЦЭМ!$A$40:$A$783,$A353,СВЦЭМ!$B$39:$B$782,C$332)+'СЕТ СН'!$F$16</f>
        <v>#REF!</v>
      </c>
      <c r="D353" s="36" t="e">
        <f>SUMIFS(СВЦЭМ!#REF!,СВЦЭМ!$A$40:$A$783,$A353,СВЦЭМ!$B$39:$B$782,D$332)+'СЕТ СН'!$F$16</f>
        <v>#REF!</v>
      </c>
      <c r="E353" s="36" t="e">
        <f>SUMIFS(СВЦЭМ!#REF!,СВЦЭМ!$A$40:$A$783,$A353,СВЦЭМ!$B$39:$B$782,E$332)+'СЕТ СН'!$F$16</f>
        <v>#REF!</v>
      </c>
      <c r="F353" s="36" t="e">
        <f>SUMIFS(СВЦЭМ!#REF!,СВЦЭМ!$A$40:$A$783,$A353,СВЦЭМ!$B$39:$B$782,F$332)+'СЕТ СН'!$F$16</f>
        <v>#REF!</v>
      </c>
      <c r="G353" s="36" t="e">
        <f>SUMIFS(СВЦЭМ!#REF!,СВЦЭМ!$A$40:$A$783,$A353,СВЦЭМ!$B$39:$B$782,G$332)+'СЕТ СН'!$F$16</f>
        <v>#REF!</v>
      </c>
      <c r="H353" s="36" t="e">
        <f>SUMIFS(СВЦЭМ!#REF!,СВЦЭМ!$A$40:$A$783,$A353,СВЦЭМ!$B$39:$B$782,H$332)+'СЕТ СН'!$F$16</f>
        <v>#REF!</v>
      </c>
      <c r="I353" s="36" t="e">
        <f>SUMIFS(СВЦЭМ!#REF!,СВЦЭМ!$A$40:$A$783,$A353,СВЦЭМ!$B$39:$B$782,I$332)+'СЕТ СН'!$F$16</f>
        <v>#REF!</v>
      </c>
      <c r="J353" s="36" t="e">
        <f>SUMIFS(СВЦЭМ!#REF!,СВЦЭМ!$A$40:$A$783,$A353,СВЦЭМ!$B$39:$B$782,J$332)+'СЕТ СН'!$F$16</f>
        <v>#REF!</v>
      </c>
      <c r="K353" s="36" t="e">
        <f>SUMIFS(СВЦЭМ!#REF!,СВЦЭМ!$A$40:$A$783,$A353,СВЦЭМ!$B$39:$B$782,K$332)+'СЕТ СН'!$F$16</f>
        <v>#REF!</v>
      </c>
      <c r="L353" s="36" t="e">
        <f>SUMIFS(СВЦЭМ!#REF!,СВЦЭМ!$A$40:$A$783,$A353,СВЦЭМ!$B$39:$B$782,L$332)+'СЕТ СН'!$F$16</f>
        <v>#REF!</v>
      </c>
      <c r="M353" s="36" t="e">
        <f>SUMIFS(СВЦЭМ!#REF!,СВЦЭМ!$A$40:$A$783,$A353,СВЦЭМ!$B$39:$B$782,M$332)+'СЕТ СН'!$F$16</f>
        <v>#REF!</v>
      </c>
      <c r="N353" s="36" t="e">
        <f>SUMIFS(СВЦЭМ!#REF!,СВЦЭМ!$A$40:$A$783,$A353,СВЦЭМ!$B$39:$B$782,N$332)+'СЕТ СН'!$F$16</f>
        <v>#REF!</v>
      </c>
      <c r="O353" s="36" t="e">
        <f>SUMIFS(СВЦЭМ!#REF!,СВЦЭМ!$A$40:$A$783,$A353,СВЦЭМ!$B$39:$B$782,O$332)+'СЕТ СН'!$F$16</f>
        <v>#REF!</v>
      </c>
      <c r="P353" s="36" t="e">
        <f>SUMIFS(СВЦЭМ!#REF!,СВЦЭМ!$A$40:$A$783,$A353,СВЦЭМ!$B$39:$B$782,P$332)+'СЕТ СН'!$F$16</f>
        <v>#REF!</v>
      </c>
      <c r="Q353" s="36" t="e">
        <f>SUMIFS(СВЦЭМ!#REF!,СВЦЭМ!$A$40:$A$783,$A353,СВЦЭМ!$B$39:$B$782,Q$332)+'СЕТ СН'!$F$16</f>
        <v>#REF!</v>
      </c>
      <c r="R353" s="36" t="e">
        <f>SUMIFS(СВЦЭМ!#REF!,СВЦЭМ!$A$40:$A$783,$A353,СВЦЭМ!$B$39:$B$782,R$332)+'СЕТ СН'!$F$16</f>
        <v>#REF!</v>
      </c>
      <c r="S353" s="36" t="e">
        <f>SUMIFS(СВЦЭМ!#REF!,СВЦЭМ!$A$40:$A$783,$A353,СВЦЭМ!$B$39:$B$782,S$332)+'СЕТ СН'!$F$16</f>
        <v>#REF!</v>
      </c>
      <c r="T353" s="36" t="e">
        <f>SUMIFS(СВЦЭМ!#REF!,СВЦЭМ!$A$40:$A$783,$A353,СВЦЭМ!$B$39:$B$782,T$332)+'СЕТ СН'!$F$16</f>
        <v>#REF!</v>
      </c>
      <c r="U353" s="36" t="e">
        <f>SUMIFS(СВЦЭМ!#REF!,СВЦЭМ!$A$40:$A$783,$A353,СВЦЭМ!$B$39:$B$782,U$332)+'СЕТ СН'!$F$16</f>
        <v>#REF!</v>
      </c>
      <c r="V353" s="36" t="e">
        <f>SUMIFS(СВЦЭМ!#REF!,СВЦЭМ!$A$40:$A$783,$A353,СВЦЭМ!$B$39:$B$782,V$332)+'СЕТ СН'!$F$16</f>
        <v>#REF!</v>
      </c>
      <c r="W353" s="36" t="e">
        <f>SUMIFS(СВЦЭМ!#REF!,СВЦЭМ!$A$40:$A$783,$A353,СВЦЭМ!$B$39:$B$782,W$332)+'СЕТ СН'!$F$16</f>
        <v>#REF!</v>
      </c>
      <c r="X353" s="36" t="e">
        <f>SUMIFS(СВЦЭМ!#REF!,СВЦЭМ!$A$40:$A$783,$A353,СВЦЭМ!$B$39:$B$782,X$332)+'СЕТ СН'!$F$16</f>
        <v>#REF!</v>
      </c>
      <c r="Y353" s="36" t="e">
        <f>SUMIFS(СВЦЭМ!#REF!,СВЦЭМ!$A$40:$A$783,$A353,СВЦЭМ!$B$39:$B$782,Y$332)+'СЕТ СН'!$F$16</f>
        <v>#REF!</v>
      </c>
    </row>
    <row r="354" spans="1:27" ht="15.75" hidden="1" x14ac:dyDescent="0.2">
      <c r="A354" s="35">
        <f t="shared" si="9"/>
        <v>45191</v>
      </c>
      <c r="B354" s="36" t="e">
        <f>SUMIFS(СВЦЭМ!#REF!,СВЦЭМ!$A$40:$A$783,$A354,СВЦЭМ!$B$39:$B$782,B$332)+'СЕТ СН'!$F$16</f>
        <v>#REF!</v>
      </c>
      <c r="C354" s="36" t="e">
        <f>SUMIFS(СВЦЭМ!#REF!,СВЦЭМ!$A$40:$A$783,$A354,СВЦЭМ!$B$39:$B$782,C$332)+'СЕТ СН'!$F$16</f>
        <v>#REF!</v>
      </c>
      <c r="D354" s="36" t="e">
        <f>SUMIFS(СВЦЭМ!#REF!,СВЦЭМ!$A$40:$A$783,$A354,СВЦЭМ!$B$39:$B$782,D$332)+'СЕТ СН'!$F$16</f>
        <v>#REF!</v>
      </c>
      <c r="E354" s="36" t="e">
        <f>SUMIFS(СВЦЭМ!#REF!,СВЦЭМ!$A$40:$A$783,$A354,СВЦЭМ!$B$39:$B$782,E$332)+'СЕТ СН'!$F$16</f>
        <v>#REF!</v>
      </c>
      <c r="F354" s="36" t="e">
        <f>SUMIFS(СВЦЭМ!#REF!,СВЦЭМ!$A$40:$A$783,$A354,СВЦЭМ!$B$39:$B$782,F$332)+'СЕТ СН'!$F$16</f>
        <v>#REF!</v>
      </c>
      <c r="G354" s="36" t="e">
        <f>SUMIFS(СВЦЭМ!#REF!,СВЦЭМ!$A$40:$A$783,$A354,СВЦЭМ!$B$39:$B$782,G$332)+'СЕТ СН'!$F$16</f>
        <v>#REF!</v>
      </c>
      <c r="H354" s="36" t="e">
        <f>SUMIFS(СВЦЭМ!#REF!,СВЦЭМ!$A$40:$A$783,$A354,СВЦЭМ!$B$39:$B$782,H$332)+'СЕТ СН'!$F$16</f>
        <v>#REF!</v>
      </c>
      <c r="I354" s="36" t="e">
        <f>SUMIFS(СВЦЭМ!#REF!,СВЦЭМ!$A$40:$A$783,$A354,СВЦЭМ!$B$39:$B$782,I$332)+'СЕТ СН'!$F$16</f>
        <v>#REF!</v>
      </c>
      <c r="J354" s="36" t="e">
        <f>SUMIFS(СВЦЭМ!#REF!,СВЦЭМ!$A$40:$A$783,$A354,СВЦЭМ!$B$39:$B$782,J$332)+'СЕТ СН'!$F$16</f>
        <v>#REF!</v>
      </c>
      <c r="K354" s="36" t="e">
        <f>SUMIFS(СВЦЭМ!#REF!,СВЦЭМ!$A$40:$A$783,$A354,СВЦЭМ!$B$39:$B$782,K$332)+'СЕТ СН'!$F$16</f>
        <v>#REF!</v>
      </c>
      <c r="L354" s="36" t="e">
        <f>SUMIFS(СВЦЭМ!#REF!,СВЦЭМ!$A$40:$A$783,$A354,СВЦЭМ!$B$39:$B$782,L$332)+'СЕТ СН'!$F$16</f>
        <v>#REF!</v>
      </c>
      <c r="M354" s="36" t="e">
        <f>SUMIFS(СВЦЭМ!#REF!,СВЦЭМ!$A$40:$A$783,$A354,СВЦЭМ!$B$39:$B$782,M$332)+'СЕТ СН'!$F$16</f>
        <v>#REF!</v>
      </c>
      <c r="N354" s="36" t="e">
        <f>SUMIFS(СВЦЭМ!#REF!,СВЦЭМ!$A$40:$A$783,$A354,СВЦЭМ!$B$39:$B$782,N$332)+'СЕТ СН'!$F$16</f>
        <v>#REF!</v>
      </c>
      <c r="O354" s="36" t="e">
        <f>SUMIFS(СВЦЭМ!#REF!,СВЦЭМ!$A$40:$A$783,$A354,СВЦЭМ!$B$39:$B$782,O$332)+'СЕТ СН'!$F$16</f>
        <v>#REF!</v>
      </c>
      <c r="P354" s="36" t="e">
        <f>SUMIFS(СВЦЭМ!#REF!,СВЦЭМ!$A$40:$A$783,$A354,СВЦЭМ!$B$39:$B$782,P$332)+'СЕТ СН'!$F$16</f>
        <v>#REF!</v>
      </c>
      <c r="Q354" s="36" t="e">
        <f>SUMIFS(СВЦЭМ!#REF!,СВЦЭМ!$A$40:$A$783,$A354,СВЦЭМ!$B$39:$B$782,Q$332)+'СЕТ СН'!$F$16</f>
        <v>#REF!</v>
      </c>
      <c r="R354" s="36" t="e">
        <f>SUMIFS(СВЦЭМ!#REF!,СВЦЭМ!$A$40:$A$783,$A354,СВЦЭМ!$B$39:$B$782,R$332)+'СЕТ СН'!$F$16</f>
        <v>#REF!</v>
      </c>
      <c r="S354" s="36" t="e">
        <f>SUMIFS(СВЦЭМ!#REF!,СВЦЭМ!$A$40:$A$783,$A354,СВЦЭМ!$B$39:$B$782,S$332)+'СЕТ СН'!$F$16</f>
        <v>#REF!</v>
      </c>
      <c r="T354" s="36" t="e">
        <f>SUMIFS(СВЦЭМ!#REF!,СВЦЭМ!$A$40:$A$783,$A354,СВЦЭМ!$B$39:$B$782,T$332)+'СЕТ СН'!$F$16</f>
        <v>#REF!</v>
      </c>
      <c r="U354" s="36" t="e">
        <f>SUMIFS(СВЦЭМ!#REF!,СВЦЭМ!$A$40:$A$783,$A354,СВЦЭМ!$B$39:$B$782,U$332)+'СЕТ СН'!$F$16</f>
        <v>#REF!</v>
      </c>
      <c r="V354" s="36" t="e">
        <f>SUMIFS(СВЦЭМ!#REF!,СВЦЭМ!$A$40:$A$783,$A354,СВЦЭМ!$B$39:$B$782,V$332)+'СЕТ СН'!$F$16</f>
        <v>#REF!</v>
      </c>
      <c r="W354" s="36" t="e">
        <f>SUMIFS(СВЦЭМ!#REF!,СВЦЭМ!$A$40:$A$783,$A354,СВЦЭМ!$B$39:$B$782,W$332)+'СЕТ СН'!$F$16</f>
        <v>#REF!</v>
      </c>
      <c r="X354" s="36" t="e">
        <f>SUMIFS(СВЦЭМ!#REF!,СВЦЭМ!$A$40:$A$783,$A354,СВЦЭМ!$B$39:$B$782,X$332)+'СЕТ СН'!$F$16</f>
        <v>#REF!</v>
      </c>
      <c r="Y354" s="36" t="e">
        <f>SUMIFS(СВЦЭМ!#REF!,СВЦЭМ!$A$40:$A$783,$A354,СВЦЭМ!$B$39:$B$782,Y$332)+'СЕТ СН'!$F$16</f>
        <v>#REF!</v>
      </c>
    </row>
    <row r="355" spans="1:27" ht="15.75" hidden="1" x14ac:dyDescent="0.2">
      <c r="A355" s="35">
        <f t="shared" si="9"/>
        <v>45192</v>
      </c>
      <c r="B355" s="36" t="e">
        <f>SUMIFS(СВЦЭМ!#REF!,СВЦЭМ!$A$40:$A$783,$A355,СВЦЭМ!$B$39:$B$782,B$332)+'СЕТ СН'!$F$16</f>
        <v>#REF!</v>
      </c>
      <c r="C355" s="36" t="e">
        <f>SUMIFS(СВЦЭМ!#REF!,СВЦЭМ!$A$40:$A$783,$A355,СВЦЭМ!$B$39:$B$782,C$332)+'СЕТ СН'!$F$16</f>
        <v>#REF!</v>
      </c>
      <c r="D355" s="36" t="e">
        <f>SUMIFS(СВЦЭМ!#REF!,СВЦЭМ!$A$40:$A$783,$A355,СВЦЭМ!$B$39:$B$782,D$332)+'СЕТ СН'!$F$16</f>
        <v>#REF!</v>
      </c>
      <c r="E355" s="36" t="e">
        <f>SUMIFS(СВЦЭМ!#REF!,СВЦЭМ!$A$40:$A$783,$A355,СВЦЭМ!$B$39:$B$782,E$332)+'СЕТ СН'!$F$16</f>
        <v>#REF!</v>
      </c>
      <c r="F355" s="36" t="e">
        <f>SUMIFS(СВЦЭМ!#REF!,СВЦЭМ!$A$40:$A$783,$A355,СВЦЭМ!$B$39:$B$782,F$332)+'СЕТ СН'!$F$16</f>
        <v>#REF!</v>
      </c>
      <c r="G355" s="36" t="e">
        <f>SUMIFS(СВЦЭМ!#REF!,СВЦЭМ!$A$40:$A$783,$A355,СВЦЭМ!$B$39:$B$782,G$332)+'СЕТ СН'!$F$16</f>
        <v>#REF!</v>
      </c>
      <c r="H355" s="36" t="e">
        <f>SUMIFS(СВЦЭМ!#REF!,СВЦЭМ!$A$40:$A$783,$A355,СВЦЭМ!$B$39:$B$782,H$332)+'СЕТ СН'!$F$16</f>
        <v>#REF!</v>
      </c>
      <c r="I355" s="36" t="e">
        <f>SUMIFS(СВЦЭМ!#REF!,СВЦЭМ!$A$40:$A$783,$A355,СВЦЭМ!$B$39:$B$782,I$332)+'СЕТ СН'!$F$16</f>
        <v>#REF!</v>
      </c>
      <c r="J355" s="36" t="e">
        <f>SUMIFS(СВЦЭМ!#REF!,СВЦЭМ!$A$40:$A$783,$A355,СВЦЭМ!$B$39:$B$782,J$332)+'СЕТ СН'!$F$16</f>
        <v>#REF!</v>
      </c>
      <c r="K355" s="36" t="e">
        <f>SUMIFS(СВЦЭМ!#REF!,СВЦЭМ!$A$40:$A$783,$A355,СВЦЭМ!$B$39:$B$782,K$332)+'СЕТ СН'!$F$16</f>
        <v>#REF!</v>
      </c>
      <c r="L355" s="36" t="e">
        <f>SUMIFS(СВЦЭМ!#REF!,СВЦЭМ!$A$40:$A$783,$A355,СВЦЭМ!$B$39:$B$782,L$332)+'СЕТ СН'!$F$16</f>
        <v>#REF!</v>
      </c>
      <c r="M355" s="36" t="e">
        <f>SUMIFS(СВЦЭМ!#REF!,СВЦЭМ!$A$40:$A$783,$A355,СВЦЭМ!$B$39:$B$782,M$332)+'СЕТ СН'!$F$16</f>
        <v>#REF!</v>
      </c>
      <c r="N355" s="36" t="e">
        <f>SUMIFS(СВЦЭМ!#REF!,СВЦЭМ!$A$40:$A$783,$A355,СВЦЭМ!$B$39:$B$782,N$332)+'СЕТ СН'!$F$16</f>
        <v>#REF!</v>
      </c>
      <c r="O355" s="36" t="e">
        <f>SUMIFS(СВЦЭМ!#REF!,СВЦЭМ!$A$40:$A$783,$A355,СВЦЭМ!$B$39:$B$782,O$332)+'СЕТ СН'!$F$16</f>
        <v>#REF!</v>
      </c>
      <c r="P355" s="36" t="e">
        <f>SUMIFS(СВЦЭМ!#REF!,СВЦЭМ!$A$40:$A$783,$A355,СВЦЭМ!$B$39:$B$782,P$332)+'СЕТ СН'!$F$16</f>
        <v>#REF!</v>
      </c>
      <c r="Q355" s="36" t="e">
        <f>SUMIFS(СВЦЭМ!#REF!,СВЦЭМ!$A$40:$A$783,$A355,СВЦЭМ!$B$39:$B$782,Q$332)+'СЕТ СН'!$F$16</f>
        <v>#REF!</v>
      </c>
      <c r="R355" s="36" t="e">
        <f>SUMIFS(СВЦЭМ!#REF!,СВЦЭМ!$A$40:$A$783,$A355,СВЦЭМ!$B$39:$B$782,R$332)+'СЕТ СН'!$F$16</f>
        <v>#REF!</v>
      </c>
      <c r="S355" s="36" t="e">
        <f>SUMIFS(СВЦЭМ!#REF!,СВЦЭМ!$A$40:$A$783,$A355,СВЦЭМ!$B$39:$B$782,S$332)+'СЕТ СН'!$F$16</f>
        <v>#REF!</v>
      </c>
      <c r="T355" s="36" t="e">
        <f>SUMIFS(СВЦЭМ!#REF!,СВЦЭМ!$A$40:$A$783,$A355,СВЦЭМ!$B$39:$B$782,T$332)+'СЕТ СН'!$F$16</f>
        <v>#REF!</v>
      </c>
      <c r="U355" s="36" t="e">
        <f>SUMIFS(СВЦЭМ!#REF!,СВЦЭМ!$A$40:$A$783,$A355,СВЦЭМ!$B$39:$B$782,U$332)+'СЕТ СН'!$F$16</f>
        <v>#REF!</v>
      </c>
      <c r="V355" s="36" t="e">
        <f>SUMIFS(СВЦЭМ!#REF!,СВЦЭМ!$A$40:$A$783,$A355,СВЦЭМ!$B$39:$B$782,V$332)+'СЕТ СН'!$F$16</f>
        <v>#REF!</v>
      </c>
      <c r="W355" s="36" t="e">
        <f>SUMIFS(СВЦЭМ!#REF!,СВЦЭМ!$A$40:$A$783,$A355,СВЦЭМ!$B$39:$B$782,W$332)+'СЕТ СН'!$F$16</f>
        <v>#REF!</v>
      </c>
      <c r="X355" s="36" t="e">
        <f>SUMIFS(СВЦЭМ!#REF!,СВЦЭМ!$A$40:$A$783,$A355,СВЦЭМ!$B$39:$B$782,X$332)+'СЕТ СН'!$F$16</f>
        <v>#REF!</v>
      </c>
      <c r="Y355" s="36" t="e">
        <f>SUMIFS(СВЦЭМ!#REF!,СВЦЭМ!$A$40:$A$783,$A355,СВЦЭМ!$B$39:$B$782,Y$332)+'СЕТ СН'!$F$16</f>
        <v>#REF!</v>
      </c>
    </row>
    <row r="356" spans="1:27" ht="15.75" hidden="1" x14ac:dyDescent="0.2">
      <c r="A356" s="35">
        <f t="shared" si="9"/>
        <v>45193</v>
      </c>
      <c r="B356" s="36" t="e">
        <f>SUMIFS(СВЦЭМ!#REF!,СВЦЭМ!$A$40:$A$783,$A356,СВЦЭМ!$B$39:$B$782,B$332)+'СЕТ СН'!$F$16</f>
        <v>#REF!</v>
      </c>
      <c r="C356" s="36" t="e">
        <f>SUMIFS(СВЦЭМ!#REF!,СВЦЭМ!$A$40:$A$783,$A356,СВЦЭМ!$B$39:$B$782,C$332)+'СЕТ СН'!$F$16</f>
        <v>#REF!</v>
      </c>
      <c r="D356" s="36" t="e">
        <f>SUMIFS(СВЦЭМ!#REF!,СВЦЭМ!$A$40:$A$783,$A356,СВЦЭМ!$B$39:$B$782,D$332)+'СЕТ СН'!$F$16</f>
        <v>#REF!</v>
      </c>
      <c r="E356" s="36" t="e">
        <f>SUMIFS(СВЦЭМ!#REF!,СВЦЭМ!$A$40:$A$783,$A356,СВЦЭМ!$B$39:$B$782,E$332)+'СЕТ СН'!$F$16</f>
        <v>#REF!</v>
      </c>
      <c r="F356" s="36" t="e">
        <f>SUMIFS(СВЦЭМ!#REF!,СВЦЭМ!$A$40:$A$783,$A356,СВЦЭМ!$B$39:$B$782,F$332)+'СЕТ СН'!$F$16</f>
        <v>#REF!</v>
      </c>
      <c r="G356" s="36" t="e">
        <f>SUMIFS(СВЦЭМ!#REF!,СВЦЭМ!$A$40:$A$783,$A356,СВЦЭМ!$B$39:$B$782,G$332)+'СЕТ СН'!$F$16</f>
        <v>#REF!</v>
      </c>
      <c r="H356" s="36" t="e">
        <f>SUMIFS(СВЦЭМ!#REF!,СВЦЭМ!$A$40:$A$783,$A356,СВЦЭМ!$B$39:$B$782,H$332)+'СЕТ СН'!$F$16</f>
        <v>#REF!</v>
      </c>
      <c r="I356" s="36" t="e">
        <f>SUMIFS(СВЦЭМ!#REF!,СВЦЭМ!$A$40:$A$783,$A356,СВЦЭМ!$B$39:$B$782,I$332)+'СЕТ СН'!$F$16</f>
        <v>#REF!</v>
      </c>
      <c r="J356" s="36" t="e">
        <f>SUMIFS(СВЦЭМ!#REF!,СВЦЭМ!$A$40:$A$783,$A356,СВЦЭМ!$B$39:$B$782,J$332)+'СЕТ СН'!$F$16</f>
        <v>#REF!</v>
      </c>
      <c r="K356" s="36" t="e">
        <f>SUMIFS(СВЦЭМ!#REF!,СВЦЭМ!$A$40:$A$783,$A356,СВЦЭМ!$B$39:$B$782,K$332)+'СЕТ СН'!$F$16</f>
        <v>#REF!</v>
      </c>
      <c r="L356" s="36" t="e">
        <f>SUMIFS(СВЦЭМ!#REF!,СВЦЭМ!$A$40:$A$783,$A356,СВЦЭМ!$B$39:$B$782,L$332)+'СЕТ СН'!$F$16</f>
        <v>#REF!</v>
      </c>
      <c r="M356" s="36" t="e">
        <f>SUMIFS(СВЦЭМ!#REF!,СВЦЭМ!$A$40:$A$783,$A356,СВЦЭМ!$B$39:$B$782,M$332)+'СЕТ СН'!$F$16</f>
        <v>#REF!</v>
      </c>
      <c r="N356" s="36" t="e">
        <f>SUMIFS(СВЦЭМ!#REF!,СВЦЭМ!$A$40:$A$783,$A356,СВЦЭМ!$B$39:$B$782,N$332)+'СЕТ СН'!$F$16</f>
        <v>#REF!</v>
      </c>
      <c r="O356" s="36" t="e">
        <f>SUMIFS(СВЦЭМ!#REF!,СВЦЭМ!$A$40:$A$783,$A356,СВЦЭМ!$B$39:$B$782,O$332)+'СЕТ СН'!$F$16</f>
        <v>#REF!</v>
      </c>
      <c r="P356" s="36" t="e">
        <f>SUMIFS(СВЦЭМ!#REF!,СВЦЭМ!$A$40:$A$783,$A356,СВЦЭМ!$B$39:$B$782,P$332)+'СЕТ СН'!$F$16</f>
        <v>#REF!</v>
      </c>
      <c r="Q356" s="36" t="e">
        <f>SUMIFS(СВЦЭМ!#REF!,СВЦЭМ!$A$40:$A$783,$A356,СВЦЭМ!$B$39:$B$782,Q$332)+'СЕТ СН'!$F$16</f>
        <v>#REF!</v>
      </c>
      <c r="R356" s="36" t="e">
        <f>SUMIFS(СВЦЭМ!#REF!,СВЦЭМ!$A$40:$A$783,$A356,СВЦЭМ!$B$39:$B$782,R$332)+'СЕТ СН'!$F$16</f>
        <v>#REF!</v>
      </c>
      <c r="S356" s="36" t="e">
        <f>SUMIFS(СВЦЭМ!#REF!,СВЦЭМ!$A$40:$A$783,$A356,СВЦЭМ!$B$39:$B$782,S$332)+'СЕТ СН'!$F$16</f>
        <v>#REF!</v>
      </c>
      <c r="T356" s="36" t="e">
        <f>SUMIFS(СВЦЭМ!#REF!,СВЦЭМ!$A$40:$A$783,$A356,СВЦЭМ!$B$39:$B$782,T$332)+'СЕТ СН'!$F$16</f>
        <v>#REF!</v>
      </c>
      <c r="U356" s="36" t="e">
        <f>SUMIFS(СВЦЭМ!#REF!,СВЦЭМ!$A$40:$A$783,$A356,СВЦЭМ!$B$39:$B$782,U$332)+'СЕТ СН'!$F$16</f>
        <v>#REF!</v>
      </c>
      <c r="V356" s="36" t="e">
        <f>SUMIFS(СВЦЭМ!#REF!,СВЦЭМ!$A$40:$A$783,$A356,СВЦЭМ!$B$39:$B$782,V$332)+'СЕТ СН'!$F$16</f>
        <v>#REF!</v>
      </c>
      <c r="W356" s="36" t="e">
        <f>SUMIFS(СВЦЭМ!#REF!,СВЦЭМ!$A$40:$A$783,$A356,СВЦЭМ!$B$39:$B$782,W$332)+'СЕТ СН'!$F$16</f>
        <v>#REF!</v>
      </c>
      <c r="X356" s="36" t="e">
        <f>SUMIFS(СВЦЭМ!#REF!,СВЦЭМ!$A$40:$A$783,$A356,СВЦЭМ!$B$39:$B$782,X$332)+'СЕТ СН'!$F$16</f>
        <v>#REF!</v>
      </c>
      <c r="Y356" s="36" t="e">
        <f>SUMIFS(СВЦЭМ!#REF!,СВЦЭМ!$A$40:$A$783,$A356,СВЦЭМ!$B$39:$B$782,Y$332)+'СЕТ СН'!$F$16</f>
        <v>#REF!</v>
      </c>
    </row>
    <row r="357" spans="1:27" ht="15.75" hidden="1" x14ac:dyDescent="0.2">
      <c r="A357" s="35">
        <f t="shared" si="9"/>
        <v>45194</v>
      </c>
      <c r="B357" s="36" t="e">
        <f>SUMIFS(СВЦЭМ!#REF!,СВЦЭМ!$A$40:$A$783,$A357,СВЦЭМ!$B$39:$B$782,B$332)+'СЕТ СН'!$F$16</f>
        <v>#REF!</v>
      </c>
      <c r="C357" s="36" t="e">
        <f>SUMIFS(СВЦЭМ!#REF!,СВЦЭМ!$A$40:$A$783,$A357,СВЦЭМ!$B$39:$B$782,C$332)+'СЕТ СН'!$F$16</f>
        <v>#REF!</v>
      </c>
      <c r="D357" s="36" t="e">
        <f>SUMIFS(СВЦЭМ!#REF!,СВЦЭМ!$A$40:$A$783,$A357,СВЦЭМ!$B$39:$B$782,D$332)+'СЕТ СН'!$F$16</f>
        <v>#REF!</v>
      </c>
      <c r="E357" s="36" t="e">
        <f>SUMIFS(СВЦЭМ!#REF!,СВЦЭМ!$A$40:$A$783,$A357,СВЦЭМ!$B$39:$B$782,E$332)+'СЕТ СН'!$F$16</f>
        <v>#REF!</v>
      </c>
      <c r="F357" s="36" t="e">
        <f>SUMIFS(СВЦЭМ!#REF!,СВЦЭМ!$A$40:$A$783,$A357,СВЦЭМ!$B$39:$B$782,F$332)+'СЕТ СН'!$F$16</f>
        <v>#REF!</v>
      </c>
      <c r="G357" s="36" t="e">
        <f>SUMIFS(СВЦЭМ!#REF!,СВЦЭМ!$A$40:$A$783,$A357,СВЦЭМ!$B$39:$B$782,G$332)+'СЕТ СН'!$F$16</f>
        <v>#REF!</v>
      </c>
      <c r="H357" s="36" t="e">
        <f>SUMIFS(СВЦЭМ!#REF!,СВЦЭМ!$A$40:$A$783,$A357,СВЦЭМ!$B$39:$B$782,H$332)+'СЕТ СН'!$F$16</f>
        <v>#REF!</v>
      </c>
      <c r="I357" s="36" t="e">
        <f>SUMIFS(СВЦЭМ!#REF!,СВЦЭМ!$A$40:$A$783,$A357,СВЦЭМ!$B$39:$B$782,I$332)+'СЕТ СН'!$F$16</f>
        <v>#REF!</v>
      </c>
      <c r="J357" s="36" t="e">
        <f>SUMIFS(СВЦЭМ!#REF!,СВЦЭМ!$A$40:$A$783,$A357,СВЦЭМ!$B$39:$B$782,J$332)+'СЕТ СН'!$F$16</f>
        <v>#REF!</v>
      </c>
      <c r="K357" s="36" t="e">
        <f>SUMIFS(СВЦЭМ!#REF!,СВЦЭМ!$A$40:$A$783,$A357,СВЦЭМ!$B$39:$B$782,K$332)+'СЕТ СН'!$F$16</f>
        <v>#REF!</v>
      </c>
      <c r="L357" s="36" t="e">
        <f>SUMIFS(СВЦЭМ!#REF!,СВЦЭМ!$A$40:$A$783,$A357,СВЦЭМ!$B$39:$B$782,L$332)+'СЕТ СН'!$F$16</f>
        <v>#REF!</v>
      </c>
      <c r="M357" s="36" t="e">
        <f>SUMIFS(СВЦЭМ!#REF!,СВЦЭМ!$A$40:$A$783,$A357,СВЦЭМ!$B$39:$B$782,M$332)+'СЕТ СН'!$F$16</f>
        <v>#REF!</v>
      </c>
      <c r="N357" s="36" t="e">
        <f>SUMIFS(СВЦЭМ!#REF!,СВЦЭМ!$A$40:$A$783,$A357,СВЦЭМ!$B$39:$B$782,N$332)+'СЕТ СН'!$F$16</f>
        <v>#REF!</v>
      </c>
      <c r="O357" s="36" t="e">
        <f>SUMIFS(СВЦЭМ!#REF!,СВЦЭМ!$A$40:$A$783,$A357,СВЦЭМ!$B$39:$B$782,O$332)+'СЕТ СН'!$F$16</f>
        <v>#REF!</v>
      </c>
      <c r="P357" s="36" t="e">
        <f>SUMIFS(СВЦЭМ!#REF!,СВЦЭМ!$A$40:$A$783,$A357,СВЦЭМ!$B$39:$B$782,P$332)+'СЕТ СН'!$F$16</f>
        <v>#REF!</v>
      </c>
      <c r="Q357" s="36" t="e">
        <f>SUMIFS(СВЦЭМ!#REF!,СВЦЭМ!$A$40:$A$783,$A357,СВЦЭМ!$B$39:$B$782,Q$332)+'СЕТ СН'!$F$16</f>
        <v>#REF!</v>
      </c>
      <c r="R357" s="36" t="e">
        <f>SUMIFS(СВЦЭМ!#REF!,СВЦЭМ!$A$40:$A$783,$A357,СВЦЭМ!$B$39:$B$782,R$332)+'СЕТ СН'!$F$16</f>
        <v>#REF!</v>
      </c>
      <c r="S357" s="36" t="e">
        <f>SUMIFS(СВЦЭМ!#REF!,СВЦЭМ!$A$40:$A$783,$A357,СВЦЭМ!$B$39:$B$782,S$332)+'СЕТ СН'!$F$16</f>
        <v>#REF!</v>
      </c>
      <c r="T357" s="36" t="e">
        <f>SUMIFS(СВЦЭМ!#REF!,СВЦЭМ!$A$40:$A$783,$A357,СВЦЭМ!$B$39:$B$782,T$332)+'СЕТ СН'!$F$16</f>
        <v>#REF!</v>
      </c>
      <c r="U357" s="36" t="e">
        <f>SUMIFS(СВЦЭМ!#REF!,СВЦЭМ!$A$40:$A$783,$A357,СВЦЭМ!$B$39:$B$782,U$332)+'СЕТ СН'!$F$16</f>
        <v>#REF!</v>
      </c>
      <c r="V357" s="36" t="e">
        <f>SUMIFS(СВЦЭМ!#REF!,СВЦЭМ!$A$40:$A$783,$A357,СВЦЭМ!$B$39:$B$782,V$332)+'СЕТ СН'!$F$16</f>
        <v>#REF!</v>
      </c>
      <c r="W357" s="36" t="e">
        <f>SUMIFS(СВЦЭМ!#REF!,СВЦЭМ!$A$40:$A$783,$A357,СВЦЭМ!$B$39:$B$782,W$332)+'СЕТ СН'!$F$16</f>
        <v>#REF!</v>
      </c>
      <c r="X357" s="36" t="e">
        <f>SUMIFS(СВЦЭМ!#REF!,СВЦЭМ!$A$40:$A$783,$A357,СВЦЭМ!$B$39:$B$782,X$332)+'СЕТ СН'!$F$16</f>
        <v>#REF!</v>
      </c>
      <c r="Y357" s="36" t="e">
        <f>SUMIFS(СВЦЭМ!#REF!,СВЦЭМ!$A$40:$A$783,$A357,СВЦЭМ!$B$39:$B$782,Y$332)+'СЕТ СН'!$F$16</f>
        <v>#REF!</v>
      </c>
    </row>
    <row r="358" spans="1:27" ht="15.75" hidden="1" x14ac:dyDescent="0.2">
      <c r="A358" s="35">
        <f t="shared" si="9"/>
        <v>45195</v>
      </c>
      <c r="B358" s="36" t="e">
        <f>SUMIFS(СВЦЭМ!#REF!,СВЦЭМ!$A$40:$A$783,$A358,СВЦЭМ!$B$39:$B$782,B$332)+'СЕТ СН'!$F$16</f>
        <v>#REF!</v>
      </c>
      <c r="C358" s="36" t="e">
        <f>SUMIFS(СВЦЭМ!#REF!,СВЦЭМ!$A$40:$A$783,$A358,СВЦЭМ!$B$39:$B$782,C$332)+'СЕТ СН'!$F$16</f>
        <v>#REF!</v>
      </c>
      <c r="D358" s="36" t="e">
        <f>SUMIFS(СВЦЭМ!#REF!,СВЦЭМ!$A$40:$A$783,$A358,СВЦЭМ!$B$39:$B$782,D$332)+'СЕТ СН'!$F$16</f>
        <v>#REF!</v>
      </c>
      <c r="E358" s="36" t="e">
        <f>SUMIFS(СВЦЭМ!#REF!,СВЦЭМ!$A$40:$A$783,$A358,СВЦЭМ!$B$39:$B$782,E$332)+'СЕТ СН'!$F$16</f>
        <v>#REF!</v>
      </c>
      <c r="F358" s="36" t="e">
        <f>SUMIFS(СВЦЭМ!#REF!,СВЦЭМ!$A$40:$A$783,$A358,СВЦЭМ!$B$39:$B$782,F$332)+'СЕТ СН'!$F$16</f>
        <v>#REF!</v>
      </c>
      <c r="G358" s="36" t="e">
        <f>SUMIFS(СВЦЭМ!#REF!,СВЦЭМ!$A$40:$A$783,$A358,СВЦЭМ!$B$39:$B$782,G$332)+'СЕТ СН'!$F$16</f>
        <v>#REF!</v>
      </c>
      <c r="H358" s="36" t="e">
        <f>SUMIFS(СВЦЭМ!#REF!,СВЦЭМ!$A$40:$A$783,$A358,СВЦЭМ!$B$39:$B$782,H$332)+'СЕТ СН'!$F$16</f>
        <v>#REF!</v>
      </c>
      <c r="I358" s="36" t="e">
        <f>SUMIFS(СВЦЭМ!#REF!,СВЦЭМ!$A$40:$A$783,$A358,СВЦЭМ!$B$39:$B$782,I$332)+'СЕТ СН'!$F$16</f>
        <v>#REF!</v>
      </c>
      <c r="J358" s="36" t="e">
        <f>SUMIFS(СВЦЭМ!#REF!,СВЦЭМ!$A$40:$A$783,$A358,СВЦЭМ!$B$39:$B$782,J$332)+'СЕТ СН'!$F$16</f>
        <v>#REF!</v>
      </c>
      <c r="K358" s="36" t="e">
        <f>SUMIFS(СВЦЭМ!#REF!,СВЦЭМ!$A$40:$A$783,$A358,СВЦЭМ!$B$39:$B$782,K$332)+'СЕТ СН'!$F$16</f>
        <v>#REF!</v>
      </c>
      <c r="L358" s="36" t="e">
        <f>SUMIFS(СВЦЭМ!#REF!,СВЦЭМ!$A$40:$A$783,$A358,СВЦЭМ!$B$39:$B$782,L$332)+'СЕТ СН'!$F$16</f>
        <v>#REF!</v>
      </c>
      <c r="M358" s="36" t="e">
        <f>SUMIFS(СВЦЭМ!#REF!,СВЦЭМ!$A$40:$A$783,$A358,СВЦЭМ!$B$39:$B$782,M$332)+'СЕТ СН'!$F$16</f>
        <v>#REF!</v>
      </c>
      <c r="N358" s="36" t="e">
        <f>SUMIFS(СВЦЭМ!#REF!,СВЦЭМ!$A$40:$A$783,$A358,СВЦЭМ!$B$39:$B$782,N$332)+'СЕТ СН'!$F$16</f>
        <v>#REF!</v>
      </c>
      <c r="O358" s="36" t="e">
        <f>SUMIFS(СВЦЭМ!#REF!,СВЦЭМ!$A$40:$A$783,$A358,СВЦЭМ!$B$39:$B$782,O$332)+'СЕТ СН'!$F$16</f>
        <v>#REF!</v>
      </c>
      <c r="P358" s="36" t="e">
        <f>SUMIFS(СВЦЭМ!#REF!,СВЦЭМ!$A$40:$A$783,$A358,СВЦЭМ!$B$39:$B$782,P$332)+'СЕТ СН'!$F$16</f>
        <v>#REF!</v>
      </c>
      <c r="Q358" s="36" t="e">
        <f>SUMIFS(СВЦЭМ!#REF!,СВЦЭМ!$A$40:$A$783,$A358,СВЦЭМ!$B$39:$B$782,Q$332)+'СЕТ СН'!$F$16</f>
        <v>#REF!</v>
      </c>
      <c r="R358" s="36" t="e">
        <f>SUMIFS(СВЦЭМ!#REF!,СВЦЭМ!$A$40:$A$783,$A358,СВЦЭМ!$B$39:$B$782,R$332)+'СЕТ СН'!$F$16</f>
        <v>#REF!</v>
      </c>
      <c r="S358" s="36" t="e">
        <f>SUMIFS(СВЦЭМ!#REF!,СВЦЭМ!$A$40:$A$783,$A358,СВЦЭМ!$B$39:$B$782,S$332)+'СЕТ СН'!$F$16</f>
        <v>#REF!</v>
      </c>
      <c r="T358" s="36" t="e">
        <f>SUMIFS(СВЦЭМ!#REF!,СВЦЭМ!$A$40:$A$783,$A358,СВЦЭМ!$B$39:$B$782,T$332)+'СЕТ СН'!$F$16</f>
        <v>#REF!</v>
      </c>
      <c r="U358" s="36" t="e">
        <f>SUMIFS(СВЦЭМ!#REF!,СВЦЭМ!$A$40:$A$783,$A358,СВЦЭМ!$B$39:$B$782,U$332)+'СЕТ СН'!$F$16</f>
        <v>#REF!</v>
      </c>
      <c r="V358" s="36" t="e">
        <f>SUMIFS(СВЦЭМ!#REF!,СВЦЭМ!$A$40:$A$783,$A358,СВЦЭМ!$B$39:$B$782,V$332)+'СЕТ СН'!$F$16</f>
        <v>#REF!</v>
      </c>
      <c r="W358" s="36" t="e">
        <f>SUMIFS(СВЦЭМ!#REF!,СВЦЭМ!$A$40:$A$783,$A358,СВЦЭМ!$B$39:$B$782,W$332)+'СЕТ СН'!$F$16</f>
        <v>#REF!</v>
      </c>
      <c r="X358" s="36" t="e">
        <f>SUMIFS(СВЦЭМ!#REF!,СВЦЭМ!$A$40:$A$783,$A358,СВЦЭМ!$B$39:$B$782,X$332)+'СЕТ СН'!$F$16</f>
        <v>#REF!</v>
      </c>
      <c r="Y358" s="36" t="e">
        <f>SUMIFS(СВЦЭМ!#REF!,СВЦЭМ!$A$40:$A$783,$A358,СВЦЭМ!$B$39:$B$782,Y$332)+'СЕТ СН'!$F$16</f>
        <v>#REF!</v>
      </c>
    </row>
    <row r="359" spans="1:27" ht="15.75" hidden="1" x14ac:dyDescent="0.2">
      <c r="A359" s="35">
        <f t="shared" si="9"/>
        <v>45196</v>
      </c>
      <c r="B359" s="36" t="e">
        <f>SUMIFS(СВЦЭМ!#REF!,СВЦЭМ!$A$40:$A$783,$A359,СВЦЭМ!$B$39:$B$782,B$332)+'СЕТ СН'!$F$16</f>
        <v>#REF!</v>
      </c>
      <c r="C359" s="36" t="e">
        <f>SUMIFS(СВЦЭМ!#REF!,СВЦЭМ!$A$40:$A$783,$A359,СВЦЭМ!$B$39:$B$782,C$332)+'СЕТ СН'!$F$16</f>
        <v>#REF!</v>
      </c>
      <c r="D359" s="36" t="e">
        <f>SUMIFS(СВЦЭМ!#REF!,СВЦЭМ!$A$40:$A$783,$A359,СВЦЭМ!$B$39:$B$782,D$332)+'СЕТ СН'!$F$16</f>
        <v>#REF!</v>
      </c>
      <c r="E359" s="36" t="e">
        <f>SUMIFS(СВЦЭМ!#REF!,СВЦЭМ!$A$40:$A$783,$A359,СВЦЭМ!$B$39:$B$782,E$332)+'СЕТ СН'!$F$16</f>
        <v>#REF!</v>
      </c>
      <c r="F359" s="36" t="e">
        <f>SUMIFS(СВЦЭМ!#REF!,СВЦЭМ!$A$40:$A$783,$A359,СВЦЭМ!$B$39:$B$782,F$332)+'СЕТ СН'!$F$16</f>
        <v>#REF!</v>
      </c>
      <c r="G359" s="36" t="e">
        <f>SUMIFS(СВЦЭМ!#REF!,СВЦЭМ!$A$40:$A$783,$A359,СВЦЭМ!$B$39:$B$782,G$332)+'СЕТ СН'!$F$16</f>
        <v>#REF!</v>
      </c>
      <c r="H359" s="36" t="e">
        <f>SUMIFS(СВЦЭМ!#REF!,СВЦЭМ!$A$40:$A$783,$A359,СВЦЭМ!$B$39:$B$782,H$332)+'СЕТ СН'!$F$16</f>
        <v>#REF!</v>
      </c>
      <c r="I359" s="36" t="e">
        <f>SUMIFS(СВЦЭМ!#REF!,СВЦЭМ!$A$40:$A$783,$A359,СВЦЭМ!$B$39:$B$782,I$332)+'СЕТ СН'!$F$16</f>
        <v>#REF!</v>
      </c>
      <c r="J359" s="36" t="e">
        <f>SUMIFS(СВЦЭМ!#REF!,СВЦЭМ!$A$40:$A$783,$A359,СВЦЭМ!$B$39:$B$782,J$332)+'СЕТ СН'!$F$16</f>
        <v>#REF!</v>
      </c>
      <c r="K359" s="36" t="e">
        <f>SUMIFS(СВЦЭМ!#REF!,СВЦЭМ!$A$40:$A$783,$A359,СВЦЭМ!$B$39:$B$782,K$332)+'СЕТ СН'!$F$16</f>
        <v>#REF!</v>
      </c>
      <c r="L359" s="36" t="e">
        <f>SUMIFS(СВЦЭМ!#REF!,СВЦЭМ!$A$40:$A$783,$A359,СВЦЭМ!$B$39:$B$782,L$332)+'СЕТ СН'!$F$16</f>
        <v>#REF!</v>
      </c>
      <c r="M359" s="36" t="e">
        <f>SUMIFS(СВЦЭМ!#REF!,СВЦЭМ!$A$40:$A$783,$A359,СВЦЭМ!$B$39:$B$782,M$332)+'СЕТ СН'!$F$16</f>
        <v>#REF!</v>
      </c>
      <c r="N359" s="36" t="e">
        <f>SUMIFS(СВЦЭМ!#REF!,СВЦЭМ!$A$40:$A$783,$A359,СВЦЭМ!$B$39:$B$782,N$332)+'СЕТ СН'!$F$16</f>
        <v>#REF!</v>
      </c>
      <c r="O359" s="36" t="e">
        <f>SUMIFS(СВЦЭМ!#REF!,СВЦЭМ!$A$40:$A$783,$A359,СВЦЭМ!$B$39:$B$782,O$332)+'СЕТ СН'!$F$16</f>
        <v>#REF!</v>
      </c>
      <c r="P359" s="36" t="e">
        <f>SUMIFS(СВЦЭМ!#REF!,СВЦЭМ!$A$40:$A$783,$A359,СВЦЭМ!$B$39:$B$782,P$332)+'СЕТ СН'!$F$16</f>
        <v>#REF!</v>
      </c>
      <c r="Q359" s="36" t="e">
        <f>SUMIFS(СВЦЭМ!#REF!,СВЦЭМ!$A$40:$A$783,$A359,СВЦЭМ!$B$39:$B$782,Q$332)+'СЕТ СН'!$F$16</f>
        <v>#REF!</v>
      </c>
      <c r="R359" s="36" t="e">
        <f>SUMIFS(СВЦЭМ!#REF!,СВЦЭМ!$A$40:$A$783,$A359,СВЦЭМ!$B$39:$B$782,R$332)+'СЕТ СН'!$F$16</f>
        <v>#REF!</v>
      </c>
      <c r="S359" s="36" t="e">
        <f>SUMIFS(СВЦЭМ!#REF!,СВЦЭМ!$A$40:$A$783,$A359,СВЦЭМ!$B$39:$B$782,S$332)+'СЕТ СН'!$F$16</f>
        <v>#REF!</v>
      </c>
      <c r="T359" s="36" t="e">
        <f>SUMIFS(СВЦЭМ!#REF!,СВЦЭМ!$A$40:$A$783,$A359,СВЦЭМ!$B$39:$B$782,T$332)+'СЕТ СН'!$F$16</f>
        <v>#REF!</v>
      </c>
      <c r="U359" s="36" t="e">
        <f>SUMIFS(СВЦЭМ!#REF!,СВЦЭМ!$A$40:$A$783,$A359,СВЦЭМ!$B$39:$B$782,U$332)+'СЕТ СН'!$F$16</f>
        <v>#REF!</v>
      </c>
      <c r="V359" s="36" t="e">
        <f>SUMIFS(СВЦЭМ!#REF!,СВЦЭМ!$A$40:$A$783,$A359,СВЦЭМ!$B$39:$B$782,V$332)+'СЕТ СН'!$F$16</f>
        <v>#REF!</v>
      </c>
      <c r="W359" s="36" t="e">
        <f>SUMIFS(СВЦЭМ!#REF!,СВЦЭМ!$A$40:$A$783,$A359,СВЦЭМ!$B$39:$B$782,W$332)+'СЕТ СН'!$F$16</f>
        <v>#REF!</v>
      </c>
      <c r="X359" s="36" t="e">
        <f>SUMIFS(СВЦЭМ!#REF!,СВЦЭМ!$A$40:$A$783,$A359,СВЦЭМ!$B$39:$B$782,X$332)+'СЕТ СН'!$F$16</f>
        <v>#REF!</v>
      </c>
      <c r="Y359" s="36" t="e">
        <f>SUMIFS(СВЦЭМ!#REF!,СВЦЭМ!$A$40:$A$783,$A359,СВЦЭМ!$B$39:$B$782,Y$332)+'СЕТ СН'!$F$16</f>
        <v>#REF!</v>
      </c>
    </row>
    <row r="360" spans="1:27" ht="15.75" hidden="1" x14ac:dyDescent="0.2">
      <c r="A360" s="35">
        <f t="shared" si="9"/>
        <v>45197</v>
      </c>
      <c r="B360" s="36" t="e">
        <f>SUMIFS(СВЦЭМ!#REF!,СВЦЭМ!$A$40:$A$783,$A360,СВЦЭМ!$B$39:$B$782,B$332)+'СЕТ СН'!$F$16</f>
        <v>#REF!</v>
      </c>
      <c r="C360" s="36" t="e">
        <f>SUMIFS(СВЦЭМ!#REF!,СВЦЭМ!$A$40:$A$783,$A360,СВЦЭМ!$B$39:$B$782,C$332)+'СЕТ СН'!$F$16</f>
        <v>#REF!</v>
      </c>
      <c r="D360" s="36" t="e">
        <f>SUMIFS(СВЦЭМ!#REF!,СВЦЭМ!$A$40:$A$783,$A360,СВЦЭМ!$B$39:$B$782,D$332)+'СЕТ СН'!$F$16</f>
        <v>#REF!</v>
      </c>
      <c r="E360" s="36" t="e">
        <f>SUMIFS(СВЦЭМ!#REF!,СВЦЭМ!$A$40:$A$783,$A360,СВЦЭМ!$B$39:$B$782,E$332)+'СЕТ СН'!$F$16</f>
        <v>#REF!</v>
      </c>
      <c r="F360" s="36" t="e">
        <f>SUMIFS(СВЦЭМ!#REF!,СВЦЭМ!$A$40:$A$783,$A360,СВЦЭМ!$B$39:$B$782,F$332)+'СЕТ СН'!$F$16</f>
        <v>#REF!</v>
      </c>
      <c r="G360" s="36" t="e">
        <f>SUMIFS(СВЦЭМ!#REF!,СВЦЭМ!$A$40:$A$783,$A360,СВЦЭМ!$B$39:$B$782,G$332)+'СЕТ СН'!$F$16</f>
        <v>#REF!</v>
      </c>
      <c r="H360" s="36" t="e">
        <f>SUMIFS(СВЦЭМ!#REF!,СВЦЭМ!$A$40:$A$783,$A360,СВЦЭМ!$B$39:$B$782,H$332)+'СЕТ СН'!$F$16</f>
        <v>#REF!</v>
      </c>
      <c r="I360" s="36" t="e">
        <f>SUMIFS(СВЦЭМ!#REF!,СВЦЭМ!$A$40:$A$783,$A360,СВЦЭМ!$B$39:$B$782,I$332)+'СЕТ СН'!$F$16</f>
        <v>#REF!</v>
      </c>
      <c r="J360" s="36" t="e">
        <f>SUMIFS(СВЦЭМ!#REF!,СВЦЭМ!$A$40:$A$783,$A360,СВЦЭМ!$B$39:$B$782,J$332)+'СЕТ СН'!$F$16</f>
        <v>#REF!</v>
      </c>
      <c r="K360" s="36" t="e">
        <f>SUMIFS(СВЦЭМ!#REF!,СВЦЭМ!$A$40:$A$783,$A360,СВЦЭМ!$B$39:$B$782,K$332)+'СЕТ СН'!$F$16</f>
        <v>#REF!</v>
      </c>
      <c r="L360" s="36" t="e">
        <f>SUMIFS(СВЦЭМ!#REF!,СВЦЭМ!$A$40:$A$783,$A360,СВЦЭМ!$B$39:$B$782,L$332)+'СЕТ СН'!$F$16</f>
        <v>#REF!</v>
      </c>
      <c r="M360" s="36" t="e">
        <f>SUMIFS(СВЦЭМ!#REF!,СВЦЭМ!$A$40:$A$783,$A360,СВЦЭМ!$B$39:$B$782,M$332)+'СЕТ СН'!$F$16</f>
        <v>#REF!</v>
      </c>
      <c r="N360" s="36" t="e">
        <f>SUMIFS(СВЦЭМ!#REF!,СВЦЭМ!$A$40:$A$783,$A360,СВЦЭМ!$B$39:$B$782,N$332)+'СЕТ СН'!$F$16</f>
        <v>#REF!</v>
      </c>
      <c r="O360" s="36" t="e">
        <f>SUMIFS(СВЦЭМ!#REF!,СВЦЭМ!$A$40:$A$783,$A360,СВЦЭМ!$B$39:$B$782,O$332)+'СЕТ СН'!$F$16</f>
        <v>#REF!</v>
      </c>
      <c r="P360" s="36" t="e">
        <f>SUMIFS(СВЦЭМ!#REF!,СВЦЭМ!$A$40:$A$783,$A360,СВЦЭМ!$B$39:$B$782,P$332)+'СЕТ СН'!$F$16</f>
        <v>#REF!</v>
      </c>
      <c r="Q360" s="36" t="e">
        <f>SUMIFS(СВЦЭМ!#REF!,СВЦЭМ!$A$40:$A$783,$A360,СВЦЭМ!$B$39:$B$782,Q$332)+'СЕТ СН'!$F$16</f>
        <v>#REF!</v>
      </c>
      <c r="R360" s="36" t="e">
        <f>SUMIFS(СВЦЭМ!#REF!,СВЦЭМ!$A$40:$A$783,$A360,СВЦЭМ!$B$39:$B$782,R$332)+'СЕТ СН'!$F$16</f>
        <v>#REF!</v>
      </c>
      <c r="S360" s="36" t="e">
        <f>SUMIFS(СВЦЭМ!#REF!,СВЦЭМ!$A$40:$A$783,$A360,СВЦЭМ!$B$39:$B$782,S$332)+'СЕТ СН'!$F$16</f>
        <v>#REF!</v>
      </c>
      <c r="T360" s="36" t="e">
        <f>SUMIFS(СВЦЭМ!#REF!,СВЦЭМ!$A$40:$A$783,$A360,СВЦЭМ!$B$39:$B$782,T$332)+'СЕТ СН'!$F$16</f>
        <v>#REF!</v>
      </c>
      <c r="U360" s="36" t="e">
        <f>SUMIFS(СВЦЭМ!#REF!,СВЦЭМ!$A$40:$A$783,$A360,СВЦЭМ!$B$39:$B$782,U$332)+'СЕТ СН'!$F$16</f>
        <v>#REF!</v>
      </c>
      <c r="V360" s="36" t="e">
        <f>SUMIFS(СВЦЭМ!#REF!,СВЦЭМ!$A$40:$A$783,$A360,СВЦЭМ!$B$39:$B$782,V$332)+'СЕТ СН'!$F$16</f>
        <v>#REF!</v>
      </c>
      <c r="W360" s="36" t="e">
        <f>SUMIFS(СВЦЭМ!#REF!,СВЦЭМ!$A$40:$A$783,$A360,СВЦЭМ!$B$39:$B$782,W$332)+'СЕТ СН'!$F$16</f>
        <v>#REF!</v>
      </c>
      <c r="X360" s="36" t="e">
        <f>SUMIFS(СВЦЭМ!#REF!,СВЦЭМ!$A$40:$A$783,$A360,СВЦЭМ!$B$39:$B$782,X$332)+'СЕТ СН'!$F$16</f>
        <v>#REF!</v>
      </c>
      <c r="Y360" s="36" t="e">
        <f>SUMIFS(СВЦЭМ!#REF!,СВЦЭМ!$A$40:$A$783,$A360,СВЦЭМ!$B$39:$B$782,Y$332)+'СЕТ СН'!$F$16</f>
        <v>#REF!</v>
      </c>
    </row>
    <row r="361" spans="1:27" ht="15.75" hidden="1" x14ac:dyDescent="0.2">
      <c r="A361" s="35">
        <f t="shared" si="9"/>
        <v>45198</v>
      </c>
      <c r="B361" s="36" t="e">
        <f>SUMIFS(СВЦЭМ!#REF!,СВЦЭМ!$A$40:$A$783,$A361,СВЦЭМ!$B$39:$B$782,B$332)+'СЕТ СН'!$F$16</f>
        <v>#REF!</v>
      </c>
      <c r="C361" s="36" t="e">
        <f>SUMIFS(СВЦЭМ!#REF!,СВЦЭМ!$A$40:$A$783,$A361,СВЦЭМ!$B$39:$B$782,C$332)+'СЕТ СН'!$F$16</f>
        <v>#REF!</v>
      </c>
      <c r="D361" s="36" t="e">
        <f>SUMIFS(СВЦЭМ!#REF!,СВЦЭМ!$A$40:$A$783,$A361,СВЦЭМ!$B$39:$B$782,D$332)+'СЕТ СН'!$F$16</f>
        <v>#REF!</v>
      </c>
      <c r="E361" s="36" t="e">
        <f>SUMIFS(СВЦЭМ!#REF!,СВЦЭМ!$A$40:$A$783,$A361,СВЦЭМ!$B$39:$B$782,E$332)+'СЕТ СН'!$F$16</f>
        <v>#REF!</v>
      </c>
      <c r="F361" s="36" t="e">
        <f>SUMIFS(СВЦЭМ!#REF!,СВЦЭМ!$A$40:$A$783,$A361,СВЦЭМ!$B$39:$B$782,F$332)+'СЕТ СН'!$F$16</f>
        <v>#REF!</v>
      </c>
      <c r="G361" s="36" t="e">
        <f>SUMIFS(СВЦЭМ!#REF!,СВЦЭМ!$A$40:$A$783,$A361,СВЦЭМ!$B$39:$B$782,G$332)+'СЕТ СН'!$F$16</f>
        <v>#REF!</v>
      </c>
      <c r="H361" s="36" t="e">
        <f>SUMIFS(СВЦЭМ!#REF!,СВЦЭМ!$A$40:$A$783,$A361,СВЦЭМ!$B$39:$B$782,H$332)+'СЕТ СН'!$F$16</f>
        <v>#REF!</v>
      </c>
      <c r="I361" s="36" t="e">
        <f>SUMIFS(СВЦЭМ!#REF!,СВЦЭМ!$A$40:$A$783,$A361,СВЦЭМ!$B$39:$B$782,I$332)+'СЕТ СН'!$F$16</f>
        <v>#REF!</v>
      </c>
      <c r="J361" s="36" t="e">
        <f>SUMIFS(СВЦЭМ!#REF!,СВЦЭМ!$A$40:$A$783,$A361,СВЦЭМ!$B$39:$B$782,J$332)+'СЕТ СН'!$F$16</f>
        <v>#REF!</v>
      </c>
      <c r="K361" s="36" t="e">
        <f>SUMIFS(СВЦЭМ!#REF!,СВЦЭМ!$A$40:$A$783,$A361,СВЦЭМ!$B$39:$B$782,K$332)+'СЕТ СН'!$F$16</f>
        <v>#REF!</v>
      </c>
      <c r="L361" s="36" t="e">
        <f>SUMIFS(СВЦЭМ!#REF!,СВЦЭМ!$A$40:$A$783,$A361,СВЦЭМ!$B$39:$B$782,L$332)+'СЕТ СН'!$F$16</f>
        <v>#REF!</v>
      </c>
      <c r="M361" s="36" t="e">
        <f>SUMIFS(СВЦЭМ!#REF!,СВЦЭМ!$A$40:$A$783,$A361,СВЦЭМ!$B$39:$B$782,M$332)+'СЕТ СН'!$F$16</f>
        <v>#REF!</v>
      </c>
      <c r="N361" s="36" t="e">
        <f>SUMIFS(СВЦЭМ!#REF!,СВЦЭМ!$A$40:$A$783,$A361,СВЦЭМ!$B$39:$B$782,N$332)+'СЕТ СН'!$F$16</f>
        <v>#REF!</v>
      </c>
      <c r="O361" s="36" t="e">
        <f>SUMIFS(СВЦЭМ!#REF!,СВЦЭМ!$A$40:$A$783,$A361,СВЦЭМ!$B$39:$B$782,O$332)+'СЕТ СН'!$F$16</f>
        <v>#REF!</v>
      </c>
      <c r="P361" s="36" t="e">
        <f>SUMIFS(СВЦЭМ!#REF!,СВЦЭМ!$A$40:$A$783,$A361,СВЦЭМ!$B$39:$B$782,P$332)+'СЕТ СН'!$F$16</f>
        <v>#REF!</v>
      </c>
      <c r="Q361" s="36" t="e">
        <f>SUMIFS(СВЦЭМ!#REF!,СВЦЭМ!$A$40:$A$783,$A361,СВЦЭМ!$B$39:$B$782,Q$332)+'СЕТ СН'!$F$16</f>
        <v>#REF!</v>
      </c>
      <c r="R361" s="36" t="e">
        <f>SUMIFS(СВЦЭМ!#REF!,СВЦЭМ!$A$40:$A$783,$A361,СВЦЭМ!$B$39:$B$782,R$332)+'СЕТ СН'!$F$16</f>
        <v>#REF!</v>
      </c>
      <c r="S361" s="36" t="e">
        <f>SUMIFS(СВЦЭМ!#REF!,СВЦЭМ!$A$40:$A$783,$A361,СВЦЭМ!$B$39:$B$782,S$332)+'СЕТ СН'!$F$16</f>
        <v>#REF!</v>
      </c>
      <c r="T361" s="36" t="e">
        <f>SUMIFS(СВЦЭМ!#REF!,СВЦЭМ!$A$40:$A$783,$A361,СВЦЭМ!$B$39:$B$782,T$332)+'СЕТ СН'!$F$16</f>
        <v>#REF!</v>
      </c>
      <c r="U361" s="36" t="e">
        <f>SUMIFS(СВЦЭМ!#REF!,СВЦЭМ!$A$40:$A$783,$A361,СВЦЭМ!$B$39:$B$782,U$332)+'СЕТ СН'!$F$16</f>
        <v>#REF!</v>
      </c>
      <c r="V361" s="36" t="e">
        <f>SUMIFS(СВЦЭМ!#REF!,СВЦЭМ!$A$40:$A$783,$A361,СВЦЭМ!$B$39:$B$782,V$332)+'СЕТ СН'!$F$16</f>
        <v>#REF!</v>
      </c>
      <c r="W361" s="36" t="e">
        <f>SUMIFS(СВЦЭМ!#REF!,СВЦЭМ!$A$40:$A$783,$A361,СВЦЭМ!$B$39:$B$782,W$332)+'СЕТ СН'!$F$16</f>
        <v>#REF!</v>
      </c>
      <c r="X361" s="36" t="e">
        <f>SUMIFS(СВЦЭМ!#REF!,СВЦЭМ!$A$40:$A$783,$A361,СВЦЭМ!$B$39:$B$782,X$332)+'СЕТ СН'!$F$16</f>
        <v>#REF!</v>
      </c>
      <c r="Y361" s="36" t="e">
        <f>SUMIFS(СВЦЭМ!#REF!,СВЦЭМ!$A$40:$A$783,$A361,СВЦЭМ!$B$39:$B$782,Y$332)+'СЕТ СН'!$F$16</f>
        <v>#REF!</v>
      </c>
    </row>
    <row r="362" spans="1:27" ht="15.75" hidden="1" x14ac:dyDescent="0.2">
      <c r="A362" s="35">
        <f t="shared" si="9"/>
        <v>45199</v>
      </c>
      <c r="B362" s="36" t="e">
        <f>SUMIFS(СВЦЭМ!#REF!,СВЦЭМ!$A$40:$A$783,$A362,СВЦЭМ!$B$39:$B$782,B$332)+'СЕТ СН'!$F$16</f>
        <v>#REF!</v>
      </c>
      <c r="C362" s="36" t="e">
        <f>SUMIFS(СВЦЭМ!#REF!,СВЦЭМ!$A$40:$A$783,$A362,СВЦЭМ!$B$39:$B$782,C$332)+'СЕТ СН'!$F$16</f>
        <v>#REF!</v>
      </c>
      <c r="D362" s="36" t="e">
        <f>SUMIFS(СВЦЭМ!#REF!,СВЦЭМ!$A$40:$A$783,$A362,СВЦЭМ!$B$39:$B$782,D$332)+'СЕТ СН'!$F$16</f>
        <v>#REF!</v>
      </c>
      <c r="E362" s="36" t="e">
        <f>SUMIFS(СВЦЭМ!#REF!,СВЦЭМ!$A$40:$A$783,$A362,СВЦЭМ!$B$39:$B$782,E$332)+'СЕТ СН'!$F$16</f>
        <v>#REF!</v>
      </c>
      <c r="F362" s="36" t="e">
        <f>SUMIFS(СВЦЭМ!#REF!,СВЦЭМ!$A$40:$A$783,$A362,СВЦЭМ!$B$39:$B$782,F$332)+'СЕТ СН'!$F$16</f>
        <v>#REF!</v>
      </c>
      <c r="G362" s="36" t="e">
        <f>SUMIFS(СВЦЭМ!#REF!,СВЦЭМ!$A$40:$A$783,$A362,СВЦЭМ!$B$39:$B$782,G$332)+'СЕТ СН'!$F$16</f>
        <v>#REF!</v>
      </c>
      <c r="H362" s="36" t="e">
        <f>SUMIFS(СВЦЭМ!#REF!,СВЦЭМ!$A$40:$A$783,$A362,СВЦЭМ!$B$39:$B$782,H$332)+'СЕТ СН'!$F$16</f>
        <v>#REF!</v>
      </c>
      <c r="I362" s="36" t="e">
        <f>SUMIFS(СВЦЭМ!#REF!,СВЦЭМ!$A$40:$A$783,$A362,СВЦЭМ!$B$39:$B$782,I$332)+'СЕТ СН'!$F$16</f>
        <v>#REF!</v>
      </c>
      <c r="J362" s="36" t="e">
        <f>SUMIFS(СВЦЭМ!#REF!,СВЦЭМ!$A$40:$A$783,$A362,СВЦЭМ!$B$39:$B$782,J$332)+'СЕТ СН'!$F$16</f>
        <v>#REF!</v>
      </c>
      <c r="K362" s="36" t="e">
        <f>SUMIFS(СВЦЭМ!#REF!,СВЦЭМ!$A$40:$A$783,$A362,СВЦЭМ!$B$39:$B$782,K$332)+'СЕТ СН'!$F$16</f>
        <v>#REF!</v>
      </c>
      <c r="L362" s="36" t="e">
        <f>SUMIFS(СВЦЭМ!#REF!,СВЦЭМ!$A$40:$A$783,$A362,СВЦЭМ!$B$39:$B$782,L$332)+'СЕТ СН'!$F$16</f>
        <v>#REF!</v>
      </c>
      <c r="M362" s="36" t="e">
        <f>SUMIFS(СВЦЭМ!#REF!,СВЦЭМ!$A$40:$A$783,$A362,СВЦЭМ!$B$39:$B$782,M$332)+'СЕТ СН'!$F$16</f>
        <v>#REF!</v>
      </c>
      <c r="N362" s="36" t="e">
        <f>SUMIFS(СВЦЭМ!#REF!,СВЦЭМ!$A$40:$A$783,$A362,СВЦЭМ!$B$39:$B$782,N$332)+'СЕТ СН'!$F$16</f>
        <v>#REF!</v>
      </c>
      <c r="O362" s="36" t="e">
        <f>SUMIFS(СВЦЭМ!#REF!,СВЦЭМ!$A$40:$A$783,$A362,СВЦЭМ!$B$39:$B$782,O$332)+'СЕТ СН'!$F$16</f>
        <v>#REF!</v>
      </c>
      <c r="P362" s="36" t="e">
        <f>SUMIFS(СВЦЭМ!#REF!,СВЦЭМ!$A$40:$A$783,$A362,СВЦЭМ!$B$39:$B$782,P$332)+'СЕТ СН'!$F$16</f>
        <v>#REF!</v>
      </c>
      <c r="Q362" s="36" t="e">
        <f>SUMIFS(СВЦЭМ!#REF!,СВЦЭМ!$A$40:$A$783,$A362,СВЦЭМ!$B$39:$B$782,Q$332)+'СЕТ СН'!$F$16</f>
        <v>#REF!</v>
      </c>
      <c r="R362" s="36" t="e">
        <f>SUMIFS(СВЦЭМ!#REF!,СВЦЭМ!$A$40:$A$783,$A362,СВЦЭМ!$B$39:$B$782,R$332)+'СЕТ СН'!$F$16</f>
        <v>#REF!</v>
      </c>
      <c r="S362" s="36" t="e">
        <f>SUMIFS(СВЦЭМ!#REF!,СВЦЭМ!$A$40:$A$783,$A362,СВЦЭМ!$B$39:$B$782,S$332)+'СЕТ СН'!$F$16</f>
        <v>#REF!</v>
      </c>
      <c r="T362" s="36" t="e">
        <f>SUMIFS(СВЦЭМ!#REF!,СВЦЭМ!$A$40:$A$783,$A362,СВЦЭМ!$B$39:$B$782,T$332)+'СЕТ СН'!$F$16</f>
        <v>#REF!</v>
      </c>
      <c r="U362" s="36" t="e">
        <f>SUMIFS(СВЦЭМ!#REF!,СВЦЭМ!$A$40:$A$783,$A362,СВЦЭМ!$B$39:$B$782,U$332)+'СЕТ СН'!$F$16</f>
        <v>#REF!</v>
      </c>
      <c r="V362" s="36" t="e">
        <f>SUMIFS(СВЦЭМ!#REF!,СВЦЭМ!$A$40:$A$783,$A362,СВЦЭМ!$B$39:$B$782,V$332)+'СЕТ СН'!$F$16</f>
        <v>#REF!</v>
      </c>
      <c r="W362" s="36" t="e">
        <f>SUMIFS(СВЦЭМ!#REF!,СВЦЭМ!$A$40:$A$783,$A362,СВЦЭМ!$B$39:$B$782,W$332)+'СЕТ СН'!$F$16</f>
        <v>#REF!</v>
      </c>
      <c r="X362" s="36" t="e">
        <f>SUMIFS(СВЦЭМ!#REF!,СВЦЭМ!$A$40:$A$783,$A362,СВЦЭМ!$B$39:$B$782,X$332)+'СЕТ СН'!$F$16</f>
        <v>#REF!</v>
      </c>
      <c r="Y362" s="36" t="e">
        <f>SUMIFS(СВЦЭМ!#REF!,СВЦЭМ!$A$40:$A$783,$A362,СВЦЭМ!$B$39:$B$782,Y$332)+'СЕТ СН'!$F$16</f>
        <v>#REF!</v>
      </c>
    </row>
    <row r="363" spans="1:27" ht="15.75" hidden="1" x14ac:dyDescent="0.2">
      <c r="A363" s="35">
        <f t="shared" si="9"/>
        <v>45200</v>
      </c>
      <c r="B363" s="36" t="e">
        <f>SUMIFS(СВЦЭМ!#REF!,СВЦЭМ!$A$40:$A$783,$A363,СВЦЭМ!$B$39:$B$782,B$332)+'СЕТ СН'!$F$16</f>
        <v>#REF!</v>
      </c>
      <c r="C363" s="36" t="e">
        <f>SUMIFS(СВЦЭМ!#REF!,СВЦЭМ!$A$40:$A$783,$A363,СВЦЭМ!$B$39:$B$782,C$332)+'СЕТ СН'!$F$16</f>
        <v>#REF!</v>
      </c>
      <c r="D363" s="36" t="e">
        <f>SUMIFS(СВЦЭМ!#REF!,СВЦЭМ!$A$40:$A$783,$A363,СВЦЭМ!$B$39:$B$782,D$332)+'СЕТ СН'!$F$16</f>
        <v>#REF!</v>
      </c>
      <c r="E363" s="36" t="e">
        <f>SUMIFS(СВЦЭМ!#REF!,СВЦЭМ!$A$40:$A$783,$A363,СВЦЭМ!$B$39:$B$782,E$332)+'СЕТ СН'!$F$16</f>
        <v>#REF!</v>
      </c>
      <c r="F363" s="36" t="e">
        <f>SUMIFS(СВЦЭМ!#REF!,СВЦЭМ!$A$40:$A$783,$A363,СВЦЭМ!$B$39:$B$782,F$332)+'СЕТ СН'!$F$16</f>
        <v>#REF!</v>
      </c>
      <c r="G363" s="36" t="e">
        <f>SUMIFS(СВЦЭМ!#REF!,СВЦЭМ!$A$40:$A$783,$A363,СВЦЭМ!$B$39:$B$782,G$332)+'СЕТ СН'!$F$16</f>
        <v>#REF!</v>
      </c>
      <c r="H363" s="36" t="e">
        <f>SUMIFS(СВЦЭМ!#REF!,СВЦЭМ!$A$40:$A$783,$A363,СВЦЭМ!$B$39:$B$782,H$332)+'СЕТ СН'!$F$16</f>
        <v>#REF!</v>
      </c>
      <c r="I363" s="36" t="e">
        <f>SUMIFS(СВЦЭМ!#REF!,СВЦЭМ!$A$40:$A$783,$A363,СВЦЭМ!$B$39:$B$782,I$332)+'СЕТ СН'!$F$16</f>
        <v>#REF!</v>
      </c>
      <c r="J363" s="36" t="e">
        <f>SUMIFS(СВЦЭМ!#REF!,СВЦЭМ!$A$40:$A$783,$A363,СВЦЭМ!$B$39:$B$782,J$332)+'СЕТ СН'!$F$16</f>
        <v>#REF!</v>
      </c>
      <c r="K363" s="36" t="e">
        <f>SUMIFS(СВЦЭМ!#REF!,СВЦЭМ!$A$40:$A$783,$A363,СВЦЭМ!$B$39:$B$782,K$332)+'СЕТ СН'!$F$16</f>
        <v>#REF!</v>
      </c>
      <c r="L363" s="36" t="e">
        <f>SUMIFS(СВЦЭМ!#REF!,СВЦЭМ!$A$40:$A$783,$A363,СВЦЭМ!$B$39:$B$782,L$332)+'СЕТ СН'!$F$16</f>
        <v>#REF!</v>
      </c>
      <c r="M363" s="36" t="e">
        <f>SUMIFS(СВЦЭМ!#REF!,СВЦЭМ!$A$40:$A$783,$A363,СВЦЭМ!$B$39:$B$782,M$332)+'СЕТ СН'!$F$16</f>
        <v>#REF!</v>
      </c>
      <c r="N363" s="36" t="e">
        <f>SUMIFS(СВЦЭМ!#REF!,СВЦЭМ!$A$40:$A$783,$A363,СВЦЭМ!$B$39:$B$782,N$332)+'СЕТ СН'!$F$16</f>
        <v>#REF!</v>
      </c>
      <c r="O363" s="36" t="e">
        <f>SUMIFS(СВЦЭМ!#REF!,СВЦЭМ!$A$40:$A$783,$A363,СВЦЭМ!$B$39:$B$782,O$332)+'СЕТ СН'!$F$16</f>
        <v>#REF!</v>
      </c>
      <c r="P363" s="36" t="e">
        <f>SUMIFS(СВЦЭМ!#REF!,СВЦЭМ!$A$40:$A$783,$A363,СВЦЭМ!$B$39:$B$782,P$332)+'СЕТ СН'!$F$16</f>
        <v>#REF!</v>
      </c>
      <c r="Q363" s="36" t="e">
        <f>SUMIFS(СВЦЭМ!#REF!,СВЦЭМ!$A$40:$A$783,$A363,СВЦЭМ!$B$39:$B$782,Q$332)+'СЕТ СН'!$F$16</f>
        <v>#REF!</v>
      </c>
      <c r="R363" s="36" t="e">
        <f>SUMIFS(СВЦЭМ!#REF!,СВЦЭМ!$A$40:$A$783,$A363,СВЦЭМ!$B$39:$B$782,R$332)+'СЕТ СН'!$F$16</f>
        <v>#REF!</v>
      </c>
      <c r="S363" s="36" t="e">
        <f>SUMIFS(СВЦЭМ!#REF!,СВЦЭМ!$A$40:$A$783,$A363,СВЦЭМ!$B$39:$B$782,S$332)+'СЕТ СН'!$F$16</f>
        <v>#REF!</v>
      </c>
      <c r="T363" s="36" t="e">
        <f>SUMIFS(СВЦЭМ!#REF!,СВЦЭМ!$A$40:$A$783,$A363,СВЦЭМ!$B$39:$B$782,T$332)+'СЕТ СН'!$F$16</f>
        <v>#REF!</v>
      </c>
      <c r="U363" s="36" t="e">
        <f>SUMIFS(СВЦЭМ!#REF!,СВЦЭМ!$A$40:$A$783,$A363,СВЦЭМ!$B$39:$B$782,U$332)+'СЕТ СН'!$F$16</f>
        <v>#REF!</v>
      </c>
      <c r="V363" s="36" t="e">
        <f>SUMIFS(СВЦЭМ!#REF!,СВЦЭМ!$A$40:$A$783,$A363,СВЦЭМ!$B$39:$B$782,V$332)+'СЕТ СН'!$F$16</f>
        <v>#REF!</v>
      </c>
      <c r="W363" s="36" t="e">
        <f>SUMIFS(СВЦЭМ!#REF!,СВЦЭМ!$A$40:$A$783,$A363,СВЦЭМ!$B$39:$B$782,W$332)+'СЕТ СН'!$F$16</f>
        <v>#REF!</v>
      </c>
      <c r="X363" s="36" t="e">
        <f>SUMIFS(СВЦЭМ!#REF!,СВЦЭМ!$A$40:$A$783,$A363,СВЦЭМ!$B$39:$B$782,X$332)+'СЕТ СН'!$F$16</f>
        <v>#REF!</v>
      </c>
      <c r="Y363" s="36" t="e">
        <f>SUMIFS(СВЦЭМ!#REF!,СВЦЭМ!$A$40:$A$783,$A363,СВЦЭМ!$B$39:$B$782,Y$332)+'СЕТ СН'!$F$16</f>
        <v>#REF!</v>
      </c>
    </row>
    <row r="364" spans="1:27" ht="15.75" hidden="1" x14ac:dyDescent="0.2">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row>
    <row r="365" spans="1:27" ht="12.75" hidden="1" customHeight="1" x14ac:dyDescent="0.2">
      <c r="A365" s="137" t="s">
        <v>7</v>
      </c>
      <c r="B365" s="131" t="s">
        <v>119</v>
      </c>
      <c r="C365" s="132"/>
      <c r="D365" s="132"/>
      <c r="E365" s="132"/>
      <c r="F365" s="132"/>
      <c r="G365" s="132"/>
      <c r="H365" s="132"/>
      <c r="I365" s="132"/>
      <c r="J365" s="132"/>
      <c r="K365" s="132"/>
      <c r="L365" s="132"/>
      <c r="M365" s="132"/>
      <c r="N365" s="132"/>
      <c r="O365" s="132"/>
      <c r="P365" s="132"/>
      <c r="Q365" s="132"/>
      <c r="R365" s="132"/>
      <c r="S365" s="132"/>
      <c r="T365" s="132"/>
      <c r="U365" s="132"/>
      <c r="V365" s="132"/>
      <c r="W365" s="132"/>
      <c r="X365" s="132"/>
      <c r="Y365" s="133"/>
    </row>
    <row r="366" spans="1:27" ht="12.75" hidden="1" customHeight="1" x14ac:dyDescent="0.2">
      <c r="A366" s="138"/>
      <c r="B366" s="134"/>
      <c r="C366" s="135"/>
      <c r="D366" s="135"/>
      <c r="E366" s="135"/>
      <c r="F366" s="135"/>
      <c r="G366" s="135"/>
      <c r="H366" s="135"/>
      <c r="I366" s="135"/>
      <c r="J366" s="135"/>
      <c r="K366" s="135"/>
      <c r="L366" s="135"/>
      <c r="M366" s="135"/>
      <c r="N366" s="135"/>
      <c r="O366" s="135"/>
      <c r="P366" s="135"/>
      <c r="Q366" s="135"/>
      <c r="R366" s="135"/>
      <c r="S366" s="135"/>
      <c r="T366" s="135"/>
      <c r="U366" s="135"/>
      <c r="V366" s="135"/>
      <c r="W366" s="135"/>
      <c r="X366" s="135"/>
      <c r="Y366" s="136"/>
    </row>
    <row r="367" spans="1:27" s="46" customFormat="1" ht="12.75" hidden="1" customHeight="1" x14ac:dyDescent="0.2">
      <c r="A367" s="139"/>
      <c r="B367" s="34">
        <v>1</v>
      </c>
      <c r="C367" s="34">
        <v>2</v>
      </c>
      <c r="D367" s="34">
        <v>3</v>
      </c>
      <c r="E367" s="34">
        <v>4</v>
      </c>
      <c r="F367" s="34">
        <v>5</v>
      </c>
      <c r="G367" s="34">
        <v>6</v>
      </c>
      <c r="H367" s="34">
        <v>7</v>
      </c>
      <c r="I367" s="34">
        <v>8</v>
      </c>
      <c r="J367" s="34">
        <v>9</v>
      </c>
      <c r="K367" s="34">
        <v>10</v>
      </c>
      <c r="L367" s="34">
        <v>11</v>
      </c>
      <c r="M367" s="34">
        <v>12</v>
      </c>
      <c r="N367" s="34">
        <v>13</v>
      </c>
      <c r="O367" s="34">
        <v>14</v>
      </c>
      <c r="P367" s="34">
        <v>15</v>
      </c>
      <c r="Q367" s="34">
        <v>16</v>
      </c>
      <c r="R367" s="34">
        <v>17</v>
      </c>
      <c r="S367" s="34">
        <v>18</v>
      </c>
      <c r="T367" s="34">
        <v>19</v>
      </c>
      <c r="U367" s="34">
        <v>20</v>
      </c>
      <c r="V367" s="34">
        <v>21</v>
      </c>
      <c r="W367" s="34">
        <v>22</v>
      </c>
      <c r="X367" s="34">
        <v>23</v>
      </c>
      <c r="Y367" s="34">
        <v>24</v>
      </c>
    </row>
    <row r="368" spans="1:27" ht="15.75" hidden="1" customHeight="1" x14ac:dyDescent="0.2">
      <c r="A368" s="35" t="str">
        <f>A333</f>
        <v>01.09.2023</v>
      </c>
      <c r="B368" s="36" t="e">
        <f>SUMIFS(СВЦЭМ!#REF!,СВЦЭМ!$A$40:$A$783,$A368,СВЦЭМ!$B$39:$B$782,B$367)+'СЕТ СН'!$F$16</f>
        <v>#REF!</v>
      </c>
      <c r="C368" s="36" t="e">
        <f>SUMIFS(СВЦЭМ!#REF!,СВЦЭМ!$A$40:$A$783,$A368,СВЦЭМ!$B$39:$B$782,C$367)+'СЕТ СН'!$F$16</f>
        <v>#REF!</v>
      </c>
      <c r="D368" s="36" t="e">
        <f>SUMIFS(СВЦЭМ!#REF!,СВЦЭМ!$A$40:$A$783,$A368,СВЦЭМ!$B$39:$B$782,D$367)+'СЕТ СН'!$F$16</f>
        <v>#REF!</v>
      </c>
      <c r="E368" s="36" t="e">
        <f>SUMIFS(СВЦЭМ!#REF!,СВЦЭМ!$A$40:$A$783,$A368,СВЦЭМ!$B$39:$B$782,E$367)+'СЕТ СН'!$F$16</f>
        <v>#REF!</v>
      </c>
      <c r="F368" s="36" t="e">
        <f>SUMIFS(СВЦЭМ!#REF!,СВЦЭМ!$A$40:$A$783,$A368,СВЦЭМ!$B$39:$B$782,F$367)+'СЕТ СН'!$F$16</f>
        <v>#REF!</v>
      </c>
      <c r="G368" s="36" t="e">
        <f>SUMIFS(СВЦЭМ!#REF!,СВЦЭМ!$A$40:$A$783,$A368,СВЦЭМ!$B$39:$B$782,G$367)+'СЕТ СН'!$F$16</f>
        <v>#REF!</v>
      </c>
      <c r="H368" s="36" t="e">
        <f>SUMIFS(СВЦЭМ!#REF!,СВЦЭМ!$A$40:$A$783,$A368,СВЦЭМ!$B$39:$B$782,H$367)+'СЕТ СН'!$F$16</f>
        <v>#REF!</v>
      </c>
      <c r="I368" s="36" t="e">
        <f>SUMIFS(СВЦЭМ!#REF!,СВЦЭМ!$A$40:$A$783,$A368,СВЦЭМ!$B$39:$B$782,I$367)+'СЕТ СН'!$F$16</f>
        <v>#REF!</v>
      </c>
      <c r="J368" s="36" t="e">
        <f>SUMIFS(СВЦЭМ!#REF!,СВЦЭМ!$A$40:$A$783,$A368,СВЦЭМ!$B$39:$B$782,J$367)+'СЕТ СН'!$F$16</f>
        <v>#REF!</v>
      </c>
      <c r="K368" s="36" t="e">
        <f>SUMIFS(СВЦЭМ!#REF!,СВЦЭМ!$A$40:$A$783,$A368,СВЦЭМ!$B$39:$B$782,K$367)+'СЕТ СН'!$F$16</f>
        <v>#REF!</v>
      </c>
      <c r="L368" s="36" t="e">
        <f>SUMIFS(СВЦЭМ!#REF!,СВЦЭМ!$A$40:$A$783,$A368,СВЦЭМ!$B$39:$B$782,L$367)+'СЕТ СН'!$F$16</f>
        <v>#REF!</v>
      </c>
      <c r="M368" s="36" t="e">
        <f>SUMIFS(СВЦЭМ!#REF!,СВЦЭМ!$A$40:$A$783,$A368,СВЦЭМ!$B$39:$B$782,M$367)+'СЕТ СН'!$F$16</f>
        <v>#REF!</v>
      </c>
      <c r="N368" s="36" t="e">
        <f>SUMIFS(СВЦЭМ!#REF!,СВЦЭМ!$A$40:$A$783,$A368,СВЦЭМ!$B$39:$B$782,N$367)+'СЕТ СН'!$F$16</f>
        <v>#REF!</v>
      </c>
      <c r="O368" s="36" t="e">
        <f>SUMIFS(СВЦЭМ!#REF!,СВЦЭМ!$A$40:$A$783,$A368,СВЦЭМ!$B$39:$B$782,O$367)+'СЕТ СН'!$F$16</f>
        <v>#REF!</v>
      </c>
      <c r="P368" s="36" t="e">
        <f>SUMIFS(СВЦЭМ!#REF!,СВЦЭМ!$A$40:$A$783,$A368,СВЦЭМ!$B$39:$B$782,P$367)+'СЕТ СН'!$F$16</f>
        <v>#REF!</v>
      </c>
      <c r="Q368" s="36" t="e">
        <f>SUMIFS(СВЦЭМ!#REF!,СВЦЭМ!$A$40:$A$783,$A368,СВЦЭМ!$B$39:$B$782,Q$367)+'СЕТ СН'!$F$16</f>
        <v>#REF!</v>
      </c>
      <c r="R368" s="36" t="e">
        <f>SUMIFS(СВЦЭМ!#REF!,СВЦЭМ!$A$40:$A$783,$A368,СВЦЭМ!$B$39:$B$782,R$367)+'СЕТ СН'!$F$16</f>
        <v>#REF!</v>
      </c>
      <c r="S368" s="36" t="e">
        <f>SUMIFS(СВЦЭМ!#REF!,СВЦЭМ!$A$40:$A$783,$A368,СВЦЭМ!$B$39:$B$782,S$367)+'СЕТ СН'!$F$16</f>
        <v>#REF!</v>
      </c>
      <c r="T368" s="36" t="e">
        <f>SUMIFS(СВЦЭМ!#REF!,СВЦЭМ!$A$40:$A$783,$A368,СВЦЭМ!$B$39:$B$782,T$367)+'СЕТ СН'!$F$16</f>
        <v>#REF!</v>
      </c>
      <c r="U368" s="36" t="e">
        <f>SUMIFS(СВЦЭМ!#REF!,СВЦЭМ!$A$40:$A$783,$A368,СВЦЭМ!$B$39:$B$782,U$367)+'СЕТ СН'!$F$16</f>
        <v>#REF!</v>
      </c>
      <c r="V368" s="36" t="e">
        <f>SUMIFS(СВЦЭМ!#REF!,СВЦЭМ!$A$40:$A$783,$A368,СВЦЭМ!$B$39:$B$782,V$367)+'СЕТ СН'!$F$16</f>
        <v>#REF!</v>
      </c>
      <c r="W368" s="36" t="e">
        <f>SUMIFS(СВЦЭМ!#REF!,СВЦЭМ!$A$40:$A$783,$A368,СВЦЭМ!$B$39:$B$782,W$367)+'СЕТ СН'!$F$16</f>
        <v>#REF!</v>
      </c>
      <c r="X368" s="36" t="e">
        <f>SUMIFS(СВЦЭМ!#REF!,СВЦЭМ!$A$40:$A$783,$A368,СВЦЭМ!$B$39:$B$782,X$367)+'СЕТ СН'!$F$16</f>
        <v>#REF!</v>
      </c>
      <c r="Y368" s="36" t="e">
        <f>SUMIFS(СВЦЭМ!#REF!,СВЦЭМ!$A$40:$A$783,$A368,СВЦЭМ!$B$39:$B$782,Y$367)+'СЕТ СН'!$F$16</f>
        <v>#REF!</v>
      </c>
      <c r="AA368" s="45"/>
    </row>
    <row r="369" spans="1:25" ht="15.75" hidden="1" x14ac:dyDescent="0.2">
      <c r="A369" s="35">
        <f>A368+1</f>
        <v>45171</v>
      </c>
      <c r="B369" s="36" t="e">
        <f>SUMIFS(СВЦЭМ!#REF!,СВЦЭМ!$A$40:$A$783,$A369,СВЦЭМ!$B$39:$B$782,B$367)+'СЕТ СН'!$F$16</f>
        <v>#REF!</v>
      </c>
      <c r="C369" s="36" t="e">
        <f>SUMIFS(СВЦЭМ!#REF!,СВЦЭМ!$A$40:$A$783,$A369,СВЦЭМ!$B$39:$B$782,C$367)+'СЕТ СН'!$F$16</f>
        <v>#REF!</v>
      </c>
      <c r="D369" s="36" t="e">
        <f>SUMIFS(СВЦЭМ!#REF!,СВЦЭМ!$A$40:$A$783,$A369,СВЦЭМ!$B$39:$B$782,D$367)+'СЕТ СН'!$F$16</f>
        <v>#REF!</v>
      </c>
      <c r="E369" s="36" t="e">
        <f>SUMIFS(СВЦЭМ!#REF!,СВЦЭМ!$A$40:$A$783,$A369,СВЦЭМ!$B$39:$B$782,E$367)+'СЕТ СН'!$F$16</f>
        <v>#REF!</v>
      </c>
      <c r="F369" s="36" t="e">
        <f>SUMIFS(СВЦЭМ!#REF!,СВЦЭМ!$A$40:$A$783,$A369,СВЦЭМ!$B$39:$B$782,F$367)+'СЕТ СН'!$F$16</f>
        <v>#REF!</v>
      </c>
      <c r="G369" s="36" t="e">
        <f>SUMIFS(СВЦЭМ!#REF!,СВЦЭМ!$A$40:$A$783,$A369,СВЦЭМ!$B$39:$B$782,G$367)+'СЕТ СН'!$F$16</f>
        <v>#REF!</v>
      </c>
      <c r="H369" s="36" t="e">
        <f>SUMIFS(СВЦЭМ!#REF!,СВЦЭМ!$A$40:$A$783,$A369,СВЦЭМ!$B$39:$B$782,H$367)+'СЕТ СН'!$F$16</f>
        <v>#REF!</v>
      </c>
      <c r="I369" s="36" t="e">
        <f>SUMIFS(СВЦЭМ!#REF!,СВЦЭМ!$A$40:$A$783,$A369,СВЦЭМ!$B$39:$B$782,I$367)+'СЕТ СН'!$F$16</f>
        <v>#REF!</v>
      </c>
      <c r="J369" s="36" t="e">
        <f>SUMIFS(СВЦЭМ!#REF!,СВЦЭМ!$A$40:$A$783,$A369,СВЦЭМ!$B$39:$B$782,J$367)+'СЕТ СН'!$F$16</f>
        <v>#REF!</v>
      </c>
      <c r="K369" s="36" t="e">
        <f>SUMIFS(СВЦЭМ!#REF!,СВЦЭМ!$A$40:$A$783,$A369,СВЦЭМ!$B$39:$B$782,K$367)+'СЕТ СН'!$F$16</f>
        <v>#REF!</v>
      </c>
      <c r="L369" s="36" t="e">
        <f>SUMIFS(СВЦЭМ!#REF!,СВЦЭМ!$A$40:$A$783,$A369,СВЦЭМ!$B$39:$B$782,L$367)+'СЕТ СН'!$F$16</f>
        <v>#REF!</v>
      </c>
      <c r="M369" s="36" t="e">
        <f>SUMIFS(СВЦЭМ!#REF!,СВЦЭМ!$A$40:$A$783,$A369,СВЦЭМ!$B$39:$B$782,M$367)+'СЕТ СН'!$F$16</f>
        <v>#REF!</v>
      </c>
      <c r="N369" s="36" t="e">
        <f>SUMIFS(СВЦЭМ!#REF!,СВЦЭМ!$A$40:$A$783,$A369,СВЦЭМ!$B$39:$B$782,N$367)+'СЕТ СН'!$F$16</f>
        <v>#REF!</v>
      </c>
      <c r="O369" s="36" t="e">
        <f>SUMIFS(СВЦЭМ!#REF!,СВЦЭМ!$A$40:$A$783,$A369,СВЦЭМ!$B$39:$B$782,O$367)+'СЕТ СН'!$F$16</f>
        <v>#REF!</v>
      </c>
      <c r="P369" s="36" t="e">
        <f>SUMIFS(СВЦЭМ!#REF!,СВЦЭМ!$A$40:$A$783,$A369,СВЦЭМ!$B$39:$B$782,P$367)+'СЕТ СН'!$F$16</f>
        <v>#REF!</v>
      </c>
      <c r="Q369" s="36" t="e">
        <f>SUMIFS(СВЦЭМ!#REF!,СВЦЭМ!$A$40:$A$783,$A369,СВЦЭМ!$B$39:$B$782,Q$367)+'СЕТ СН'!$F$16</f>
        <v>#REF!</v>
      </c>
      <c r="R369" s="36" t="e">
        <f>SUMIFS(СВЦЭМ!#REF!,СВЦЭМ!$A$40:$A$783,$A369,СВЦЭМ!$B$39:$B$782,R$367)+'СЕТ СН'!$F$16</f>
        <v>#REF!</v>
      </c>
      <c r="S369" s="36" t="e">
        <f>SUMIFS(СВЦЭМ!#REF!,СВЦЭМ!$A$40:$A$783,$A369,СВЦЭМ!$B$39:$B$782,S$367)+'СЕТ СН'!$F$16</f>
        <v>#REF!</v>
      </c>
      <c r="T369" s="36" t="e">
        <f>SUMIFS(СВЦЭМ!#REF!,СВЦЭМ!$A$40:$A$783,$A369,СВЦЭМ!$B$39:$B$782,T$367)+'СЕТ СН'!$F$16</f>
        <v>#REF!</v>
      </c>
      <c r="U369" s="36" t="e">
        <f>SUMIFS(СВЦЭМ!#REF!,СВЦЭМ!$A$40:$A$783,$A369,СВЦЭМ!$B$39:$B$782,U$367)+'СЕТ СН'!$F$16</f>
        <v>#REF!</v>
      </c>
      <c r="V369" s="36" t="e">
        <f>SUMIFS(СВЦЭМ!#REF!,СВЦЭМ!$A$40:$A$783,$A369,СВЦЭМ!$B$39:$B$782,V$367)+'СЕТ СН'!$F$16</f>
        <v>#REF!</v>
      </c>
      <c r="W369" s="36" t="e">
        <f>SUMIFS(СВЦЭМ!#REF!,СВЦЭМ!$A$40:$A$783,$A369,СВЦЭМ!$B$39:$B$782,W$367)+'СЕТ СН'!$F$16</f>
        <v>#REF!</v>
      </c>
      <c r="X369" s="36" t="e">
        <f>SUMIFS(СВЦЭМ!#REF!,СВЦЭМ!$A$40:$A$783,$A369,СВЦЭМ!$B$39:$B$782,X$367)+'СЕТ СН'!$F$16</f>
        <v>#REF!</v>
      </c>
      <c r="Y369" s="36" t="e">
        <f>SUMIFS(СВЦЭМ!#REF!,СВЦЭМ!$A$40:$A$783,$A369,СВЦЭМ!$B$39:$B$782,Y$367)+'СЕТ СН'!$F$16</f>
        <v>#REF!</v>
      </c>
    </row>
    <row r="370" spans="1:25" ht="15.75" hidden="1" x14ac:dyDescent="0.2">
      <c r="A370" s="35">
        <f t="shared" ref="A370:A398" si="10">A369+1</f>
        <v>45172</v>
      </c>
      <c r="B370" s="36" t="e">
        <f>SUMIFS(СВЦЭМ!#REF!,СВЦЭМ!$A$40:$A$783,$A370,СВЦЭМ!$B$39:$B$782,B$367)+'СЕТ СН'!$F$16</f>
        <v>#REF!</v>
      </c>
      <c r="C370" s="36" t="e">
        <f>SUMIFS(СВЦЭМ!#REF!,СВЦЭМ!$A$40:$A$783,$A370,СВЦЭМ!$B$39:$B$782,C$367)+'СЕТ СН'!$F$16</f>
        <v>#REF!</v>
      </c>
      <c r="D370" s="36" t="e">
        <f>SUMIFS(СВЦЭМ!#REF!,СВЦЭМ!$A$40:$A$783,$A370,СВЦЭМ!$B$39:$B$782,D$367)+'СЕТ СН'!$F$16</f>
        <v>#REF!</v>
      </c>
      <c r="E370" s="36" t="e">
        <f>SUMIFS(СВЦЭМ!#REF!,СВЦЭМ!$A$40:$A$783,$A370,СВЦЭМ!$B$39:$B$782,E$367)+'СЕТ СН'!$F$16</f>
        <v>#REF!</v>
      </c>
      <c r="F370" s="36" t="e">
        <f>SUMIFS(СВЦЭМ!#REF!,СВЦЭМ!$A$40:$A$783,$A370,СВЦЭМ!$B$39:$B$782,F$367)+'СЕТ СН'!$F$16</f>
        <v>#REF!</v>
      </c>
      <c r="G370" s="36" t="e">
        <f>SUMIFS(СВЦЭМ!#REF!,СВЦЭМ!$A$40:$A$783,$A370,СВЦЭМ!$B$39:$B$782,G$367)+'СЕТ СН'!$F$16</f>
        <v>#REF!</v>
      </c>
      <c r="H370" s="36" t="e">
        <f>SUMIFS(СВЦЭМ!#REF!,СВЦЭМ!$A$40:$A$783,$A370,СВЦЭМ!$B$39:$B$782,H$367)+'СЕТ СН'!$F$16</f>
        <v>#REF!</v>
      </c>
      <c r="I370" s="36" t="e">
        <f>SUMIFS(СВЦЭМ!#REF!,СВЦЭМ!$A$40:$A$783,$A370,СВЦЭМ!$B$39:$B$782,I$367)+'СЕТ СН'!$F$16</f>
        <v>#REF!</v>
      </c>
      <c r="J370" s="36" t="e">
        <f>SUMIFS(СВЦЭМ!#REF!,СВЦЭМ!$A$40:$A$783,$A370,СВЦЭМ!$B$39:$B$782,J$367)+'СЕТ СН'!$F$16</f>
        <v>#REF!</v>
      </c>
      <c r="K370" s="36" t="e">
        <f>SUMIFS(СВЦЭМ!#REF!,СВЦЭМ!$A$40:$A$783,$A370,СВЦЭМ!$B$39:$B$782,K$367)+'СЕТ СН'!$F$16</f>
        <v>#REF!</v>
      </c>
      <c r="L370" s="36" t="e">
        <f>SUMIFS(СВЦЭМ!#REF!,СВЦЭМ!$A$40:$A$783,$A370,СВЦЭМ!$B$39:$B$782,L$367)+'СЕТ СН'!$F$16</f>
        <v>#REF!</v>
      </c>
      <c r="M370" s="36" t="e">
        <f>SUMIFS(СВЦЭМ!#REF!,СВЦЭМ!$A$40:$A$783,$A370,СВЦЭМ!$B$39:$B$782,M$367)+'СЕТ СН'!$F$16</f>
        <v>#REF!</v>
      </c>
      <c r="N370" s="36" t="e">
        <f>SUMIFS(СВЦЭМ!#REF!,СВЦЭМ!$A$40:$A$783,$A370,СВЦЭМ!$B$39:$B$782,N$367)+'СЕТ СН'!$F$16</f>
        <v>#REF!</v>
      </c>
      <c r="O370" s="36" t="e">
        <f>SUMIFS(СВЦЭМ!#REF!,СВЦЭМ!$A$40:$A$783,$A370,СВЦЭМ!$B$39:$B$782,O$367)+'СЕТ СН'!$F$16</f>
        <v>#REF!</v>
      </c>
      <c r="P370" s="36" t="e">
        <f>SUMIFS(СВЦЭМ!#REF!,СВЦЭМ!$A$40:$A$783,$A370,СВЦЭМ!$B$39:$B$782,P$367)+'СЕТ СН'!$F$16</f>
        <v>#REF!</v>
      </c>
      <c r="Q370" s="36" t="e">
        <f>SUMIFS(СВЦЭМ!#REF!,СВЦЭМ!$A$40:$A$783,$A370,СВЦЭМ!$B$39:$B$782,Q$367)+'СЕТ СН'!$F$16</f>
        <v>#REF!</v>
      </c>
      <c r="R370" s="36" t="e">
        <f>SUMIFS(СВЦЭМ!#REF!,СВЦЭМ!$A$40:$A$783,$A370,СВЦЭМ!$B$39:$B$782,R$367)+'СЕТ СН'!$F$16</f>
        <v>#REF!</v>
      </c>
      <c r="S370" s="36" t="e">
        <f>SUMIFS(СВЦЭМ!#REF!,СВЦЭМ!$A$40:$A$783,$A370,СВЦЭМ!$B$39:$B$782,S$367)+'СЕТ СН'!$F$16</f>
        <v>#REF!</v>
      </c>
      <c r="T370" s="36" t="e">
        <f>SUMIFS(СВЦЭМ!#REF!,СВЦЭМ!$A$40:$A$783,$A370,СВЦЭМ!$B$39:$B$782,T$367)+'СЕТ СН'!$F$16</f>
        <v>#REF!</v>
      </c>
      <c r="U370" s="36" t="e">
        <f>SUMIFS(СВЦЭМ!#REF!,СВЦЭМ!$A$40:$A$783,$A370,СВЦЭМ!$B$39:$B$782,U$367)+'СЕТ СН'!$F$16</f>
        <v>#REF!</v>
      </c>
      <c r="V370" s="36" t="e">
        <f>SUMIFS(СВЦЭМ!#REF!,СВЦЭМ!$A$40:$A$783,$A370,СВЦЭМ!$B$39:$B$782,V$367)+'СЕТ СН'!$F$16</f>
        <v>#REF!</v>
      </c>
      <c r="W370" s="36" t="e">
        <f>SUMIFS(СВЦЭМ!#REF!,СВЦЭМ!$A$40:$A$783,$A370,СВЦЭМ!$B$39:$B$782,W$367)+'СЕТ СН'!$F$16</f>
        <v>#REF!</v>
      </c>
      <c r="X370" s="36" t="e">
        <f>SUMIFS(СВЦЭМ!#REF!,СВЦЭМ!$A$40:$A$783,$A370,СВЦЭМ!$B$39:$B$782,X$367)+'СЕТ СН'!$F$16</f>
        <v>#REF!</v>
      </c>
      <c r="Y370" s="36" t="e">
        <f>SUMIFS(СВЦЭМ!#REF!,СВЦЭМ!$A$40:$A$783,$A370,СВЦЭМ!$B$39:$B$782,Y$367)+'СЕТ СН'!$F$16</f>
        <v>#REF!</v>
      </c>
    </row>
    <row r="371" spans="1:25" ht="15.75" hidden="1" x14ac:dyDescent="0.2">
      <c r="A371" s="35">
        <f t="shared" si="10"/>
        <v>45173</v>
      </c>
      <c r="B371" s="36" t="e">
        <f>SUMIFS(СВЦЭМ!#REF!,СВЦЭМ!$A$40:$A$783,$A371,СВЦЭМ!$B$39:$B$782,B$367)+'СЕТ СН'!$F$16</f>
        <v>#REF!</v>
      </c>
      <c r="C371" s="36" t="e">
        <f>SUMIFS(СВЦЭМ!#REF!,СВЦЭМ!$A$40:$A$783,$A371,СВЦЭМ!$B$39:$B$782,C$367)+'СЕТ СН'!$F$16</f>
        <v>#REF!</v>
      </c>
      <c r="D371" s="36" t="e">
        <f>SUMIFS(СВЦЭМ!#REF!,СВЦЭМ!$A$40:$A$783,$A371,СВЦЭМ!$B$39:$B$782,D$367)+'СЕТ СН'!$F$16</f>
        <v>#REF!</v>
      </c>
      <c r="E371" s="36" t="e">
        <f>SUMIFS(СВЦЭМ!#REF!,СВЦЭМ!$A$40:$A$783,$A371,СВЦЭМ!$B$39:$B$782,E$367)+'СЕТ СН'!$F$16</f>
        <v>#REF!</v>
      </c>
      <c r="F371" s="36" t="e">
        <f>SUMIFS(СВЦЭМ!#REF!,СВЦЭМ!$A$40:$A$783,$A371,СВЦЭМ!$B$39:$B$782,F$367)+'СЕТ СН'!$F$16</f>
        <v>#REF!</v>
      </c>
      <c r="G371" s="36" t="e">
        <f>SUMIFS(СВЦЭМ!#REF!,СВЦЭМ!$A$40:$A$783,$A371,СВЦЭМ!$B$39:$B$782,G$367)+'СЕТ СН'!$F$16</f>
        <v>#REF!</v>
      </c>
      <c r="H371" s="36" t="e">
        <f>SUMIFS(СВЦЭМ!#REF!,СВЦЭМ!$A$40:$A$783,$A371,СВЦЭМ!$B$39:$B$782,H$367)+'СЕТ СН'!$F$16</f>
        <v>#REF!</v>
      </c>
      <c r="I371" s="36" t="e">
        <f>SUMIFS(СВЦЭМ!#REF!,СВЦЭМ!$A$40:$A$783,$A371,СВЦЭМ!$B$39:$B$782,I$367)+'СЕТ СН'!$F$16</f>
        <v>#REF!</v>
      </c>
      <c r="J371" s="36" t="e">
        <f>SUMIFS(СВЦЭМ!#REF!,СВЦЭМ!$A$40:$A$783,$A371,СВЦЭМ!$B$39:$B$782,J$367)+'СЕТ СН'!$F$16</f>
        <v>#REF!</v>
      </c>
      <c r="K371" s="36" t="e">
        <f>SUMIFS(СВЦЭМ!#REF!,СВЦЭМ!$A$40:$A$783,$A371,СВЦЭМ!$B$39:$B$782,K$367)+'СЕТ СН'!$F$16</f>
        <v>#REF!</v>
      </c>
      <c r="L371" s="36" t="e">
        <f>SUMIFS(СВЦЭМ!#REF!,СВЦЭМ!$A$40:$A$783,$A371,СВЦЭМ!$B$39:$B$782,L$367)+'СЕТ СН'!$F$16</f>
        <v>#REF!</v>
      </c>
      <c r="M371" s="36" t="e">
        <f>SUMIFS(СВЦЭМ!#REF!,СВЦЭМ!$A$40:$A$783,$A371,СВЦЭМ!$B$39:$B$782,M$367)+'СЕТ СН'!$F$16</f>
        <v>#REF!</v>
      </c>
      <c r="N371" s="36" t="e">
        <f>SUMIFS(СВЦЭМ!#REF!,СВЦЭМ!$A$40:$A$783,$A371,СВЦЭМ!$B$39:$B$782,N$367)+'СЕТ СН'!$F$16</f>
        <v>#REF!</v>
      </c>
      <c r="O371" s="36" t="e">
        <f>SUMIFS(СВЦЭМ!#REF!,СВЦЭМ!$A$40:$A$783,$A371,СВЦЭМ!$B$39:$B$782,O$367)+'СЕТ СН'!$F$16</f>
        <v>#REF!</v>
      </c>
      <c r="P371" s="36" t="e">
        <f>SUMIFS(СВЦЭМ!#REF!,СВЦЭМ!$A$40:$A$783,$A371,СВЦЭМ!$B$39:$B$782,P$367)+'СЕТ СН'!$F$16</f>
        <v>#REF!</v>
      </c>
      <c r="Q371" s="36" t="e">
        <f>SUMIFS(СВЦЭМ!#REF!,СВЦЭМ!$A$40:$A$783,$A371,СВЦЭМ!$B$39:$B$782,Q$367)+'СЕТ СН'!$F$16</f>
        <v>#REF!</v>
      </c>
      <c r="R371" s="36" t="e">
        <f>SUMIFS(СВЦЭМ!#REF!,СВЦЭМ!$A$40:$A$783,$A371,СВЦЭМ!$B$39:$B$782,R$367)+'СЕТ СН'!$F$16</f>
        <v>#REF!</v>
      </c>
      <c r="S371" s="36" t="e">
        <f>SUMIFS(СВЦЭМ!#REF!,СВЦЭМ!$A$40:$A$783,$A371,СВЦЭМ!$B$39:$B$782,S$367)+'СЕТ СН'!$F$16</f>
        <v>#REF!</v>
      </c>
      <c r="T371" s="36" t="e">
        <f>SUMIFS(СВЦЭМ!#REF!,СВЦЭМ!$A$40:$A$783,$A371,СВЦЭМ!$B$39:$B$782,T$367)+'СЕТ СН'!$F$16</f>
        <v>#REF!</v>
      </c>
      <c r="U371" s="36" t="e">
        <f>SUMIFS(СВЦЭМ!#REF!,СВЦЭМ!$A$40:$A$783,$A371,СВЦЭМ!$B$39:$B$782,U$367)+'СЕТ СН'!$F$16</f>
        <v>#REF!</v>
      </c>
      <c r="V371" s="36" t="e">
        <f>SUMIFS(СВЦЭМ!#REF!,СВЦЭМ!$A$40:$A$783,$A371,СВЦЭМ!$B$39:$B$782,V$367)+'СЕТ СН'!$F$16</f>
        <v>#REF!</v>
      </c>
      <c r="W371" s="36" t="e">
        <f>SUMIFS(СВЦЭМ!#REF!,СВЦЭМ!$A$40:$A$783,$A371,СВЦЭМ!$B$39:$B$782,W$367)+'СЕТ СН'!$F$16</f>
        <v>#REF!</v>
      </c>
      <c r="X371" s="36" t="e">
        <f>SUMIFS(СВЦЭМ!#REF!,СВЦЭМ!$A$40:$A$783,$A371,СВЦЭМ!$B$39:$B$782,X$367)+'СЕТ СН'!$F$16</f>
        <v>#REF!</v>
      </c>
      <c r="Y371" s="36" t="e">
        <f>SUMIFS(СВЦЭМ!#REF!,СВЦЭМ!$A$40:$A$783,$A371,СВЦЭМ!$B$39:$B$782,Y$367)+'СЕТ СН'!$F$16</f>
        <v>#REF!</v>
      </c>
    </row>
    <row r="372" spans="1:25" ht="15.75" hidden="1" x14ac:dyDescent="0.2">
      <c r="A372" s="35">
        <f t="shared" si="10"/>
        <v>45174</v>
      </c>
      <c r="B372" s="36" t="e">
        <f>SUMIFS(СВЦЭМ!#REF!,СВЦЭМ!$A$40:$A$783,$A372,СВЦЭМ!$B$39:$B$782,B$367)+'СЕТ СН'!$F$16</f>
        <v>#REF!</v>
      </c>
      <c r="C372" s="36" t="e">
        <f>SUMIFS(СВЦЭМ!#REF!,СВЦЭМ!$A$40:$A$783,$A372,СВЦЭМ!$B$39:$B$782,C$367)+'СЕТ СН'!$F$16</f>
        <v>#REF!</v>
      </c>
      <c r="D372" s="36" t="e">
        <f>SUMIFS(СВЦЭМ!#REF!,СВЦЭМ!$A$40:$A$783,$A372,СВЦЭМ!$B$39:$B$782,D$367)+'СЕТ СН'!$F$16</f>
        <v>#REF!</v>
      </c>
      <c r="E372" s="36" t="e">
        <f>SUMIFS(СВЦЭМ!#REF!,СВЦЭМ!$A$40:$A$783,$A372,СВЦЭМ!$B$39:$B$782,E$367)+'СЕТ СН'!$F$16</f>
        <v>#REF!</v>
      </c>
      <c r="F372" s="36" t="e">
        <f>SUMIFS(СВЦЭМ!#REF!,СВЦЭМ!$A$40:$A$783,$A372,СВЦЭМ!$B$39:$B$782,F$367)+'СЕТ СН'!$F$16</f>
        <v>#REF!</v>
      </c>
      <c r="G372" s="36" t="e">
        <f>SUMIFS(СВЦЭМ!#REF!,СВЦЭМ!$A$40:$A$783,$A372,СВЦЭМ!$B$39:$B$782,G$367)+'СЕТ СН'!$F$16</f>
        <v>#REF!</v>
      </c>
      <c r="H372" s="36" t="e">
        <f>SUMIFS(СВЦЭМ!#REF!,СВЦЭМ!$A$40:$A$783,$A372,СВЦЭМ!$B$39:$B$782,H$367)+'СЕТ СН'!$F$16</f>
        <v>#REF!</v>
      </c>
      <c r="I372" s="36" t="e">
        <f>SUMIFS(СВЦЭМ!#REF!,СВЦЭМ!$A$40:$A$783,$A372,СВЦЭМ!$B$39:$B$782,I$367)+'СЕТ СН'!$F$16</f>
        <v>#REF!</v>
      </c>
      <c r="J372" s="36" t="e">
        <f>SUMIFS(СВЦЭМ!#REF!,СВЦЭМ!$A$40:$A$783,$A372,СВЦЭМ!$B$39:$B$782,J$367)+'СЕТ СН'!$F$16</f>
        <v>#REF!</v>
      </c>
      <c r="K372" s="36" t="e">
        <f>SUMIFS(СВЦЭМ!#REF!,СВЦЭМ!$A$40:$A$783,$A372,СВЦЭМ!$B$39:$B$782,K$367)+'СЕТ СН'!$F$16</f>
        <v>#REF!</v>
      </c>
      <c r="L372" s="36" t="e">
        <f>SUMIFS(СВЦЭМ!#REF!,СВЦЭМ!$A$40:$A$783,$A372,СВЦЭМ!$B$39:$B$782,L$367)+'СЕТ СН'!$F$16</f>
        <v>#REF!</v>
      </c>
      <c r="M372" s="36" t="e">
        <f>SUMIFS(СВЦЭМ!#REF!,СВЦЭМ!$A$40:$A$783,$A372,СВЦЭМ!$B$39:$B$782,M$367)+'СЕТ СН'!$F$16</f>
        <v>#REF!</v>
      </c>
      <c r="N372" s="36" t="e">
        <f>SUMIFS(СВЦЭМ!#REF!,СВЦЭМ!$A$40:$A$783,$A372,СВЦЭМ!$B$39:$B$782,N$367)+'СЕТ СН'!$F$16</f>
        <v>#REF!</v>
      </c>
      <c r="O372" s="36" t="e">
        <f>SUMIFS(СВЦЭМ!#REF!,СВЦЭМ!$A$40:$A$783,$A372,СВЦЭМ!$B$39:$B$782,O$367)+'СЕТ СН'!$F$16</f>
        <v>#REF!</v>
      </c>
      <c r="P372" s="36" t="e">
        <f>SUMIFS(СВЦЭМ!#REF!,СВЦЭМ!$A$40:$A$783,$A372,СВЦЭМ!$B$39:$B$782,P$367)+'СЕТ СН'!$F$16</f>
        <v>#REF!</v>
      </c>
      <c r="Q372" s="36" t="e">
        <f>SUMIFS(СВЦЭМ!#REF!,СВЦЭМ!$A$40:$A$783,$A372,СВЦЭМ!$B$39:$B$782,Q$367)+'СЕТ СН'!$F$16</f>
        <v>#REF!</v>
      </c>
      <c r="R372" s="36" t="e">
        <f>SUMIFS(СВЦЭМ!#REF!,СВЦЭМ!$A$40:$A$783,$A372,СВЦЭМ!$B$39:$B$782,R$367)+'СЕТ СН'!$F$16</f>
        <v>#REF!</v>
      </c>
      <c r="S372" s="36" t="e">
        <f>SUMIFS(СВЦЭМ!#REF!,СВЦЭМ!$A$40:$A$783,$A372,СВЦЭМ!$B$39:$B$782,S$367)+'СЕТ СН'!$F$16</f>
        <v>#REF!</v>
      </c>
      <c r="T372" s="36" t="e">
        <f>SUMIFS(СВЦЭМ!#REF!,СВЦЭМ!$A$40:$A$783,$A372,СВЦЭМ!$B$39:$B$782,T$367)+'СЕТ СН'!$F$16</f>
        <v>#REF!</v>
      </c>
      <c r="U372" s="36" t="e">
        <f>SUMIFS(СВЦЭМ!#REF!,СВЦЭМ!$A$40:$A$783,$A372,СВЦЭМ!$B$39:$B$782,U$367)+'СЕТ СН'!$F$16</f>
        <v>#REF!</v>
      </c>
      <c r="V372" s="36" t="e">
        <f>SUMIFS(СВЦЭМ!#REF!,СВЦЭМ!$A$40:$A$783,$A372,СВЦЭМ!$B$39:$B$782,V$367)+'СЕТ СН'!$F$16</f>
        <v>#REF!</v>
      </c>
      <c r="W372" s="36" t="e">
        <f>SUMIFS(СВЦЭМ!#REF!,СВЦЭМ!$A$40:$A$783,$A372,СВЦЭМ!$B$39:$B$782,W$367)+'СЕТ СН'!$F$16</f>
        <v>#REF!</v>
      </c>
      <c r="X372" s="36" t="e">
        <f>SUMIFS(СВЦЭМ!#REF!,СВЦЭМ!$A$40:$A$783,$A372,СВЦЭМ!$B$39:$B$782,X$367)+'СЕТ СН'!$F$16</f>
        <v>#REF!</v>
      </c>
      <c r="Y372" s="36" t="e">
        <f>SUMIFS(СВЦЭМ!#REF!,СВЦЭМ!$A$40:$A$783,$A372,СВЦЭМ!$B$39:$B$782,Y$367)+'СЕТ СН'!$F$16</f>
        <v>#REF!</v>
      </c>
    </row>
    <row r="373" spans="1:25" ht="15.75" hidden="1" x14ac:dyDescent="0.2">
      <c r="A373" s="35">
        <f t="shared" si="10"/>
        <v>45175</v>
      </c>
      <c r="B373" s="36" t="e">
        <f>SUMIFS(СВЦЭМ!#REF!,СВЦЭМ!$A$40:$A$783,$A373,СВЦЭМ!$B$39:$B$782,B$367)+'СЕТ СН'!$F$16</f>
        <v>#REF!</v>
      </c>
      <c r="C373" s="36" t="e">
        <f>SUMIFS(СВЦЭМ!#REF!,СВЦЭМ!$A$40:$A$783,$A373,СВЦЭМ!$B$39:$B$782,C$367)+'СЕТ СН'!$F$16</f>
        <v>#REF!</v>
      </c>
      <c r="D373" s="36" t="e">
        <f>SUMIFS(СВЦЭМ!#REF!,СВЦЭМ!$A$40:$A$783,$A373,СВЦЭМ!$B$39:$B$782,D$367)+'СЕТ СН'!$F$16</f>
        <v>#REF!</v>
      </c>
      <c r="E373" s="36" t="e">
        <f>SUMIFS(СВЦЭМ!#REF!,СВЦЭМ!$A$40:$A$783,$A373,СВЦЭМ!$B$39:$B$782,E$367)+'СЕТ СН'!$F$16</f>
        <v>#REF!</v>
      </c>
      <c r="F373" s="36" t="e">
        <f>SUMIFS(СВЦЭМ!#REF!,СВЦЭМ!$A$40:$A$783,$A373,СВЦЭМ!$B$39:$B$782,F$367)+'СЕТ СН'!$F$16</f>
        <v>#REF!</v>
      </c>
      <c r="G373" s="36" t="e">
        <f>SUMIFS(СВЦЭМ!#REF!,СВЦЭМ!$A$40:$A$783,$A373,СВЦЭМ!$B$39:$B$782,G$367)+'СЕТ СН'!$F$16</f>
        <v>#REF!</v>
      </c>
      <c r="H373" s="36" t="e">
        <f>SUMIFS(СВЦЭМ!#REF!,СВЦЭМ!$A$40:$A$783,$A373,СВЦЭМ!$B$39:$B$782,H$367)+'СЕТ СН'!$F$16</f>
        <v>#REF!</v>
      </c>
      <c r="I373" s="36" t="e">
        <f>SUMIFS(СВЦЭМ!#REF!,СВЦЭМ!$A$40:$A$783,$A373,СВЦЭМ!$B$39:$B$782,I$367)+'СЕТ СН'!$F$16</f>
        <v>#REF!</v>
      </c>
      <c r="J373" s="36" t="e">
        <f>SUMIFS(СВЦЭМ!#REF!,СВЦЭМ!$A$40:$A$783,$A373,СВЦЭМ!$B$39:$B$782,J$367)+'СЕТ СН'!$F$16</f>
        <v>#REF!</v>
      </c>
      <c r="K373" s="36" t="e">
        <f>SUMIFS(СВЦЭМ!#REF!,СВЦЭМ!$A$40:$A$783,$A373,СВЦЭМ!$B$39:$B$782,K$367)+'СЕТ СН'!$F$16</f>
        <v>#REF!</v>
      </c>
      <c r="L373" s="36" t="e">
        <f>SUMIFS(СВЦЭМ!#REF!,СВЦЭМ!$A$40:$A$783,$A373,СВЦЭМ!$B$39:$B$782,L$367)+'СЕТ СН'!$F$16</f>
        <v>#REF!</v>
      </c>
      <c r="M373" s="36" t="e">
        <f>SUMIFS(СВЦЭМ!#REF!,СВЦЭМ!$A$40:$A$783,$A373,СВЦЭМ!$B$39:$B$782,M$367)+'СЕТ СН'!$F$16</f>
        <v>#REF!</v>
      </c>
      <c r="N373" s="36" t="e">
        <f>SUMIFS(СВЦЭМ!#REF!,СВЦЭМ!$A$40:$A$783,$A373,СВЦЭМ!$B$39:$B$782,N$367)+'СЕТ СН'!$F$16</f>
        <v>#REF!</v>
      </c>
      <c r="O373" s="36" t="e">
        <f>SUMIFS(СВЦЭМ!#REF!,СВЦЭМ!$A$40:$A$783,$A373,СВЦЭМ!$B$39:$B$782,O$367)+'СЕТ СН'!$F$16</f>
        <v>#REF!</v>
      </c>
      <c r="P373" s="36" t="e">
        <f>SUMIFS(СВЦЭМ!#REF!,СВЦЭМ!$A$40:$A$783,$A373,СВЦЭМ!$B$39:$B$782,P$367)+'СЕТ СН'!$F$16</f>
        <v>#REF!</v>
      </c>
      <c r="Q373" s="36" t="e">
        <f>SUMIFS(СВЦЭМ!#REF!,СВЦЭМ!$A$40:$A$783,$A373,СВЦЭМ!$B$39:$B$782,Q$367)+'СЕТ СН'!$F$16</f>
        <v>#REF!</v>
      </c>
      <c r="R373" s="36" t="e">
        <f>SUMIFS(СВЦЭМ!#REF!,СВЦЭМ!$A$40:$A$783,$A373,СВЦЭМ!$B$39:$B$782,R$367)+'СЕТ СН'!$F$16</f>
        <v>#REF!</v>
      </c>
      <c r="S373" s="36" t="e">
        <f>SUMIFS(СВЦЭМ!#REF!,СВЦЭМ!$A$40:$A$783,$A373,СВЦЭМ!$B$39:$B$782,S$367)+'СЕТ СН'!$F$16</f>
        <v>#REF!</v>
      </c>
      <c r="T373" s="36" t="e">
        <f>SUMIFS(СВЦЭМ!#REF!,СВЦЭМ!$A$40:$A$783,$A373,СВЦЭМ!$B$39:$B$782,T$367)+'СЕТ СН'!$F$16</f>
        <v>#REF!</v>
      </c>
      <c r="U373" s="36" t="e">
        <f>SUMIFS(СВЦЭМ!#REF!,СВЦЭМ!$A$40:$A$783,$A373,СВЦЭМ!$B$39:$B$782,U$367)+'СЕТ СН'!$F$16</f>
        <v>#REF!</v>
      </c>
      <c r="V373" s="36" t="e">
        <f>SUMIFS(СВЦЭМ!#REF!,СВЦЭМ!$A$40:$A$783,$A373,СВЦЭМ!$B$39:$B$782,V$367)+'СЕТ СН'!$F$16</f>
        <v>#REF!</v>
      </c>
      <c r="W373" s="36" t="e">
        <f>SUMIFS(СВЦЭМ!#REF!,СВЦЭМ!$A$40:$A$783,$A373,СВЦЭМ!$B$39:$B$782,W$367)+'СЕТ СН'!$F$16</f>
        <v>#REF!</v>
      </c>
      <c r="X373" s="36" t="e">
        <f>SUMIFS(СВЦЭМ!#REF!,СВЦЭМ!$A$40:$A$783,$A373,СВЦЭМ!$B$39:$B$782,X$367)+'СЕТ СН'!$F$16</f>
        <v>#REF!</v>
      </c>
      <c r="Y373" s="36" t="e">
        <f>SUMIFS(СВЦЭМ!#REF!,СВЦЭМ!$A$40:$A$783,$A373,СВЦЭМ!$B$39:$B$782,Y$367)+'СЕТ СН'!$F$16</f>
        <v>#REF!</v>
      </c>
    </row>
    <row r="374" spans="1:25" ht="15.75" hidden="1" x14ac:dyDescent="0.2">
      <c r="A374" s="35">
        <f t="shared" si="10"/>
        <v>45176</v>
      </c>
      <c r="B374" s="36" t="e">
        <f>SUMIFS(СВЦЭМ!#REF!,СВЦЭМ!$A$40:$A$783,$A374,СВЦЭМ!$B$39:$B$782,B$367)+'СЕТ СН'!$F$16</f>
        <v>#REF!</v>
      </c>
      <c r="C374" s="36" t="e">
        <f>SUMIFS(СВЦЭМ!#REF!,СВЦЭМ!$A$40:$A$783,$A374,СВЦЭМ!$B$39:$B$782,C$367)+'СЕТ СН'!$F$16</f>
        <v>#REF!</v>
      </c>
      <c r="D374" s="36" t="e">
        <f>SUMIFS(СВЦЭМ!#REF!,СВЦЭМ!$A$40:$A$783,$A374,СВЦЭМ!$B$39:$B$782,D$367)+'СЕТ СН'!$F$16</f>
        <v>#REF!</v>
      </c>
      <c r="E374" s="36" t="e">
        <f>SUMIFS(СВЦЭМ!#REF!,СВЦЭМ!$A$40:$A$783,$A374,СВЦЭМ!$B$39:$B$782,E$367)+'СЕТ СН'!$F$16</f>
        <v>#REF!</v>
      </c>
      <c r="F374" s="36" t="e">
        <f>SUMIFS(СВЦЭМ!#REF!,СВЦЭМ!$A$40:$A$783,$A374,СВЦЭМ!$B$39:$B$782,F$367)+'СЕТ СН'!$F$16</f>
        <v>#REF!</v>
      </c>
      <c r="G374" s="36" t="e">
        <f>SUMIFS(СВЦЭМ!#REF!,СВЦЭМ!$A$40:$A$783,$A374,СВЦЭМ!$B$39:$B$782,G$367)+'СЕТ СН'!$F$16</f>
        <v>#REF!</v>
      </c>
      <c r="H374" s="36" t="e">
        <f>SUMIFS(СВЦЭМ!#REF!,СВЦЭМ!$A$40:$A$783,$A374,СВЦЭМ!$B$39:$B$782,H$367)+'СЕТ СН'!$F$16</f>
        <v>#REF!</v>
      </c>
      <c r="I374" s="36" t="e">
        <f>SUMIFS(СВЦЭМ!#REF!,СВЦЭМ!$A$40:$A$783,$A374,СВЦЭМ!$B$39:$B$782,I$367)+'СЕТ СН'!$F$16</f>
        <v>#REF!</v>
      </c>
      <c r="J374" s="36" t="e">
        <f>SUMIFS(СВЦЭМ!#REF!,СВЦЭМ!$A$40:$A$783,$A374,СВЦЭМ!$B$39:$B$782,J$367)+'СЕТ СН'!$F$16</f>
        <v>#REF!</v>
      </c>
      <c r="K374" s="36" t="e">
        <f>SUMIFS(СВЦЭМ!#REF!,СВЦЭМ!$A$40:$A$783,$A374,СВЦЭМ!$B$39:$B$782,K$367)+'СЕТ СН'!$F$16</f>
        <v>#REF!</v>
      </c>
      <c r="L374" s="36" t="e">
        <f>SUMIFS(СВЦЭМ!#REF!,СВЦЭМ!$A$40:$A$783,$A374,СВЦЭМ!$B$39:$B$782,L$367)+'СЕТ СН'!$F$16</f>
        <v>#REF!</v>
      </c>
      <c r="M374" s="36" t="e">
        <f>SUMIFS(СВЦЭМ!#REF!,СВЦЭМ!$A$40:$A$783,$A374,СВЦЭМ!$B$39:$B$782,M$367)+'СЕТ СН'!$F$16</f>
        <v>#REF!</v>
      </c>
      <c r="N374" s="36" t="e">
        <f>SUMIFS(СВЦЭМ!#REF!,СВЦЭМ!$A$40:$A$783,$A374,СВЦЭМ!$B$39:$B$782,N$367)+'СЕТ СН'!$F$16</f>
        <v>#REF!</v>
      </c>
      <c r="O374" s="36" t="e">
        <f>SUMIFS(СВЦЭМ!#REF!,СВЦЭМ!$A$40:$A$783,$A374,СВЦЭМ!$B$39:$B$782,O$367)+'СЕТ СН'!$F$16</f>
        <v>#REF!</v>
      </c>
      <c r="P374" s="36" t="e">
        <f>SUMIFS(СВЦЭМ!#REF!,СВЦЭМ!$A$40:$A$783,$A374,СВЦЭМ!$B$39:$B$782,P$367)+'СЕТ СН'!$F$16</f>
        <v>#REF!</v>
      </c>
      <c r="Q374" s="36" t="e">
        <f>SUMIFS(СВЦЭМ!#REF!,СВЦЭМ!$A$40:$A$783,$A374,СВЦЭМ!$B$39:$B$782,Q$367)+'СЕТ СН'!$F$16</f>
        <v>#REF!</v>
      </c>
      <c r="R374" s="36" t="e">
        <f>SUMIFS(СВЦЭМ!#REF!,СВЦЭМ!$A$40:$A$783,$A374,СВЦЭМ!$B$39:$B$782,R$367)+'СЕТ СН'!$F$16</f>
        <v>#REF!</v>
      </c>
      <c r="S374" s="36" t="e">
        <f>SUMIFS(СВЦЭМ!#REF!,СВЦЭМ!$A$40:$A$783,$A374,СВЦЭМ!$B$39:$B$782,S$367)+'СЕТ СН'!$F$16</f>
        <v>#REF!</v>
      </c>
      <c r="T374" s="36" t="e">
        <f>SUMIFS(СВЦЭМ!#REF!,СВЦЭМ!$A$40:$A$783,$A374,СВЦЭМ!$B$39:$B$782,T$367)+'СЕТ СН'!$F$16</f>
        <v>#REF!</v>
      </c>
      <c r="U374" s="36" t="e">
        <f>SUMIFS(СВЦЭМ!#REF!,СВЦЭМ!$A$40:$A$783,$A374,СВЦЭМ!$B$39:$B$782,U$367)+'СЕТ СН'!$F$16</f>
        <v>#REF!</v>
      </c>
      <c r="V374" s="36" t="e">
        <f>SUMIFS(СВЦЭМ!#REF!,СВЦЭМ!$A$40:$A$783,$A374,СВЦЭМ!$B$39:$B$782,V$367)+'СЕТ СН'!$F$16</f>
        <v>#REF!</v>
      </c>
      <c r="W374" s="36" t="e">
        <f>SUMIFS(СВЦЭМ!#REF!,СВЦЭМ!$A$40:$A$783,$A374,СВЦЭМ!$B$39:$B$782,W$367)+'СЕТ СН'!$F$16</f>
        <v>#REF!</v>
      </c>
      <c r="X374" s="36" t="e">
        <f>SUMIFS(СВЦЭМ!#REF!,СВЦЭМ!$A$40:$A$783,$A374,СВЦЭМ!$B$39:$B$782,X$367)+'СЕТ СН'!$F$16</f>
        <v>#REF!</v>
      </c>
      <c r="Y374" s="36" t="e">
        <f>SUMIFS(СВЦЭМ!#REF!,СВЦЭМ!$A$40:$A$783,$A374,СВЦЭМ!$B$39:$B$782,Y$367)+'СЕТ СН'!$F$16</f>
        <v>#REF!</v>
      </c>
    </row>
    <row r="375" spans="1:25" ht="15.75" hidden="1" x14ac:dyDescent="0.2">
      <c r="A375" s="35">
        <f t="shared" si="10"/>
        <v>45177</v>
      </c>
      <c r="B375" s="36" t="e">
        <f>SUMIFS(СВЦЭМ!#REF!,СВЦЭМ!$A$40:$A$783,$A375,СВЦЭМ!$B$39:$B$782,B$367)+'СЕТ СН'!$F$16</f>
        <v>#REF!</v>
      </c>
      <c r="C375" s="36" t="e">
        <f>SUMIFS(СВЦЭМ!#REF!,СВЦЭМ!$A$40:$A$783,$A375,СВЦЭМ!$B$39:$B$782,C$367)+'СЕТ СН'!$F$16</f>
        <v>#REF!</v>
      </c>
      <c r="D375" s="36" t="e">
        <f>SUMIFS(СВЦЭМ!#REF!,СВЦЭМ!$A$40:$A$783,$A375,СВЦЭМ!$B$39:$B$782,D$367)+'СЕТ СН'!$F$16</f>
        <v>#REF!</v>
      </c>
      <c r="E375" s="36" t="e">
        <f>SUMIFS(СВЦЭМ!#REF!,СВЦЭМ!$A$40:$A$783,$A375,СВЦЭМ!$B$39:$B$782,E$367)+'СЕТ СН'!$F$16</f>
        <v>#REF!</v>
      </c>
      <c r="F375" s="36" t="e">
        <f>SUMIFS(СВЦЭМ!#REF!,СВЦЭМ!$A$40:$A$783,$A375,СВЦЭМ!$B$39:$B$782,F$367)+'СЕТ СН'!$F$16</f>
        <v>#REF!</v>
      </c>
      <c r="G375" s="36" t="e">
        <f>SUMIFS(СВЦЭМ!#REF!,СВЦЭМ!$A$40:$A$783,$A375,СВЦЭМ!$B$39:$B$782,G$367)+'СЕТ СН'!$F$16</f>
        <v>#REF!</v>
      </c>
      <c r="H375" s="36" t="e">
        <f>SUMIFS(СВЦЭМ!#REF!,СВЦЭМ!$A$40:$A$783,$A375,СВЦЭМ!$B$39:$B$782,H$367)+'СЕТ СН'!$F$16</f>
        <v>#REF!</v>
      </c>
      <c r="I375" s="36" t="e">
        <f>SUMIFS(СВЦЭМ!#REF!,СВЦЭМ!$A$40:$A$783,$A375,СВЦЭМ!$B$39:$B$782,I$367)+'СЕТ СН'!$F$16</f>
        <v>#REF!</v>
      </c>
      <c r="J375" s="36" t="e">
        <f>SUMIFS(СВЦЭМ!#REF!,СВЦЭМ!$A$40:$A$783,$A375,СВЦЭМ!$B$39:$B$782,J$367)+'СЕТ СН'!$F$16</f>
        <v>#REF!</v>
      </c>
      <c r="K375" s="36" t="e">
        <f>SUMIFS(СВЦЭМ!#REF!,СВЦЭМ!$A$40:$A$783,$A375,СВЦЭМ!$B$39:$B$782,K$367)+'СЕТ СН'!$F$16</f>
        <v>#REF!</v>
      </c>
      <c r="L375" s="36" t="e">
        <f>SUMIFS(СВЦЭМ!#REF!,СВЦЭМ!$A$40:$A$783,$A375,СВЦЭМ!$B$39:$B$782,L$367)+'СЕТ СН'!$F$16</f>
        <v>#REF!</v>
      </c>
      <c r="M375" s="36" t="e">
        <f>SUMIFS(СВЦЭМ!#REF!,СВЦЭМ!$A$40:$A$783,$A375,СВЦЭМ!$B$39:$B$782,M$367)+'СЕТ СН'!$F$16</f>
        <v>#REF!</v>
      </c>
      <c r="N375" s="36" t="e">
        <f>SUMIFS(СВЦЭМ!#REF!,СВЦЭМ!$A$40:$A$783,$A375,СВЦЭМ!$B$39:$B$782,N$367)+'СЕТ СН'!$F$16</f>
        <v>#REF!</v>
      </c>
      <c r="O375" s="36" t="e">
        <f>SUMIFS(СВЦЭМ!#REF!,СВЦЭМ!$A$40:$A$783,$A375,СВЦЭМ!$B$39:$B$782,O$367)+'СЕТ СН'!$F$16</f>
        <v>#REF!</v>
      </c>
      <c r="P375" s="36" t="e">
        <f>SUMIFS(СВЦЭМ!#REF!,СВЦЭМ!$A$40:$A$783,$A375,СВЦЭМ!$B$39:$B$782,P$367)+'СЕТ СН'!$F$16</f>
        <v>#REF!</v>
      </c>
      <c r="Q375" s="36" t="e">
        <f>SUMIFS(СВЦЭМ!#REF!,СВЦЭМ!$A$40:$A$783,$A375,СВЦЭМ!$B$39:$B$782,Q$367)+'СЕТ СН'!$F$16</f>
        <v>#REF!</v>
      </c>
      <c r="R375" s="36" t="e">
        <f>SUMIFS(СВЦЭМ!#REF!,СВЦЭМ!$A$40:$A$783,$A375,СВЦЭМ!$B$39:$B$782,R$367)+'СЕТ СН'!$F$16</f>
        <v>#REF!</v>
      </c>
      <c r="S375" s="36" t="e">
        <f>SUMIFS(СВЦЭМ!#REF!,СВЦЭМ!$A$40:$A$783,$A375,СВЦЭМ!$B$39:$B$782,S$367)+'СЕТ СН'!$F$16</f>
        <v>#REF!</v>
      </c>
      <c r="T375" s="36" t="e">
        <f>SUMIFS(СВЦЭМ!#REF!,СВЦЭМ!$A$40:$A$783,$A375,СВЦЭМ!$B$39:$B$782,T$367)+'СЕТ СН'!$F$16</f>
        <v>#REF!</v>
      </c>
      <c r="U375" s="36" t="e">
        <f>SUMIFS(СВЦЭМ!#REF!,СВЦЭМ!$A$40:$A$783,$A375,СВЦЭМ!$B$39:$B$782,U$367)+'СЕТ СН'!$F$16</f>
        <v>#REF!</v>
      </c>
      <c r="V375" s="36" t="e">
        <f>SUMIFS(СВЦЭМ!#REF!,СВЦЭМ!$A$40:$A$783,$A375,СВЦЭМ!$B$39:$B$782,V$367)+'СЕТ СН'!$F$16</f>
        <v>#REF!</v>
      </c>
      <c r="W375" s="36" t="e">
        <f>SUMIFS(СВЦЭМ!#REF!,СВЦЭМ!$A$40:$A$783,$A375,СВЦЭМ!$B$39:$B$782,W$367)+'СЕТ СН'!$F$16</f>
        <v>#REF!</v>
      </c>
      <c r="X375" s="36" t="e">
        <f>SUMIFS(СВЦЭМ!#REF!,СВЦЭМ!$A$40:$A$783,$A375,СВЦЭМ!$B$39:$B$782,X$367)+'СЕТ СН'!$F$16</f>
        <v>#REF!</v>
      </c>
      <c r="Y375" s="36" t="e">
        <f>SUMIFS(СВЦЭМ!#REF!,СВЦЭМ!$A$40:$A$783,$A375,СВЦЭМ!$B$39:$B$782,Y$367)+'СЕТ СН'!$F$16</f>
        <v>#REF!</v>
      </c>
    </row>
    <row r="376" spans="1:25" ht="15.75" hidden="1" x14ac:dyDescent="0.2">
      <c r="A376" s="35">
        <f t="shared" si="10"/>
        <v>45178</v>
      </c>
      <c r="B376" s="36" t="e">
        <f>SUMIFS(СВЦЭМ!#REF!,СВЦЭМ!$A$40:$A$783,$A376,СВЦЭМ!$B$39:$B$782,B$367)+'СЕТ СН'!$F$16</f>
        <v>#REF!</v>
      </c>
      <c r="C376" s="36" t="e">
        <f>SUMIFS(СВЦЭМ!#REF!,СВЦЭМ!$A$40:$A$783,$A376,СВЦЭМ!$B$39:$B$782,C$367)+'СЕТ СН'!$F$16</f>
        <v>#REF!</v>
      </c>
      <c r="D376" s="36" t="e">
        <f>SUMIFS(СВЦЭМ!#REF!,СВЦЭМ!$A$40:$A$783,$A376,СВЦЭМ!$B$39:$B$782,D$367)+'СЕТ СН'!$F$16</f>
        <v>#REF!</v>
      </c>
      <c r="E376" s="36" t="e">
        <f>SUMIFS(СВЦЭМ!#REF!,СВЦЭМ!$A$40:$A$783,$A376,СВЦЭМ!$B$39:$B$782,E$367)+'СЕТ СН'!$F$16</f>
        <v>#REF!</v>
      </c>
      <c r="F376" s="36" t="e">
        <f>SUMIFS(СВЦЭМ!#REF!,СВЦЭМ!$A$40:$A$783,$A376,СВЦЭМ!$B$39:$B$782,F$367)+'СЕТ СН'!$F$16</f>
        <v>#REF!</v>
      </c>
      <c r="G376" s="36" t="e">
        <f>SUMIFS(СВЦЭМ!#REF!,СВЦЭМ!$A$40:$A$783,$A376,СВЦЭМ!$B$39:$B$782,G$367)+'СЕТ СН'!$F$16</f>
        <v>#REF!</v>
      </c>
      <c r="H376" s="36" t="e">
        <f>SUMIFS(СВЦЭМ!#REF!,СВЦЭМ!$A$40:$A$783,$A376,СВЦЭМ!$B$39:$B$782,H$367)+'СЕТ СН'!$F$16</f>
        <v>#REF!</v>
      </c>
      <c r="I376" s="36" t="e">
        <f>SUMIFS(СВЦЭМ!#REF!,СВЦЭМ!$A$40:$A$783,$A376,СВЦЭМ!$B$39:$B$782,I$367)+'СЕТ СН'!$F$16</f>
        <v>#REF!</v>
      </c>
      <c r="J376" s="36" t="e">
        <f>SUMIFS(СВЦЭМ!#REF!,СВЦЭМ!$A$40:$A$783,$A376,СВЦЭМ!$B$39:$B$782,J$367)+'СЕТ СН'!$F$16</f>
        <v>#REF!</v>
      </c>
      <c r="K376" s="36" t="e">
        <f>SUMIFS(СВЦЭМ!#REF!,СВЦЭМ!$A$40:$A$783,$A376,СВЦЭМ!$B$39:$B$782,K$367)+'СЕТ СН'!$F$16</f>
        <v>#REF!</v>
      </c>
      <c r="L376" s="36" t="e">
        <f>SUMIFS(СВЦЭМ!#REF!,СВЦЭМ!$A$40:$A$783,$A376,СВЦЭМ!$B$39:$B$782,L$367)+'СЕТ СН'!$F$16</f>
        <v>#REF!</v>
      </c>
      <c r="M376" s="36" t="e">
        <f>SUMIFS(СВЦЭМ!#REF!,СВЦЭМ!$A$40:$A$783,$A376,СВЦЭМ!$B$39:$B$782,M$367)+'СЕТ СН'!$F$16</f>
        <v>#REF!</v>
      </c>
      <c r="N376" s="36" t="e">
        <f>SUMIFS(СВЦЭМ!#REF!,СВЦЭМ!$A$40:$A$783,$A376,СВЦЭМ!$B$39:$B$782,N$367)+'СЕТ СН'!$F$16</f>
        <v>#REF!</v>
      </c>
      <c r="O376" s="36" t="e">
        <f>SUMIFS(СВЦЭМ!#REF!,СВЦЭМ!$A$40:$A$783,$A376,СВЦЭМ!$B$39:$B$782,O$367)+'СЕТ СН'!$F$16</f>
        <v>#REF!</v>
      </c>
      <c r="P376" s="36" t="e">
        <f>SUMIFS(СВЦЭМ!#REF!,СВЦЭМ!$A$40:$A$783,$A376,СВЦЭМ!$B$39:$B$782,P$367)+'СЕТ СН'!$F$16</f>
        <v>#REF!</v>
      </c>
      <c r="Q376" s="36" t="e">
        <f>SUMIFS(СВЦЭМ!#REF!,СВЦЭМ!$A$40:$A$783,$A376,СВЦЭМ!$B$39:$B$782,Q$367)+'СЕТ СН'!$F$16</f>
        <v>#REF!</v>
      </c>
      <c r="R376" s="36" t="e">
        <f>SUMIFS(СВЦЭМ!#REF!,СВЦЭМ!$A$40:$A$783,$A376,СВЦЭМ!$B$39:$B$782,R$367)+'СЕТ СН'!$F$16</f>
        <v>#REF!</v>
      </c>
      <c r="S376" s="36" t="e">
        <f>SUMIFS(СВЦЭМ!#REF!,СВЦЭМ!$A$40:$A$783,$A376,СВЦЭМ!$B$39:$B$782,S$367)+'СЕТ СН'!$F$16</f>
        <v>#REF!</v>
      </c>
      <c r="T376" s="36" t="e">
        <f>SUMIFS(СВЦЭМ!#REF!,СВЦЭМ!$A$40:$A$783,$A376,СВЦЭМ!$B$39:$B$782,T$367)+'СЕТ СН'!$F$16</f>
        <v>#REF!</v>
      </c>
      <c r="U376" s="36" t="e">
        <f>SUMIFS(СВЦЭМ!#REF!,СВЦЭМ!$A$40:$A$783,$A376,СВЦЭМ!$B$39:$B$782,U$367)+'СЕТ СН'!$F$16</f>
        <v>#REF!</v>
      </c>
      <c r="V376" s="36" t="e">
        <f>SUMIFS(СВЦЭМ!#REF!,СВЦЭМ!$A$40:$A$783,$A376,СВЦЭМ!$B$39:$B$782,V$367)+'СЕТ СН'!$F$16</f>
        <v>#REF!</v>
      </c>
      <c r="W376" s="36" t="e">
        <f>SUMIFS(СВЦЭМ!#REF!,СВЦЭМ!$A$40:$A$783,$A376,СВЦЭМ!$B$39:$B$782,W$367)+'СЕТ СН'!$F$16</f>
        <v>#REF!</v>
      </c>
      <c r="X376" s="36" t="e">
        <f>SUMIFS(СВЦЭМ!#REF!,СВЦЭМ!$A$40:$A$783,$A376,СВЦЭМ!$B$39:$B$782,X$367)+'СЕТ СН'!$F$16</f>
        <v>#REF!</v>
      </c>
      <c r="Y376" s="36" t="e">
        <f>SUMIFS(СВЦЭМ!#REF!,СВЦЭМ!$A$40:$A$783,$A376,СВЦЭМ!$B$39:$B$782,Y$367)+'СЕТ СН'!$F$16</f>
        <v>#REF!</v>
      </c>
    </row>
    <row r="377" spans="1:25" ht="15.75" hidden="1" x14ac:dyDescent="0.2">
      <c r="A377" s="35">
        <f t="shared" si="10"/>
        <v>45179</v>
      </c>
      <c r="B377" s="36" t="e">
        <f>SUMIFS(СВЦЭМ!#REF!,СВЦЭМ!$A$40:$A$783,$A377,СВЦЭМ!$B$39:$B$782,B$367)+'СЕТ СН'!$F$16</f>
        <v>#REF!</v>
      </c>
      <c r="C377" s="36" t="e">
        <f>SUMIFS(СВЦЭМ!#REF!,СВЦЭМ!$A$40:$A$783,$A377,СВЦЭМ!$B$39:$B$782,C$367)+'СЕТ СН'!$F$16</f>
        <v>#REF!</v>
      </c>
      <c r="D377" s="36" t="e">
        <f>SUMIFS(СВЦЭМ!#REF!,СВЦЭМ!$A$40:$A$783,$A377,СВЦЭМ!$B$39:$B$782,D$367)+'СЕТ СН'!$F$16</f>
        <v>#REF!</v>
      </c>
      <c r="E377" s="36" t="e">
        <f>SUMIFS(СВЦЭМ!#REF!,СВЦЭМ!$A$40:$A$783,$A377,СВЦЭМ!$B$39:$B$782,E$367)+'СЕТ СН'!$F$16</f>
        <v>#REF!</v>
      </c>
      <c r="F377" s="36" t="e">
        <f>SUMIFS(СВЦЭМ!#REF!,СВЦЭМ!$A$40:$A$783,$A377,СВЦЭМ!$B$39:$B$782,F$367)+'СЕТ СН'!$F$16</f>
        <v>#REF!</v>
      </c>
      <c r="G377" s="36" t="e">
        <f>SUMIFS(СВЦЭМ!#REF!,СВЦЭМ!$A$40:$A$783,$A377,СВЦЭМ!$B$39:$B$782,G$367)+'СЕТ СН'!$F$16</f>
        <v>#REF!</v>
      </c>
      <c r="H377" s="36" t="e">
        <f>SUMIFS(СВЦЭМ!#REF!,СВЦЭМ!$A$40:$A$783,$A377,СВЦЭМ!$B$39:$B$782,H$367)+'СЕТ СН'!$F$16</f>
        <v>#REF!</v>
      </c>
      <c r="I377" s="36" t="e">
        <f>SUMIFS(СВЦЭМ!#REF!,СВЦЭМ!$A$40:$A$783,$A377,СВЦЭМ!$B$39:$B$782,I$367)+'СЕТ СН'!$F$16</f>
        <v>#REF!</v>
      </c>
      <c r="J377" s="36" t="e">
        <f>SUMIFS(СВЦЭМ!#REF!,СВЦЭМ!$A$40:$A$783,$A377,СВЦЭМ!$B$39:$B$782,J$367)+'СЕТ СН'!$F$16</f>
        <v>#REF!</v>
      </c>
      <c r="K377" s="36" t="e">
        <f>SUMIFS(СВЦЭМ!#REF!,СВЦЭМ!$A$40:$A$783,$A377,СВЦЭМ!$B$39:$B$782,K$367)+'СЕТ СН'!$F$16</f>
        <v>#REF!</v>
      </c>
      <c r="L377" s="36" t="e">
        <f>SUMIFS(СВЦЭМ!#REF!,СВЦЭМ!$A$40:$A$783,$A377,СВЦЭМ!$B$39:$B$782,L$367)+'СЕТ СН'!$F$16</f>
        <v>#REF!</v>
      </c>
      <c r="M377" s="36" t="e">
        <f>SUMIFS(СВЦЭМ!#REF!,СВЦЭМ!$A$40:$A$783,$A377,СВЦЭМ!$B$39:$B$782,M$367)+'СЕТ СН'!$F$16</f>
        <v>#REF!</v>
      </c>
      <c r="N377" s="36" t="e">
        <f>SUMIFS(СВЦЭМ!#REF!,СВЦЭМ!$A$40:$A$783,$A377,СВЦЭМ!$B$39:$B$782,N$367)+'СЕТ СН'!$F$16</f>
        <v>#REF!</v>
      </c>
      <c r="O377" s="36" t="e">
        <f>SUMIFS(СВЦЭМ!#REF!,СВЦЭМ!$A$40:$A$783,$A377,СВЦЭМ!$B$39:$B$782,O$367)+'СЕТ СН'!$F$16</f>
        <v>#REF!</v>
      </c>
      <c r="P377" s="36" t="e">
        <f>SUMIFS(СВЦЭМ!#REF!,СВЦЭМ!$A$40:$A$783,$A377,СВЦЭМ!$B$39:$B$782,P$367)+'СЕТ СН'!$F$16</f>
        <v>#REF!</v>
      </c>
      <c r="Q377" s="36" t="e">
        <f>SUMIFS(СВЦЭМ!#REF!,СВЦЭМ!$A$40:$A$783,$A377,СВЦЭМ!$B$39:$B$782,Q$367)+'СЕТ СН'!$F$16</f>
        <v>#REF!</v>
      </c>
      <c r="R377" s="36" t="e">
        <f>SUMIFS(СВЦЭМ!#REF!,СВЦЭМ!$A$40:$A$783,$A377,СВЦЭМ!$B$39:$B$782,R$367)+'СЕТ СН'!$F$16</f>
        <v>#REF!</v>
      </c>
      <c r="S377" s="36" t="e">
        <f>SUMIFS(СВЦЭМ!#REF!,СВЦЭМ!$A$40:$A$783,$A377,СВЦЭМ!$B$39:$B$782,S$367)+'СЕТ СН'!$F$16</f>
        <v>#REF!</v>
      </c>
      <c r="T377" s="36" t="e">
        <f>SUMIFS(СВЦЭМ!#REF!,СВЦЭМ!$A$40:$A$783,$A377,СВЦЭМ!$B$39:$B$782,T$367)+'СЕТ СН'!$F$16</f>
        <v>#REF!</v>
      </c>
      <c r="U377" s="36" t="e">
        <f>SUMIFS(СВЦЭМ!#REF!,СВЦЭМ!$A$40:$A$783,$A377,СВЦЭМ!$B$39:$B$782,U$367)+'СЕТ СН'!$F$16</f>
        <v>#REF!</v>
      </c>
      <c r="V377" s="36" t="e">
        <f>SUMIFS(СВЦЭМ!#REF!,СВЦЭМ!$A$40:$A$783,$A377,СВЦЭМ!$B$39:$B$782,V$367)+'СЕТ СН'!$F$16</f>
        <v>#REF!</v>
      </c>
      <c r="W377" s="36" t="e">
        <f>SUMIFS(СВЦЭМ!#REF!,СВЦЭМ!$A$40:$A$783,$A377,СВЦЭМ!$B$39:$B$782,W$367)+'СЕТ СН'!$F$16</f>
        <v>#REF!</v>
      </c>
      <c r="X377" s="36" t="e">
        <f>SUMIFS(СВЦЭМ!#REF!,СВЦЭМ!$A$40:$A$783,$A377,СВЦЭМ!$B$39:$B$782,X$367)+'СЕТ СН'!$F$16</f>
        <v>#REF!</v>
      </c>
      <c r="Y377" s="36" t="e">
        <f>SUMIFS(СВЦЭМ!#REF!,СВЦЭМ!$A$40:$A$783,$A377,СВЦЭМ!$B$39:$B$782,Y$367)+'СЕТ СН'!$F$16</f>
        <v>#REF!</v>
      </c>
    </row>
    <row r="378" spans="1:25" ht="15.75" hidden="1" x14ac:dyDescent="0.2">
      <c r="A378" s="35">
        <f t="shared" si="10"/>
        <v>45180</v>
      </c>
      <c r="B378" s="36" t="e">
        <f>SUMIFS(СВЦЭМ!#REF!,СВЦЭМ!$A$40:$A$783,$A378,СВЦЭМ!$B$39:$B$782,B$367)+'СЕТ СН'!$F$16</f>
        <v>#REF!</v>
      </c>
      <c r="C378" s="36" t="e">
        <f>SUMIFS(СВЦЭМ!#REF!,СВЦЭМ!$A$40:$A$783,$A378,СВЦЭМ!$B$39:$B$782,C$367)+'СЕТ СН'!$F$16</f>
        <v>#REF!</v>
      </c>
      <c r="D378" s="36" t="e">
        <f>SUMIFS(СВЦЭМ!#REF!,СВЦЭМ!$A$40:$A$783,$A378,СВЦЭМ!$B$39:$B$782,D$367)+'СЕТ СН'!$F$16</f>
        <v>#REF!</v>
      </c>
      <c r="E378" s="36" t="e">
        <f>SUMIFS(СВЦЭМ!#REF!,СВЦЭМ!$A$40:$A$783,$A378,СВЦЭМ!$B$39:$B$782,E$367)+'СЕТ СН'!$F$16</f>
        <v>#REF!</v>
      </c>
      <c r="F378" s="36" t="e">
        <f>SUMIFS(СВЦЭМ!#REF!,СВЦЭМ!$A$40:$A$783,$A378,СВЦЭМ!$B$39:$B$782,F$367)+'СЕТ СН'!$F$16</f>
        <v>#REF!</v>
      </c>
      <c r="G378" s="36" t="e">
        <f>SUMIFS(СВЦЭМ!#REF!,СВЦЭМ!$A$40:$A$783,$A378,СВЦЭМ!$B$39:$B$782,G$367)+'СЕТ СН'!$F$16</f>
        <v>#REF!</v>
      </c>
      <c r="H378" s="36" t="e">
        <f>SUMIFS(СВЦЭМ!#REF!,СВЦЭМ!$A$40:$A$783,$A378,СВЦЭМ!$B$39:$B$782,H$367)+'СЕТ СН'!$F$16</f>
        <v>#REF!</v>
      </c>
      <c r="I378" s="36" t="e">
        <f>SUMIFS(СВЦЭМ!#REF!,СВЦЭМ!$A$40:$A$783,$A378,СВЦЭМ!$B$39:$B$782,I$367)+'СЕТ СН'!$F$16</f>
        <v>#REF!</v>
      </c>
      <c r="J378" s="36" t="e">
        <f>SUMIFS(СВЦЭМ!#REF!,СВЦЭМ!$A$40:$A$783,$A378,СВЦЭМ!$B$39:$B$782,J$367)+'СЕТ СН'!$F$16</f>
        <v>#REF!</v>
      </c>
      <c r="K378" s="36" t="e">
        <f>SUMIFS(СВЦЭМ!#REF!,СВЦЭМ!$A$40:$A$783,$A378,СВЦЭМ!$B$39:$B$782,K$367)+'СЕТ СН'!$F$16</f>
        <v>#REF!</v>
      </c>
      <c r="L378" s="36" t="e">
        <f>SUMIFS(СВЦЭМ!#REF!,СВЦЭМ!$A$40:$A$783,$A378,СВЦЭМ!$B$39:$B$782,L$367)+'СЕТ СН'!$F$16</f>
        <v>#REF!</v>
      </c>
      <c r="M378" s="36" t="e">
        <f>SUMIFS(СВЦЭМ!#REF!,СВЦЭМ!$A$40:$A$783,$A378,СВЦЭМ!$B$39:$B$782,M$367)+'СЕТ СН'!$F$16</f>
        <v>#REF!</v>
      </c>
      <c r="N378" s="36" t="e">
        <f>SUMIFS(СВЦЭМ!#REF!,СВЦЭМ!$A$40:$A$783,$A378,СВЦЭМ!$B$39:$B$782,N$367)+'СЕТ СН'!$F$16</f>
        <v>#REF!</v>
      </c>
      <c r="O378" s="36" t="e">
        <f>SUMIFS(СВЦЭМ!#REF!,СВЦЭМ!$A$40:$A$783,$A378,СВЦЭМ!$B$39:$B$782,O$367)+'СЕТ СН'!$F$16</f>
        <v>#REF!</v>
      </c>
      <c r="P378" s="36" t="e">
        <f>SUMIFS(СВЦЭМ!#REF!,СВЦЭМ!$A$40:$A$783,$A378,СВЦЭМ!$B$39:$B$782,P$367)+'СЕТ СН'!$F$16</f>
        <v>#REF!</v>
      </c>
      <c r="Q378" s="36" t="e">
        <f>SUMIFS(СВЦЭМ!#REF!,СВЦЭМ!$A$40:$A$783,$A378,СВЦЭМ!$B$39:$B$782,Q$367)+'СЕТ СН'!$F$16</f>
        <v>#REF!</v>
      </c>
      <c r="R378" s="36" t="e">
        <f>SUMIFS(СВЦЭМ!#REF!,СВЦЭМ!$A$40:$A$783,$A378,СВЦЭМ!$B$39:$B$782,R$367)+'СЕТ СН'!$F$16</f>
        <v>#REF!</v>
      </c>
      <c r="S378" s="36" t="e">
        <f>SUMIFS(СВЦЭМ!#REF!,СВЦЭМ!$A$40:$A$783,$A378,СВЦЭМ!$B$39:$B$782,S$367)+'СЕТ СН'!$F$16</f>
        <v>#REF!</v>
      </c>
      <c r="T378" s="36" t="e">
        <f>SUMIFS(СВЦЭМ!#REF!,СВЦЭМ!$A$40:$A$783,$A378,СВЦЭМ!$B$39:$B$782,T$367)+'СЕТ СН'!$F$16</f>
        <v>#REF!</v>
      </c>
      <c r="U378" s="36" t="e">
        <f>SUMIFS(СВЦЭМ!#REF!,СВЦЭМ!$A$40:$A$783,$A378,СВЦЭМ!$B$39:$B$782,U$367)+'СЕТ СН'!$F$16</f>
        <v>#REF!</v>
      </c>
      <c r="V378" s="36" t="e">
        <f>SUMIFS(СВЦЭМ!#REF!,СВЦЭМ!$A$40:$A$783,$A378,СВЦЭМ!$B$39:$B$782,V$367)+'СЕТ СН'!$F$16</f>
        <v>#REF!</v>
      </c>
      <c r="W378" s="36" t="e">
        <f>SUMIFS(СВЦЭМ!#REF!,СВЦЭМ!$A$40:$A$783,$A378,СВЦЭМ!$B$39:$B$782,W$367)+'СЕТ СН'!$F$16</f>
        <v>#REF!</v>
      </c>
      <c r="X378" s="36" t="e">
        <f>SUMIFS(СВЦЭМ!#REF!,СВЦЭМ!$A$40:$A$783,$A378,СВЦЭМ!$B$39:$B$782,X$367)+'СЕТ СН'!$F$16</f>
        <v>#REF!</v>
      </c>
      <c r="Y378" s="36" t="e">
        <f>SUMIFS(СВЦЭМ!#REF!,СВЦЭМ!$A$40:$A$783,$A378,СВЦЭМ!$B$39:$B$782,Y$367)+'СЕТ СН'!$F$16</f>
        <v>#REF!</v>
      </c>
    </row>
    <row r="379" spans="1:25" ht="15.75" hidden="1" x14ac:dyDescent="0.2">
      <c r="A379" s="35">
        <f t="shared" si="10"/>
        <v>45181</v>
      </c>
      <c r="B379" s="36" t="e">
        <f>SUMIFS(СВЦЭМ!#REF!,СВЦЭМ!$A$40:$A$783,$A379,СВЦЭМ!$B$39:$B$782,B$367)+'СЕТ СН'!$F$16</f>
        <v>#REF!</v>
      </c>
      <c r="C379" s="36" t="e">
        <f>SUMIFS(СВЦЭМ!#REF!,СВЦЭМ!$A$40:$A$783,$A379,СВЦЭМ!$B$39:$B$782,C$367)+'СЕТ СН'!$F$16</f>
        <v>#REF!</v>
      </c>
      <c r="D379" s="36" t="e">
        <f>SUMIFS(СВЦЭМ!#REF!,СВЦЭМ!$A$40:$A$783,$A379,СВЦЭМ!$B$39:$B$782,D$367)+'СЕТ СН'!$F$16</f>
        <v>#REF!</v>
      </c>
      <c r="E379" s="36" t="e">
        <f>SUMIFS(СВЦЭМ!#REF!,СВЦЭМ!$A$40:$A$783,$A379,СВЦЭМ!$B$39:$B$782,E$367)+'СЕТ СН'!$F$16</f>
        <v>#REF!</v>
      </c>
      <c r="F379" s="36" t="e">
        <f>SUMIFS(СВЦЭМ!#REF!,СВЦЭМ!$A$40:$A$783,$A379,СВЦЭМ!$B$39:$B$782,F$367)+'СЕТ СН'!$F$16</f>
        <v>#REF!</v>
      </c>
      <c r="G379" s="36" t="e">
        <f>SUMIFS(СВЦЭМ!#REF!,СВЦЭМ!$A$40:$A$783,$A379,СВЦЭМ!$B$39:$B$782,G$367)+'СЕТ СН'!$F$16</f>
        <v>#REF!</v>
      </c>
      <c r="H379" s="36" t="e">
        <f>SUMIFS(СВЦЭМ!#REF!,СВЦЭМ!$A$40:$A$783,$A379,СВЦЭМ!$B$39:$B$782,H$367)+'СЕТ СН'!$F$16</f>
        <v>#REF!</v>
      </c>
      <c r="I379" s="36" t="e">
        <f>SUMIFS(СВЦЭМ!#REF!,СВЦЭМ!$A$40:$A$783,$A379,СВЦЭМ!$B$39:$B$782,I$367)+'СЕТ СН'!$F$16</f>
        <v>#REF!</v>
      </c>
      <c r="J379" s="36" t="e">
        <f>SUMIFS(СВЦЭМ!#REF!,СВЦЭМ!$A$40:$A$783,$A379,СВЦЭМ!$B$39:$B$782,J$367)+'СЕТ СН'!$F$16</f>
        <v>#REF!</v>
      </c>
      <c r="K379" s="36" t="e">
        <f>SUMIFS(СВЦЭМ!#REF!,СВЦЭМ!$A$40:$A$783,$A379,СВЦЭМ!$B$39:$B$782,K$367)+'СЕТ СН'!$F$16</f>
        <v>#REF!</v>
      </c>
      <c r="L379" s="36" t="e">
        <f>SUMIFS(СВЦЭМ!#REF!,СВЦЭМ!$A$40:$A$783,$A379,СВЦЭМ!$B$39:$B$782,L$367)+'СЕТ СН'!$F$16</f>
        <v>#REF!</v>
      </c>
      <c r="M379" s="36" t="e">
        <f>SUMIFS(СВЦЭМ!#REF!,СВЦЭМ!$A$40:$A$783,$A379,СВЦЭМ!$B$39:$B$782,M$367)+'СЕТ СН'!$F$16</f>
        <v>#REF!</v>
      </c>
      <c r="N379" s="36" t="e">
        <f>SUMIFS(СВЦЭМ!#REF!,СВЦЭМ!$A$40:$A$783,$A379,СВЦЭМ!$B$39:$B$782,N$367)+'СЕТ СН'!$F$16</f>
        <v>#REF!</v>
      </c>
      <c r="O379" s="36" t="e">
        <f>SUMIFS(СВЦЭМ!#REF!,СВЦЭМ!$A$40:$A$783,$A379,СВЦЭМ!$B$39:$B$782,O$367)+'СЕТ СН'!$F$16</f>
        <v>#REF!</v>
      </c>
      <c r="P379" s="36" t="e">
        <f>SUMIFS(СВЦЭМ!#REF!,СВЦЭМ!$A$40:$A$783,$A379,СВЦЭМ!$B$39:$B$782,P$367)+'СЕТ СН'!$F$16</f>
        <v>#REF!</v>
      </c>
      <c r="Q379" s="36" t="e">
        <f>SUMIFS(СВЦЭМ!#REF!,СВЦЭМ!$A$40:$A$783,$A379,СВЦЭМ!$B$39:$B$782,Q$367)+'СЕТ СН'!$F$16</f>
        <v>#REF!</v>
      </c>
      <c r="R379" s="36" t="e">
        <f>SUMIFS(СВЦЭМ!#REF!,СВЦЭМ!$A$40:$A$783,$A379,СВЦЭМ!$B$39:$B$782,R$367)+'СЕТ СН'!$F$16</f>
        <v>#REF!</v>
      </c>
      <c r="S379" s="36" t="e">
        <f>SUMIFS(СВЦЭМ!#REF!,СВЦЭМ!$A$40:$A$783,$A379,СВЦЭМ!$B$39:$B$782,S$367)+'СЕТ СН'!$F$16</f>
        <v>#REF!</v>
      </c>
      <c r="T379" s="36" t="e">
        <f>SUMIFS(СВЦЭМ!#REF!,СВЦЭМ!$A$40:$A$783,$A379,СВЦЭМ!$B$39:$B$782,T$367)+'СЕТ СН'!$F$16</f>
        <v>#REF!</v>
      </c>
      <c r="U379" s="36" t="e">
        <f>SUMIFS(СВЦЭМ!#REF!,СВЦЭМ!$A$40:$A$783,$A379,СВЦЭМ!$B$39:$B$782,U$367)+'СЕТ СН'!$F$16</f>
        <v>#REF!</v>
      </c>
      <c r="V379" s="36" t="e">
        <f>SUMIFS(СВЦЭМ!#REF!,СВЦЭМ!$A$40:$A$783,$A379,СВЦЭМ!$B$39:$B$782,V$367)+'СЕТ СН'!$F$16</f>
        <v>#REF!</v>
      </c>
      <c r="W379" s="36" t="e">
        <f>SUMIFS(СВЦЭМ!#REF!,СВЦЭМ!$A$40:$A$783,$A379,СВЦЭМ!$B$39:$B$782,W$367)+'СЕТ СН'!$F$16</f>
        <v>#REF!</v>
      </c>
      <c r="X379" s="36" t="e">
        <f>SUMIFS(СВЦЭМ!#REF!,СВЦЭМ!$A$40:$A$783,$A379,СВЦЭМ!$B$39:$B$782,X$367)+'СЕТ СН'!$F$16</f>
        <v>#REF!</v>
      </c>
      <c r="Y379" s="36" t="e">
        <f>SUMIFS(СВЦЭМ!#REF!,СВЦЭМ!$A$40:$A$783,$A379,СВЦЭМ!$B$39:$B$782,Y$367)+'СЕТ СН'!$F$16</f>
        <v>#REF!</v>
      </c>
    </row>
    <row r="380" spans="1:25" ht="15.75" hidden="1" x14ac:dyDescent="0.2">
      <c r="A380" s="35">
        <f t="shared" si="10"/>
        <v>45182</v>
      </c>
      <c r="B380" s="36" t="e">
        <f>SUMIFS(СВЦЭМ!#REF!,СВЦЭМ!$A$40:$A$783,$A380,СВЦЭМ!$B$39:$B$782,B$367)+'СЕТ СН'!$F$16</f>
        <v>#REF!</v>
      </c>
      <c r="C380" s="36" t="e">
        <f>SUMIFS(СВЦЭМ!#REF!,СВЦЭМ!$A$40:$A$783,$A380,СВЦЭМ!$B$39:$B$782,C$367)+'СЕТ СН'!$F$16</f>
        <v>#REF!</v>
      </c>
      <c r="D380" s="36" t="e">
        <f>SUMIFS(СВЦЭМ!#REF!,СВЦЭМ!$A$40:$A$783,$A380,СВЦЭМ!$B$39:$B$782,D$367)+'СЕТ СН'!$F$16</f>
        <v>#REF!</v>
      </c>
      <c r="E380" s="36" t="e">
        <f>SUMIFS(СВЦЭМ!#REF!,СВЦЭМ!$A$40:$A$783,$A380,СВЦЭМ!$B$39:$B$782,E$367)+'СЕТ СН'!$F$16</f>
        <v>#REF!</v>
      </c>
      <c r="F380" s="36" t="e">
        <f>SUMIFS(СВЦЭМ!#REF!,СВЦЭМ!$A$40:$A$783,$A380,СВЦЭМ!$B$39:$B$782,F$367)+'СЕТ СН'!$F$16</f>
        <v>#REF!</v>
      </c>
      <c r="G380" s="36" t="e">
        <f>SUMIFS(СВЦЭМ!#REF!,СВЦЭМ!$A$40:$A$783,$A380,СВЦЭМ!$B$39:$B$782,G$367)+'СЕТ СН'!$F$16</f>
        <v>#REF!</v>
      </c>
      <c r="H380" s="36" t="e">
        <f>SUMIFS(СВЦЭМ!#REF!,СВЦЭМ!$A$40:$A$783,$A380,СВЦЭМ!$B$39:$B$782,H$367)+'СЕТ СН'!$F$16</f>
        <v>#REF!</v>
      </c>
      <c r="I380" s="36" t="e">
        <f>SUMIFS(СВЦЭМ!#REF!,СВЦЭМ!$A$40:$A$783,$A380,СВЦЭМ!$B$39:$B$782,I$367)+'СЕТ СН'!$F$16</f>
        <v>#REF!</v>
      </c>
      <c r="J380" s="36" t="e">
        <f>SUMIFS(СВЦЭМ!#REF!,СВЦЭМ!$A$40:$A$783,$A380,СВЦЭМ!$B$39:$B$782,J$367)+'СЕТ СН'!$F$16</f>
        <v>#REF!</v>
      </c>
      <c r="K380" s="36" t="e">
        <f>SUMIFS(СВЦЭМ!#REF!,СВЦЭМ!$A$40:$A$783,$A380,СВЦЭМ!$B$39:$B$782,K$367)+'СЕТ СН'!$F$16</f>
        <v>#REF!</v>
      </c>
      <c r="L380" s="36" t="e">
        <f>SUMIFS(СВЦЭМ!#REF!,СВЦЭМ!$A$40:$A$783,$A380,СВЦЭМ!$B$39:$B$782,L$367)+'СЕТ СН'!$F$16</f>
        <v>#REF!</v>
      </c>
      <c r="M380" s="36" t="e">
        <f>SUMIFS(СВЦЭМ!#REF!,СВЦЭМ!$A$40:$A$783,$A380,СВЦЭМ!$B$39:$B$782,M$367)+'СЕТ СН'!$F$16</f>
        <v>#REF!</v>
      </c>
      <c r="N380" s="36" t="e">
        <f>SUMIFS(СВЦЭМ!#REF!,СВЦЭМ!$A$40:$A$783,$A380,СВЦЭМ!$B$39:$B$782,N$367)+'СЕТ СН'!$F$16</f>
        <v>#REF!</v>
      </c>
      <c r="O380" s="36" t="e">
        <f>SUMIFS(СВЦЭМ!#REF!,СВЦЭМ!$A$40:$A$783,$A380,СВЦЭМ!$B$39:$B$782,O$367)+'СЕТ СН'!$F$16</f>
        <v>#REF!</v>
      </c>
      <c r="P380" s="36" t="e">
        <f>SUMIFS(СВЦЭМ!#REF!,СВЦЭМ!$A$40:$A$783,$A380,СВЦЭМ!$B$39:$B$782,P$367)+'СЕТ СН'!$F$16</f>
        <v>#REF!</v>
      </c>
      <c r="Q380" s="36" t="e">
        <f>SUMIFS(СВЦЭМ!#REF!,СВЦЭМ!$A$40:$A$783,$A380,СВЦЭМ!$B$39:$B$782,Q$367)+'СЕТ СН'!$F$16</f>
        <v>#REF!</v>
      </c>
      <c r="R380" s="36" t="e">
        <f>SUMIFS(СВЦЭМ!#REF!,СВЦЭМ!$A$40:$A$783,$A380,СВЦЭМ!$B$39:$B$782,R$367)+'СЕТ СН'!$F$16</f>
        <v>#REF!</v>
      </c>
      <c r="S380" s="36" t="e">
        <f>SUMIFS(СВЦЭМ!#REF!,СВЦЭМ!$A$40:$A$783,$A380,СВЦЭМ!$B$39:$B$782,S$367)+'СЕТ СН'!$F$16</f>
        <v>#REF!</v>
      </c>
      <c r="T380" s="36" t="e">
        <f>SUMIFS(СВЦЭМ!#REF!,СВЦЭМ!$A$40:$A$783,$A380,СВЦЭМ!$B$39:$B$782,T$367)+'СЕТ СН'!$F$16</f>
        <v>#REF!</v>
      </c>
      <c r="U380" s="36" t="e">
        <f>SUMIFS(СВЦЭМ!#REF!,СВЦЭМ!$A$40:$A$783,$A380,СВЦЭМ!$B$39:$B$782,U$367)+'СЕТ СН'!$F$16</f>
        <v>#REF!</v>
      </c>
      <c r="V380" s="36" t="e">
        <f>SUMIFS(СВЦЭМ!#REF!,СВЦЭМ!$A$40:$A$783,$A380,СВЦЭМ!$B$39:$B$782,V$367)+'СЕТ СН'!$F$16</f>
        <v>#REF!</v>
      </c>
      <c r="W380" s="36" t="e">
        <f>SUMIFS(СВЦЭМ!#REF!,СВЦЭМ!$A$40:$A$783,$A380,СВЦЭМ!$B$39:$B$782,W$367)+'СЕТ СН'!$F$16</f>
        <v>#REF!</v>
      </c>
      <c r="X380" s="36" t="e">
        <f>SUMIFS(СВЦЭМ!#REF!,СВЦЭМ!$A$40:$A$783,$A380,СВЦЭМ!$B$39:$B$782,X$367)+'СЕТ СН'!$F$16</f>
        <v>#REF!</v>
      </c>
      <c r="Y380" s="36" t="e">
        <f>SUMIFS(СВЦЭМ!#REF!,СВЦЭМ!$A$40:$A$783,$A380,СВЦЭМ!$B$39:$B$782,Y$367)+'СЕТ СН'!$F$16</f>
        <v>#REF!</v>
      </c>
    </row>
    <row r="381" spans="1:25" ht="15.75" hidden="1" x14ac:dyDescent="0.2">
      <c r="A381" s="35">
        <f t="shared" si="10"/>
        <v>45183</v>
      </c>
      <c r="B381" s="36" t="e">
        <f>SUMIFS(СВЦЭМ!#REF!,СВЦЭМ!$A$40:$A$783,$A381,СВЦЭМ!$B$39:$B$782,B$367)+'СЕТ СН'!$F$16</f>
        <v>#REF!</v>
      </c>
      <c r="C381" s="36" t="e">
        <f>SUMIFS(СВЦЭМ!#REF!,СВЦЭМ!$A$40:$A$783,$A381,СВЦЭМ!$B$39:$B$782,C$367)+'СЕТ СН'!$F$16</f>
        <v>#REF!</v>
      </c>
      <c r="D381" s="36" t="e">
        <f>SUMIFS(СВЦЭМ!#REF!,СВЦЭМ!$A$40:$A$783,$A381,СВЦЭМ!$B$39:$B$782,D$367)+'СЕТ СН'!$F$16</f>
        <v>#REF!</v>
      </c>
      <c r="E381" s="36" t="e">
        <f>SUMIFS(СВЦЭМ!#REF!,СВЦЭМ!$A$40:$A$783,$A381,СВЦЭМ!$B$39:$B$782,E$367)+'СЕТ СН'!$F$16</f>
        <v>#REF!</v>
      </c>
      <c r="F381" s="36" t="e">
        <f>SUMIFS(СВЦЭМ!#REF!,СВЦЭМ!$A$40:$A$783,$A381,СВЦЭМ!$B$39:$B$782,F$367)+'СЕТ СН'!$F$16</f>
        <v>#REF!</v>
      </c>
      <c r="G381" s="36" t="e">
        <f>SUMIFS(СВЦЭМ!#REF!,СВЦЭМ!$A$40:$A$783,$A381,СВЦЭМ!$B$39:$B$782,G$367)+'СЕТ СН'!$F$16</f>
        <v>#REF!</v>
      </c>
      <c r="H381" s="36" t="e">
        <f>SUMIFS(СВЦЭМ!#REF!,СВЦЭМ!$A$40:$A$783,$A381,СВЦЭМ!$B$39:$B$782,H$367)+'СЕТ СН'!$F$16</f>
        <v>#REF!</v>
      </c>
      <c r="I381" s="36" t="e">
        <f>SUMIFS(СВЦЭМ!#REF!,СВЦЭМ!$A$40:$A$783,$A381,СВЦЭМ!$B$39:$B$782,I$367)+'СЕТ СН'!$F$16</f>
        <v>#REF!</v>
      </c>
      <c r="J381" s="36" t="e">
        <f>SUMIFS(СВЦЭМ!#REF!,СВЦЭМ!$A$40:$A$783,$A381,СВЦЭМ!$B$39:$B$782,J$367)+'СЕТ СН'!$F$16</f>
        <v>#REF!</v>
      </c>
      <c r="K381" s="36" t="e">
        <f>SUMIFS(СВЦЭМ!#REF!,СВЦЭМ!$A$40:$A$783,$A381,СВЦЭМ!$B$39:$B$782,K$367)+'СЕТ СН'!$F$16</f>
        <v>#REF!</v>
      </c>
      <c r="L381" s="36" t="e">
        <f>SUMIFS(СВЦЭМ!#REF!,СВЦЭМ!$A$40:$A$783,$A381,СВЦЭМ!$B$39:$B$782,L$367)+'СЕТ СН'!$F$16</f>
        <v>#REF!</v>
      </c>
      <c r="M381" s="36" t="e">
        <f>SUMIFS(СВЦЭМ!#REF!,СВЦЭМ!$A$40:$A$783,$A381,СВЦЭМ!$B$39:$B$782,M$367)+'СЕТ СН'!$F$16</f>
        <v>#REF!</v>
      </c>
      <c r="N381" s="36" t="e">
        <f>SUMIFS(СВЦЭМ!#REF!,СВЦЭМ!$A$40:$A$783,$A381,СВЦЭМ!$B$39:$B$782,N$367)+'СЕТ СН'!$F$16</f>
        <v>#REF!</v>
      </c>
      <c r="O381" s="36" t="e">
        <f>SUMIFS(СВЦЭМ!#REF!,СВЦЭМ!$A$40:$A$783,$A381,СВЦЭМ!$B$39:$B$782,O$367)+'СЕТ СН'!$F$16</f>
        <v>#REF!</v>
      </c>
      <c r="P381" s="36" t="e">
        <f>SUMIFS(СВЦЭМ!#REF!,СВЦЭМ!$A$40:$A$783,$A381,СВЦЭМ!$B$39:$B$782,P$367)+'СЕТ СН'!$F$16</f>
        <v>#REF!</v>
      </c>
      <c r="Q381" s="36" t="e">
        <f>SUMIFS(СВЦЭМ!#REF!,СВЦЭМ!$A$40:$A$783,$A381,СВЦЭМ!$B$39:$B$782,Q$367)+'СЕТ СН'!$F$16</f>
        <v>#REF!</v>
      </c>
      <c r="R381" s="36" t="e">
        <f>SUMIFS(СВЦЭМ!#REF!,СВЦЭМ!$A$40:$A$783,$A381,СВЦЭМ!$B$39:$B$782,R$367)+'СЕТ СН'!$F$16</f>
        <v>#REF!</v>
      </c>
      <c r="S381" s="36" t="e">
        <f>SUMIFS(СВЦЭМ!#REF!,СВЦЭМ!$A$40:$A$783,$A381,СВЦЭМ!$B$39:$B$782,S$367)+'СЕТ СН'!$F$16</f>
        <v>#REF!</v>
      </c>
      <c r="T381" s="36" t="e">
        <f>SUMIFS(СВЦЭМ!#REF!,СВЦЭМ!$A$40:$A$783,$A381,СВЦЭМ!$B$39:$B$782,T$367)+'СЕТ СН'!$F$16</f>
        <v>#REF!</v>
      </c>
      <c r="U381" s="36" t="e">
        <f>SUMIFS(СВЦЭМ!#REF!,СВЦЭМ!$A$40:$A$783,$A381,СВЦЭМ!$B$39:$B$782,U$367)+'СЕТ СН'!$F$16</f>
        <v>#REF!</v>
      </c>
      <c r="V381" s="36" t="e">
        <f>SUMIFS(СВЦЭМ!#REF!,СВЦЭМ!$A$40:$A$783,$A381,СВЦЭМ!$B$39:$B$782,V$367)+'СЕТ СН'!$F$16</f>
        <v>#REF!</v>
      </c>
      <c r="W381" s="36" t="e">
        <f>SUMIFS(СВЦЭМ!#REF!,СВЦЭМ!$A$40:$A$783,$A381,СВЦЭМ!$B$39:$B$782,W$367)+'СЕТ СН'!$F$16</f>
        <v>#REF!</v>
      </c>
      <c r="X381" s="36" t="e">
        <f>SUMIFS(СВЦЭМ!#REF!,СВЦЭМ!$A$40:$A$783,$A381,СВЦЭМ!$B$39:$B$782,X$367)+'СЕТ СН'!$F$16</f>
        <v>#REF!</v>
      </c>
      <c r="Y381" s="36" t="e">
        <f>SUMIFS(СВЦЭМ!#REF!,СВЦЭМ!$A$40:$A$783,$A381,СВЦЭМ!$B$39:$B$782,Y$367)+'СЕТ СН'!$F$16</f>
        <v>#REF!</v>
      </c>
    </row>
    <row r="382" spans="1:25" ht="15.75" hidden="1" x14ac:dyDescent="0.2">
      <c r="A382" s="35">
        <f t="shared" si="10"/>
        <v>45184</v>
      </c>
      <c r="B382" s="36" t="e">
        <f>SUMIFS(СВЦЭМ!#REF!,СВЦЭМ!$A$40:$A$783,$A382,СВЦЭМ!$B$39:$B$782,B$367)+'СЕТ СН'!$F$16</f>
        <v>#REF!</v>
      </c>
      <c r="C382" s="36" t="e">
        <f>SUMIFS(СВЦЭМ!#REF!,СВЦЭМ!$A$40:$A$783,$A382,СВЦЭМ!$B$39:$B$782,C$367)+'СЕТ СН'!$F$16</f>
        <v>#REF!</v>
      </c>
      <c r="D382" s="36" t="e">
        <f>SUMIFS(СВЦЭМ!#REF!,СВЦЭМ!$A$40:$A$783,$A382,СВЦЭМ!$B$39:$B$782,D$367)+'СЕТ СН'!$F$16</f>
        <v>#REF!</v>
      </c>
      <c r="E382" s="36" t="e">
        <f>SUMIFS(СВЦЭМ!#REF!,СВЦЭМ!$A$40:$A$783,$A382,СВЦЭМ!$B$39:$B$782,E$367)+'СЕТ СН'!$F$16</f>
        <v>#REF!</v>
      </c>
      <c r="F382" s="36" t="e">
        <f>SUMIFS(СВЦЭМ!#REF!,СВЦЭМ!$A$40:$A$783,$A382,СВЦЭМ!$B$39:$B$782,F$367)+'СЕТ СН'!$F$16</f>
        <v>#REF!</v>
      </c>
      <c r="G382" s="36" t="e">
        <f>SUMIFS(СВЦЭМ!#REF!,СВЦЭМ!$A$40:$A$783,$A382,СВЦЭМ!$B$39:$B$782,G$367)+'СЕТ СН'!$F$16</f>
        <v>#REF!</v>
      </c>
      <c r="H382" s="36" t="e">
        <f>SUMIFS(СВЦЭМ!#REF!,СВЦЭМ!$A$40:$A$783,$A382,СВЦЭМ!$B$39:$B$782,H$367)+'СЕТ СН'!$F$16</f>
        <v>#REF!</v>
      </c>
      <c r="I382" s="36" t="e">
        <f>SUMIFS(СВЦЭМ!#REF!,СВЦЭМ!$A$40:$A$783,$A382,СВЦЭМ!$B$39:$B$782,I$367)+'СЕТ СН'!$F$16</f>
        <v>#REF!</v>
      </c>
      <c r="J382" s="36" t="e">
        <f>SUMIFS(СВЦЭМ!#REF!,СВЦЭМ!$A$40:$A$783,$A382,СВЦЭМ!$B$39:$B$782,J$367)+'СЕТ СН'!$F$16</f>
        <v>#REF!</v>
      </c>
      <c r="K382" s="36" t="e">
        <f>SUMIFS(СВЦЭМ!#REF!,СВЦЭМ!$A$40:$A$783,$A382,СВЦЭМ!$B$39:$B$782,K$367)+'СЕТ СН'!$F$16</f>
        <v>#REF!</v>
      </c>
      <c r="L382" s="36" t="e">
        <f>SUMIFS(СВЦЭМ!#REF!,СВЦЭМ!$A$40:$A$783,$A382,СВЦЭМ!$B$39:$B$782,L$367)+'СЕТ СН'!$F$16</f>
        <v>#REF!</v>
      </c>
      <c r="M382" s="36" t="e">
        <f>SUMIFS(СВЦЭМ!#REF!,СВЦЭМ!$A$40:$A$783,$A382,СВЦЭМ!$B$39:$B$782,M$367)+'СЕТ СН'!$F$16</f>
        <v>#REF!</v>
      </c>
      <c r="N382" s="36" t="e">
        <f>SUMIFS(СВЦЭМ!#REF!,СВЦЭМ!$A$40:$A$783,$A382,СВЦЭМ!$B$39:$B$782,N$367)+'СЕТ СН'!$F$16</f>
        <v>#REF!</v>
      </c>
      <c r="O382" s="36" t="e">
        <f>SUMIFS(СВЦЭМ!#REF!,СВЦЭМ!$A$40:$A$783,$A382,СВЦЭМ!$B$39:$B$782,O$367)+'СЕТ СН'!$F$16</f>
        <v>#REF!</v>
      </c>
      <c r="P382" s="36" t="e">
        <f>SUMIFS(СВЦЭМ!#REF!,СВЦЭМ!$A$40:$A$783,$A382,СВЦЭМ!$B$39:$B$782,P$367)+'СЕТ СН'!$F$16</f>
        <v>#REF!</v>
      </c>
      <c r="Q382" s="36" t="e">
        <f>SUMIFS(СВЦЭМ!#REF!,СВЦЭМ!$A$40:$A$783,$A382,СВЦЭМ!$B$39:$B$782,Q$367)+'СЕТ СН'!$F$16</f>
        <v>#REF!</v>
      </c>
      <c r="R382" s="36" t="e">
        <f>SUMIFS(СВЦЭМ!#REF!,СВЦЭМ!$A$40:$A$783,$A382,СВЦЭМ!$B$39:$B$782,R$367)+'СЕТ СН'!$F$16</f>
        <v>#REF!</v>
      </c>
      <c r="S382" s="36" t="e">
        <f>SUMIFS(СВЦЭМ!#REF!,СВЦЭМ!$A$40:$A$783,$A382,СВЦЭМ!$B$39:$B$782,S$367)+'СЕТ СН'!$F$16</f>
        <v>#REF!</v>
      </c>
      <c r="T382" s="36" t="e">
        <f>SUMIFS(СВЦЭМ!#REF!,СВЦЭМ!$A$40:$A$783,$A382,СВЦЭМ!$B$39:$B$782,T$367)+'СЕТ СН'!$F$16</f>
        <v>#REF!</v>
      </c>
      <c r="U382" s="36" t="e">
        <f>SUMIFS(СВЦЭМ!#REF!,СВЦЭМ!$A$40:$A$783,$A382,СВЦЭМ!$B$39:$B$782,U$367)+'СЕТ СН'!$F$16</f>
        <v>#REF!</v>
      </c>
      <c r="V382" s="36" t="e">
        <f>SUMIFS(СВЦЭМ!#REF!,СВЦЭМ!$A$40:$A$783,$A382,СВЦЭМ!$B$39:$B$782,V$367)+'СЕТ СН'!$F$16</f>
        <v>#REF!</v>
      </c>
      <c r="W382" s="36" t="e">
        <f>SUMIFS(СВЦЭМ!#REF!,СВЦЭМ!$A$40:$A$783,$A382,СВЦЭМ!$B$39:$B$782,W$367)+'СЕТ СН'!$F$16</f>
        <v>#REF!</v>
      </c>
      <c r="X382" s="36" t="e">
        <f>SUMIFS(СВЦЭМ!#REF!,СВЦЭМ!$A$40:$A$783,$A382,СВЦЭМ!$B$39:$B$782,X$367)+'СЕТ СН'!$F$16</f>
        <v>#REF!</v>
      </c>
      <c r="Y382" s="36" t="e">
        <f>SUMIFS(СВЦЭМ!#REF!,СВЦЭМ!$A$40:$A$783,$A382,СВЦЭМ!$B$39:$B$782,Y$367)+'СЕТ СН'!$F$16</f>
        <v>#REF!</v>
      </c>
    </row>
    <row r="383" spans="1:25" ht="15.75" hidden="1" x14ac:dyDescent="0.2">
      <c r="A383" s="35">
        <f t="shared" si="10"/>
        <v>45185</v>
      </c>
      <c r="B383" s="36" t="e">
        <f>SUMIFS(СВЦЭМ!#REF!,СВЦЭМ!$A$40:$A$783,$A383,СВЦЭМ!$B$39:$B$782,B$367)+'СЕТ СН'!$F$16</f>
        <v>#REF!</v>
      </c>
      <c r="C383" s="36" t="e">
        <f>SUMIFS(СВЦЭМ!#REF!,СВЦЭМ!$A$40:$A$783,$A383,СВЦЭМ!$B$39:$B$782,C$367)+'СЕТ СН'!$F$16</f>
        <v>#REF!</v>
      </c>
      <c r="D383" s="36" t="e">
        <f>SUMIFS(СВЦЭМ!#REF!,СВЦЭМ!$A$40:$A$783,$A383,СВЦЭМ!$B$39:$B$782,D$367)+'СЕТ СН'!$F$16</f>
        <v>#REF!</v>
      </c>
      <c r="E383" s="36" t="e">
        <f>SUMIFS(СВЦЭМ!#REF!,СВЦЭМ!$A$40:$A$783,$A383,СВЦЭМ!$B$39:$B$782,E$367)+'СЕТ СН'!$F$16</f>
        <v>#REF!</v>
      </c>
      <c r="F383" s="36" t="e">
        <f>SUMIFS(СВЦЭМ!#REF!,СВЦЭМ!$A$40:$A$783,$A383,СВЦЭМ!$B$39:$B$782,F$367)+'СЕТ СН'!$F$16</f>
        <v>#REF!</v>
      </c>
      <c r="G383" s="36" t="e">
        <f>SUMIFS(СВЦЭМ!#REF!,СВЦЭМ!$A$40:$A$783,$A383,СВЦЭМ!$B$39:$B$782,G$367)+'СЕТ СН'!$F$16</f>
        <v>#REF!</v>
      </c>
      <c r="H383" s="36" t="e">
        <f>SUMIFS(СВЦЭМ!#REF!,СВЦЭМ!$A$40:$A$783,$A383,СВЦЭМ!$B$39:$B$782,H$367)+'СЕТ СН'!$F$16</f>
        <v>#REF!</v>
      </c>
      <c r="I383" s="36" t="e">
        <f>SUMIFS(СВЦЭМ!#REF!,СВЦЭМ!$A$40:$A$783,$A383,СВЦЭМ!$B$39:$B$782,I$367)+'СЕТ СН'!$F$16</f>
        <v>#REF!</v>
      </c>
      <c r="J383" s="36" t="e">
        <f>SUMIFS(СВЦЭМ!#REF!,СВЦЭМ!$A$40:$A$783,$A383,СВЦЭМ!$B$39:$B$782,J$367)+'СЕТ СН'!$F$16</f>
        <v>#REF!</v>
      </c>
      <c r="K383" s="36" t="e">
        <f>SUMIFS(СВЦЭМ!#REF!,СВЦЭМ!$A$40:$A$783,$A383,СВЦЭМ!$B$39:$B$782,K$367)+'СЕТ СН'!$F$16</f>
        <v>#REF!</v>
      </c>
      <c r="L383" s="36" t="e">
        <f>SUMIFS(СВЦЭМ!#REF!,СВЦЭМ!$A$40:$A$783,$A383,СВЦЭМ!$B$39:$B$782,L$367)+'СЕТ СН'!$F$16</f>
        <v>#REF!</v>
      </c>
      <c r="M383" s="36" t="e">
        <f>SUMIFS(СВЦЭМ!#REF!,СВЦЭМ!$A$40:$A$783,$A383,СВЦЭМ!$B$39:$B$782,M$367)+'СЕТ СН'!$F$16</f>
        <v>#REF!</v>
      </c>
      <c r="N383" s="36" t="e">
        <f>SUMIFS(СВЦЭМ!#REF!,СВЦЭМ!$A$40:$A$783,$A383,СВЦЭМ!$B$39:$B$782,N$367)+'СЕТ СН'!$F$16</f>
        <v>#REF!</v>
      </c>
      <c r="O383" s="36" t="e">
        <f>SUMIFS(СВЦЭМ!#REF!,СВЦЭМ!$A$40:$A$783,$A383,СВЦЭМ!$B$39:$B$782,O$367)+'СЕТ СН'!$F$16</f>
        <v>#REF!</v>
      </c>
      <c r="P383" s="36" t="e">
        <f>SUMIFS(СВЦЭМ!#REF!,СВЦЭМ!$A$40:$A$783,$A383,СВЦЭМ!$B$39:$B$782,P$367)+'СЕТ СН'!$F$16</f>
        <v>#REF!</v>
      </c>
      <c r="Q383" s="36" t="e">
        <f>SUMIFS(СВЦЭМ!#REF!,СВЦЭМ!$A$40:$A$783,$A383,СВЦЭМ!$B$39:$B$782,Q$367)+'СЕТ СН'!$F$16</f>
        <v>#REF!</v>
      </c>
      <c r="R383" s="36" t="e">
        <f>SUMIFS(СВЦЭМ!#REF!,СВЦЭМ!$A$40:$A$783,$A383,СВЦЭМ!$B$39:$B$782,R$367)+'СЕТ СН'!$F$16</f>
        <v>#REF!</v>
      </c>
      <c r="S383" s="36" t="e">
        <f>SUMIFS(СВЦЭМ!#REF!,СВЦЭМ!$A$40:$A$783,$A383,СВЦЭМ!$B$39:$B$782,S$367)+'СЕТ СН'!$F$16</f>
        <v>#REF!</v>
      </c>
      <c r="T383" s="36" t="e">
        <f>SUMIFS(СВЦЭМ!#REF!,СВЦЭМ!$A$40:$A$783,$A383,СВЦЭМ!$B$39:$B$782,T$367)+'СЕТ СН'!$F$16</f>
        <v>#REF!</v>
      </c>
      <c r="U383" s="36" t="e">
        <f>SUMIFS(СВЦЭМ!#REF!,СВЦЭМ!$A$40:$A$783,$A383,СВЦЭМ!$B$39:$B$782,U$367)+'СЕТ СН'!$F$16</f>
        <v>#REF!</v>
      </c>
      <c r="V383" s="36" t="e">
        <f>SUMIFS(СВЦЭМ!#REF!,СВЦЭМ!$A$40:$A$783,$A383,СВЦЭМ!$B$39:$B$782,V$367)+'СЕТ СН'!$F$16</f>
        <v>#REF!</v>
      </c>
      <c r="W383" s="36" t="e">
        <f>SUMIFS(СВЦЭМ!#REF!,СВЦЭМ!$A$40:$A$783,$A383,СВЦЭМ!$B$39:$B$782,W$367)+'СЕТ СН'!$F$16</f>
        <v>#REF!</v>
      </c>
      <c r="X383" s="36" t="e">
        <f>SUMIFS(СВЦЭМ!#REF!,СВЦЭМ!$A$40:$A$783,$A383,СВЦЭМ!$B$39:$B$782,X$367)+'СЕТ СН'!$F$16</f>
        <v>#REF!</v>
      </c>
      <c r="Y383" s="36" t="e">
        <f>SUMIFS(СВЦЭМ!#REF!,СВЦЭМ!$A$40:$A$783,$A383,СВЦЭМ!$B$39:$B$782,Y$367)+'СЕТ СН'!$F$16</f>
        <v>#REF!</v>
      </c>
    </row>
    <row r="384" spans="1:25" ht="15.75" hidden="1" x14ac:dyDescent="0.2">
      <c r="A384" s="35">
        <f t="shared" si="10"/>
        <v>45186</v>
      </c>
      <c r="B384" s="36" t="e">
        <f>SUMIFS(СВЦЭМ!#REF!,СВЦЭМ!$A$40:$A$783,$A384,СВЦЭМ!$B$39:$B$782,B$367)+'СЕТ СН'!$F$16</f>
        <v>#REF!</v>
      </c>
      <c r="C384" s="36" t="e">
        <f>SUMIFS(СВЦЭМ!#REF!,СВЦЭМ!$A$40:$A$783,$A384,СВЦЭМ!$B$39:$B$782,C$367)+'СЕТ СН'!$F$16</f>
        <v>#REF!</v>
      </c>
      <c r="D384" s="36" t="e">
        <f>SUMIFS(СВЦЭМ!#REF!,СВЦЭМ!$A$40:$A$783,$A384,СВЦЭМ!$B$39:$B$782,D$367)+'СЕТ СН'!$F$16</f>
        <v>#REF!</v>
      </c>
      <c r="E384" s="36" t="e">
        <f>SUMIFS(СВЦЭМ!#REF!,СВЦЭМ!$A$40:$A$783,$A384,СВЦЭМ!$B$39:$B$782,E$367)+'СЕТ СН'!$F$16</f>
        <v>#REF!</v>
      </c>
      <c r="F384" s="36" t="e">
        <f>SUMIFS(СВЦЭМ!#REF!,СВЦЭМ!$A$40:$A$783,$A384,СВЦЭМ!$B$39:$B$782,F$367)+'СЕТ СН'!$F$16</f>
        <v>#REF!</v>
      </c>
      <c r="G384" s="36" t="e">
        <f>SUMIFS(СВЦЭМ!#REF!,СВЦЭМ!$A$40:$A$783,$A384,СВЦЭМ!$B$39:$B$782,G$367)+'СЕТ СН'!$F$16</f>
        <v>#REF!</v>
      </c>
      <c r="H384" s="36" t="e">
        <f>SUMIFS(СВЦЭМ!#REF!,СВЦЭМ!$A$40:$A$783,$A384,СВЦЭМ!$B$39:$B$782,H$367)+'СЕТ СН'!$F$16</f>
        <v>#REF!</v>
      </c>
      <c r="I384" s="36" t="e">
        <f>SUMIFS(СВЦЭМ!#REF!,СВЦЭМ!$A$40:$A$783,$A384,СВЦЭМ!$B$39:$B$782,I$367)+'СЕТ СН'!$F$16</f>
        <v>#REF!</v>
      </c>
      <c r="J384" s="36" t="e">
        <f>SUMIFS(СВЦЭМ!#REF!,СВЦЭМ!$A$40:$A$783,$A384,СВЦЭМ!$B$39:$B$782,J$367)+'СЕТ СН'!$F$16</f>
        <v>#REF!</v>
      </c>
      <c r="K384" s="36" t="e">
        <f>SUMIFS(СВЦЭМ!#REF!,СВЦЭМ!$A$40:$A$783,$A384,СВЦЭМ!$B$39:$B$782,K$367)+'СЕТ СН'!$F$16</f>
        <v>#REF!</v>
      </c>
      <c r="L384" s="36" t="e">
        <f>SUMIFS(СВЦЭМ!#REF!,СВЦЭМ!$A$40:$A$783,$A384,СВЦЭМ!$B$39:$B$782,L$367)+'СЕТ СН'!$F$16</f>
        <v>#REF!</v>
      </c>
      <c r="M384" s="36" t="e">
        <f>SUMIFS(СВЦЭМ!#REF!,СВЦЭМ!$A$40:$A$783,$A384,СВЦЭМ!$B$39:$B$782,M$367)+'СЕТ СН'!$F$16</f>
        <v>#REF!</v>
      </c>
      <c r="N384" s="36" t="e">
        <f>SUMIFS(СВЦЭМ!#REF!,СВЦЭМ!$A$40:$A$783,$A384,СВЦЭМ!$B$39:$B$782,N$367)+'СЕТ СН'!$F$16</f>
        <v>#REF!</v>
      </c>
      <c r="O384" s="36" t="e">
        <f>SUMIFS(СВЦЭМ!#REF!,СВЦЭМ!$A$40:$A$783,$A384,СВЦЭМ!$B$39:$B$782,O$367)+'СЕТ СН'!$F$16</f>
        <v>#REF!</v>
      </c>
      <c r="P384" s="36" t="e">
        <f>SUMIFS(СВЦЭМ!#REF!,СВЦЭМ!$A$40:$A$783,$A384,СВЦЭМ!$B$39:$B$782,P$367)+'СЕТ СН'!$F$16</f>
        <v>#REF!</v>
      </c>
      <c r="Q384" s="36" t="e">
        <f>SUMIFS(СВЦЭМ!#REF!,СВЦЭМ!$A$40:$A$783,$A384,СВЦЭМ!$B$39:$B$782,Q$367)+'СЕТ СН'!$F$16</f>
        <v>#REF!</v>
      </c>
      <c r="R384" s="36" t="e">
        <f>SUMIFS(СВЦЭМ!#REF!,СВЦЭМ!$A$40:$A$783,$A384,СВЦЭМ!$B$39:$B$782,R$367)+'СЕТ СН'!$F$16</f>
        <v>#REF!</v>
      </c>
      <c r="S384" s="36" t="e">
        <f>SUMIFS(СВЦЭМ!#REF!,СВЦЭМ!$A$40:$A$783,$A384,СВЦЭМ!$B$39:$B$782,S$367)+'СЕТ СН'!$F$16</f>
        <v>#REF!</v>
      </c>
      <c r="T384" s="36" t="e">
        <f>SUMIFS(СВЦЭМ!#REF!,СВЦЭМ!$A$40:$A$783,$A384,СВЦЭМ!$B$39:$B$782,T$367)+'СЕТ СН'!$F$16</f>
        <v>#REF!</v>
      </c>
      <c r="U384" s="36" t="e">
        <f>SUMIFS(СВЦЭМ!#REF!,СВЦЭМ!$A$40:$A$783,$A384,СВЦЭМ!$B$39:$B$782,U$367)+'СЕТ СН'!$F$16</f>
        <v>#REF!</v>
      </c>
      <c r="V384" s="36" t="e">
        <f>SUMIFS(СВЦЭМ!#REF!,СВЦЭМ!$A$40:$A$783,$A384,СВЦЭМ!$B$39:$B$782,V$367)+'СЕТ СН'!$F$16</f>
        <v>#REF!</v>
      </c>
      <c r="W384" s="36" t="e">
        <f>SUMIFS(СВЦЭМ!#REF!,СВЦЭМ!$A$40:$A$783,$A384,СВЦЭМ!$B$39:$B$782,W$367)+'СЕТ СН'!$F$16</f>
        <v>#REF!</v>
      </c>
      <c r="X384" s="36" t="e">
        <f>SUMIFS(СВЦЭМ!#REF!,СВЦЭМ!$A$40:$A$783,$A384,СВЦЭМ!$B$39:$B$782,X$367)+'СЕТ СН'!$F$16</f>
        <v>#REF!</v>
      </c>
      <c r="Y384" s="36" t="e">
        <f>SUMIFS(СВЦЭМ!#REF!,СВЦЭМ!$A$40:$A$783,$A384,СВЦЭМ!$B$39:$B$782,Y$367)+'СЕТ СН'!$F$16</f>
        <v>#REF!</v>
      </c>
    </row>
    <row r="385" spans="1:26" ht="15.75" hidden="1" x14ac:dyDescent="0.2">
      <c r="A385" s="35">
        <f t="shared" si="10"/>
        <v>45187</v>
      </c>
      <c r="B385" s="36" t="e">
        <f>SUMIFS(СВЦЭМ!#REF!,СВЦЭМ!$A$40:$A$783,$A385,СВЦЭМ!$B$39:$B$782,B$367)+'СЕТ СН'!$F$16</f>
        <v>#REF!</v>
      </c>
      <c r="C385" s="36" t="e">
        <f>SUMIFS(СВЦЭМ!#REF!,СВЦЭМ!$A$40:$A$783,$A385,СВЦЭМ!$B$39:$B$782,C$367)+'СЕТ СН'!$F$16</f>
        <v>#REF!</v>
      </c>
      <c r="D385" s="36" t="e">
        <f>SUMIFS(СВЦЭМ!#REF!,СВЦЭМ!$A$40:$A$783,$A385,СВЦЭМ!$B$39:$B$782,D$367)+'СЕТ СН'!$F$16</f>
        <v>#REF!</v>
      </c>
      <c r="E385" s="36" t="e">
        <f>SUMIFS(СВЦЭМ!#REF!,СВЦЭМ!$A$40:$A$783,$A385,СВЦЭМ!$B$39:$B$782,E$367)+'СЕТ СН'!$F$16</f>
        <v>#REF!</v>
      </c>
      <c r="F385" s="36" t="e">
        <f>SUMIFS(СВЦЭМ!#REF!,СВЦЭМ!$A$40:$A$783,$A385,СВЦЭМ!$B$39:$B$782,F$367)+'СЕТ СН'!$F$16</f>
        <v>#REF!</v>
      </c>
      <c r="G385" s="36" t="e">
        <f>SUMIFS(СВЦЭМ!#REF!,СВЦЭМ!$A$40:$A$783,$A385,СВЦЭМ!$B$39:$B$782,G$367)+'СЕТ СН'!$F$16</f>
        <v>#REF!</v>
      </c>
      <c r="H385" s="36" t="e">
        <f>SUMIFS(СВЦЭМ!#REF!,СВЦЭМ!$A$40:$A$783,$A385,СВЦЭМ!$B$39:$B$782,H$367)+'СЕТ СН'!$F$16</f>
        <v>#REF!</v>
      </c>
      <c r="I385" s="36" t="e">
        <f>SUMIFS(СВЦЭМ!#REF!,СВЦЭМ!$A$40:$A$783,$A385,СВЦЭМ!$B$39:$B$782,I$367)+'СЕТ СН'!$F$16</f>
        <v>#REF!</v>
      </c>
      <c r="J385" s="36" t="e">
        <f>SUMIFS(СВЦЭМ!#REF!,СВЦЭМ!$A$40:$A$783,$A385,СВЦЭМ!$B$39:$B$782,J$367)+'СЕТ СН'!$F$16</f>
        <v>#REF!</v>
      </c>
      <c r="K385" s="36" t="e">
        <f>SUMIFS(СВЦЭМ!#REF!,СВЦЭМ!$A$40:$A$783,$A385,СВЦЭМ!$B$39:$B$782,K$367)+'СЕТ СН'!$F$16</f>
        <v>#REF!</v>
      </c>
      <c r="L385" s="36" t="e">
        <f>SUMIFS(СВЦЭМ!#REF!,СВЦЭМ!$A$40:$A$783,$A385,СВЦЭМ!$B$39:$B$782,L$367)+'СЕТ СН'!$F$16</f>
        <v>#REF!</v>
      </c>
      <c r="M385" s="36" t="e">
        <f>SUMIFS(СВЦЭМ!#REF!,СВЦЭМ!$A$40:$A$783,$A385,СВЦЭМ!$B$39:$B$782,M$367)+'СЕТ СН'!$F$16</f>
        <v>#REF!</v>
      </c>
      <c r="N385" s="36" t="e">
        <f>SUMIFS(СВЦЭМ!#REF!,СВЦЭМ!$A$40:$A$783,$A385,СВЦЭМ!$B$39:$B$782,N$367)+'СЕТ СН'!$F$16</f>
        <v>#REF!</v>
      </c>
      <c r="O385" s="36" t="e">
        <f>SUMIFS(СВЦЭМ!#REF!,СВЦЭМ!$A$40:$A$783,$A385,СВЦЭМ!$B$39:$B$782,O$367)+'СЕТ СН'!$F$16</f>
        <v>#REF!</v>
      </c>
      <c r="P385" s="36" t="e">
        <f>SUMIFS(СВЦЭМ!#REF!,СВЦЭМ!$A$40:$A$783,$A385,СВЦЭМ!$B$39:$B$782,P$367)+'СЕТ СН'!$F$16</f>
        <v>#REF!</v>
      </c>
      <c r="Q385" s="36" t="e">
        <f>SUMIFS(СВЦЭМ!#REF!,СВЦЭМ!$A$40:$A$783,$A385,СВЦЭМ!$B$39:$B$782,Q$367)+'СЕТ СН'!$F$16</f>
        <v>#REF!</v>
      </c>
      <c r="R385" s="36" t="e">
        <f>SUMIFS(СВЦЭМ!#REF!,СВЦЭМ!$A$40:$A$783,$A385,СВЦЭМ!$B$39:$B$782,R$367)+'СЕТ СН'!$F$16</f>
        <v>#REF!</v>
      </c>
      <c r="S385" s="36" t="e">
        <f>SUMIFS(СВЦЭМ!#REF!,СВЦЭМ!$A$40:$A$783,$A385,СВЦЭМ!$B$39:$B$782,S$367)+'СЕТ СН'!$F$16</f>
        <v>#REF!</v>
      </c>
      <c r="T385" s="36" t="e">
        <f>SUMIFS(СВЦЭМ!#REF!,СВЦЭМ!$A$40:$A$783,$A385,СВЦЭМ!$B$39:$B$782,T$367)+'СЕТ СН'!$F$16</f>
        <v>#REF!</v>
      </c>
      <c r="U385" s="36" t="e">
        <f>SUMIFS(СВЦЭМ!#REF!,СВЦЭМ!$A$40:$A$783,$A385,СВЦЭМ!$B$39:$B$782,U$367)+'СЕТ СН'!$F$16</f>
        <v>#REF!</v>
      </c>
      <c r="V385" s="36" t="e">
        <f>SUMIFS(СВЦЭМ!#REF!,СВЦЭМ!$A$40:$A$783,$A385,СВЦЭМ!$B$39:$B$782,V$367)+'СЕТ СН'!$F$16</f>
        <v>#REF!</v>
      </c>
      <c r="W385" s="36" t="e">
        <f>SUMIFS(СВЦЭМ!#REF!,СВЦЭМ!$A$40:$A$783,$A385,СВЦЭМ!$B$39:$B$782,W$367)+'СЕТ СН'!$F$16</f>
        <v>#REF!</v>
      </c>
      <c r="X385" s="36" t="e">
        <f>SUMIFS(СВЦЭМ!#REF!,СВЦЭМ!$A$40:$A$783,$A385,СВЦЭМ!$B$39:$B$782,X$367)+'СЕТ СН'!$F$16</f>
        <v>#REF!</v>
      </c>
      <c r="Y385" s="36" t="e">
        <f>SUMIFS(СВЦЭМ!#REF!,СВЦЭМ!$A$40:$A$783,$A385,СВЦЭМ!$B$39:$B$782,Y$367)+'СЕТ СН'!$F$16</f>
        <v>#REF!</v>
      </c>
    </row>
    <row r="386" spans="1:26" ht="15.75" hidden="1" x14ac:dyDescent="0.2">
      <c r="A386" s="35">
        <f t="shared" si="10"/>
        <v>45188</v>
      </c>
      <c r="B386" s="36" t="e">
        <f>SUMIFS(СВЦЭМ!#REF!,СВЦЭМ!$A$40:$A$783,$A386,СВЦЭМ!$B$39:$B$782,B$367)+'СЕТ СН'!$F$16</f>
        <v>#REF!</v>
      </c>
      <c r="C386" s="36" t="e">
        <f>SUMIFS(СВЦЭМ!#REF!,СВЦЭМ!$A$40:$A$783,$A386,СВЦЭМ!$B$39:$B$782,C$367)+'СЕТ СН'!$F$16</f>
        <v>#REF!</v>
      </c>
      <c r="D386" s="36" t="e">
        <f>SUMIFS(СВЦЭМ!#REF!,СВЦЭМ!$A$40:$A$783,$A386,СВЦЭМ!$B$39:$B$782,D$367)+'СЕТ СН'!$F$16</f>
        <v>#REF!</v>
      </c>
      <c r="E386" s="36" t="e">
        <f>SUMIFS(СВЦЭМ!#REF!,СВЦЭМ!$A$40:$A$783,$A386,СВЦЭМ!$B$39:$B$782,E$367)+'СЕТ СН'!$F$16</f>
        <v>#REF!</v>
      </c>
      <c r="F386" s="36" t="e">
        <f>SUMIFS(СВЦЭМ!#REF!,СВЦЭМ!$A$40:$A$783,$A386,СВЦЭМ!$B$39:$B$782,F$367)+'СЕТ СН'!$F$16</f>
        <v>#REF!</v>
      </c>
      <c r="G386" s="36" t="e">
        <f>SUMIFS(СВЦЭМ!#REF!,СВЦЭМ!$A$40:$A$783,$A386,СВЦЭМ!$B$39:$B$782,G$367)+'СЕТ СН'!$F$16</f>
        <v>#REF!</v>
      </c>
      <c r="H386" s="36" t="e">
        <f>SUMIFS(СВЦЭМ!#REF!,СВЦЭМ!$A$40:$A$783,$A386,СВЦЭМ!$B$39:$B$782,H$367)+'СЕТ СН'!$F$16</f>
        <v>#REF!</v>
      </c>
      <c r="I386" s="36" t="e">
        <f>SUMIFS(СВЦЭМ!#REF!,СВЦЭМ!$A$40:$A$783,$A386,СВЦЭМ!$B$39:$B$782,I$367)+'СЕТ СН'!$F$16</f>
        <v>#REF!</v>
      </c>
      <c r="J386" s="36" t="e">
        <f>SUMIFS(СВЦЭМ!#REF!,СВЦЭМ!$A$40:$A$783,$A386,СВЦЭМ!$B$39:$B$782,J$367)+'СЕТ СН'!$F$16</f>
        <v>#REF!</v>
      </c>
      <c r="K386" s="36" t="e">
        <f>SUMIFS(СВЦЭМ!#REF!,СВЦЭМ!$A$40:$A$783,$A386,СВЦЭМ!$B$39:$B$782,K$367)+'СЕТ СН'!$F$16</f>
        <v>#REF!</v>
      </c>
      <c r="L386" s="36" t="e">
        <f>SUMIFS(СВЦЭМ!#REF!,СВЦЭМ!$A$40:$A$783,$A386,СВЦЭМ!$B$39:$B$782,L$367)+'СЕТ СН'!$F$16</f>
        <v>#REF!</v>
      </c>
      <c r="M386" s="36" t="e">
        <f>SUMIFS(СВЦЭМ!#REF!,СВЦЭМ!$A$40:$A$783,$A386,СВЦЭМ!$B$39:$B$782,M$367)+'СЕТ СН'!$F$16</f>
        <v>#REF!</v>
      </c>
      <c r="N386" s="36" t="e">
        <f>SUMIFS(СВЦЭМ!#REF!,СВЦЭМ!$A$40:$A$783,$A386,СВЦЭМ!$B$39:$B$782,N$367)+'СЕТ СН'!$F$16</f>
        <v>#REF!</v>
      </c>
      <c r="O386" s="36" t="e">
        <f>SUMIFS(СВЦЭМ!#REF!,СВЦЭМ!$A$40:$A$783,$A386,СВЦЭМ!$B$39:$B$782,O$367)+'СЕТ СН'!$F$16</f>
        <v>#REF!</v>
      </c>
      <c r="P386" s="36" t="e">
        <f>SUMIFS(СВЦЭМ!#REF!,СВЦЭМ!$A$40:$A$783,$A386,СВЦЭМ!$B$39:$B$782,P$367)+'СЕТ СН'!$F$16</f>
        <v>#REF!</v>
      </c>
      <c r="Q386" s="36" t="e">
        <f>SUMIFS(СВЦЭМ!#REF!,СВЦЭМ!$A$40:$A$783,$A386,СВЦЭМ!$B$39:$B$782,Q$367)+'СЕТ СН'!$F$16</f>
        <v>#REF!</v>
      </c>
      <c r="R386" s="36" t="e">
        <f>SUMIFS(СВЦЭМ!#REF!,СВЦЭМ!$A$40:$A$783,$A386,СВЦЭМ!$B$39:$B$782,R$367)+'СЕТ СН'!$F$16</f>
        <v>#REF!</v>
      </c>
      <c r="S386" s="36" t="e">
        <f>SUMIFS(СВЦЭМ!#REF!,СВЦЭМ!$A$40:$A$783,$A386,СВЦЭМ!$B$39:$B$782,S$367)+'СЕТ СН'!$F$16</f>
        <v>#REF!</v>
      </c>
      <c r="T386" s="36" t="e">
        <f>SUMIFS(СВЦЭМ!#REF!,СВЦЭМ!$A$40:$A$783,$A386,СВЦЭМ!$B$39:$B$782,T$367)+'СЕТ СН'!$F$16</f>
        <v>#REF!</v>
      </c>
      <c r="U386" s="36" t="e">
        <f>SUMIFS(СВЦЭМ!#REF!,СВЦЭМ!$A$40:$A$783,$A386,СВЦЭМ!$B$39:$B$782,U$367)+'СЕТ СН'!$F$16</f>
        <v>#REF!</v>
      </c>
      <c r="V386" s="36" t="e">
        <f>SUMIFS(СВЦЭМ!#REF!,СВЦЭМ!$A$40:$A$783,$A386,СВЦЭМ!$B$39:$B$782,V$367)+'СЕТ СН'!$F$16</f>
        <v>#REF!</v>
      </c>
      <c r="W386" s="36" t="e">
        <f>SUMIFS(СВЦЭМ!#REF!,СВЦЭМ!$A$40:$A$783,$A386,СВЦЭМ!$B$39:$B$782,W$367)+'СЕТ СН'!$F$16</f>
        <v>#REF!</v>
      </c>
      <c r="X386" s="36" t="e">
        <f>SUMIFS(СВЦЭМ!#REF!,СВЦЭМ!$A$40:$A$783,$A386,СВЦЭМ!$B$39:$B$782,X$367)+'СЕТ СН'!$F$16</f>
        <v>#REF!</v>
      </c>
      <c r="Y386" s="36" t="e">
        <f>SUMIFS(СВЦЭМ!#REF!,СВЦЭМ!$A$40:$A$783,$A386,СВЦЭМ!$B$39:$B$782,Y$367)+'СЕТ СН'!$F$16</f>
        <v>#REF!</v>
      </c>
    </row>
    <row r="387" spans="1:26" ht="15.75" hidden="1" x14ac:dyDescent="0.2">
      <c r="A387" s="35">
        <f t="shared" si="10"/>
        <v>45189</v>
      </c>
      <c r="B387" s="36" t="e">
        <f>SUMIFS(СВЦЭМ!#REF!,СВЦЭМ!$A$40:$A$783,$A387,СВЦЭМ!$B$39:$B$782,B$367)+'СЕТ СН'!$F$16</f>
        <v>#REF!</v>
      </c>
      <c r="C387" s="36" t="e">
        <f>SUMIFS(СВЦЭМ!#REF!,СВЦЭМ!$A$40:$A$783,$A387,СВЦЭМ!$B$39:$B$782,C$367)+'СЕТ СН'!$F$16</f>
        <v>#REF!</v>
      </c>
      <c r="D387" s="36" t="e">
        <f>SUMIFS(СВЦЭМ!#REF!,СВЦЭМ!$A$40:$A$783,$A387,СВЦЭМ!$B$39:$B$782,D$367)+'СЕТ СН'!$F$16</f>
        <v>#REF!</v>
      </c>
      <c r="E387" s="36" t="e">
        <f>SUMIFS(СВЦЭМ!#REF!,СВЦЭМ!$A$40:$A$783,$A387,СВЦЭМ!$B$39:$B$782,E$367)+'СЕТ СН'!$F$16</f>
        <v>#REF!</v>
      </c>
      <c r="F387" s="36" t="e">
        <f>SUMIFS(СВЦЭМ!#REF!,СВЦЭМ!$A$40:$A$783,$A387,СВЦЭМ!$B$39:$B$782,F$367)+'СЕТ СН'!$F$16</f>
        <v>#REF!</v>
      </c>
      <c r="G387" s="36" t="e">
        <f>SUMIFS(СВЦЭМ!#REF!,СВЦЭМ!$A$40:$A$783,$A387,СВЦЭМ!$B$39:$B$782,G$367)+'СЕТ СН'!$F$16</f>
        <v>#REF!</v>
      </c>
      <c r="H387" s="36" t="e">
        <f>SUMIFS(СВЦЭМ!#REF!,СВЦЭМ!$A$40:$A$783,$A387,СВЦЭМ!$B$39:$B$782,H$367)+'СЕТ СН'!$F$16</f>
        <v>#REF!</v>
      </c>
      <c r="I387" s="36" t="e">
        <f>SUMIFS(СВЦЭМ!#REF!,СВЦЭМ!$A$40:$A$783,$A387,СВЦЭМ!$B$39:$B$782,I$367)+'СЕТ СН'!$F$16</f>
        <v>#REF!</v>
      </c>
      <c r="J387" s="36" t="e">
        <f>SUMIFS(СВЦЭМ!#REF!,СВЦЭМ!$A$40:$A$783,$A387,СВЦЭМ!$B$39:$B$782,J$367)+'СЕТ СН'!$F$16</f>
        <v>#REF!</v>
      </c>
      <c r="K387" s="36" t="e">
        <f>SUMIFS(СВЦЭМ!#REF!,СВЦЭМ!$A$40:$A$783,$A387,СВЦЭМ!$B$39:$B$782,K$367)+'СЕТ СН'!$F$16</f>
        <v>#REF!</v>
      </c>
      <c r="L387" s="36" t="e">
        <f>SUMIFS(СВЦЭМ!#REF!,СВЦЭМ!$A$40:$A$783,$A387,СВЦЭМ!$B$39:$B$782,L$367)+'СЕТ СН'!$F$16</f>
        <v>#REF!</v>
      </c>
      <c r="M387" s="36" t="e">
        <f>SUMIFS(СВЦЭМ!#REF!,СВЦЭМ!$A$40:$A$783,$A387,СВЦЭМ!$B$39:$B$782,M$367)+'СЕТ СН'!$F$16</f>
        <v>#REF!</v>
      </c>
      <c r="N387" s="36" t="e">
        <f>SUMIFS(СВЦЭМ!#REF!,СВЦЭМ!$A$40:$A$783,$A387,СВЦЭМ!$B$39:$B$782,N$367)+'СЕТ СН'!$F$16</f>
        <v>#REF!</v>
      </c>
      <c r="O387" s="36" t="e">
        <f>SUMIFS(СВЦЭМ!#REF!,СВЦЭМ!$A$40:$A$783,$A387,СВЦЭМ!$B$39:$B$782,O$367)+'СЕТ СН'!$F$16</f>
        <v>#REF!</v>
      </c>
      <c r="P387" s="36" t="e">
        <f>SUMIFS(СВЦЭМ!#REF!,СВЦЭМ!$A$40:$A$783,$A387,СВЦЭМ!$B$39:$B$782,P$367)+'СЕТ СН'!$F$16</f>
        <v>#REF!</v>
      </c>
      <c r="Q387" s="36" t="e">
        <f>SUMIFS(СВЦЭМ!#REF!,СВЦЭМ!$A$40:$A$783,$A387,СВЦЭМ!$B$39:$B$782,Q$367)+'СЕТ СН'!$F$16</f>
        <v>#REF!</v>
      </c>
      <c r="R387" s="36" t="e">
        <f>SUMIFS(СВЦЭМ!#REF!,СВЦЭМ!$A$40:$A$783,$A387,СВЦЭМ!$B$39:$B$782,R$367)+'СЕТ СН'!$F$16</f>
        <v>#REF!</v>
      </c>
      <c r="S387" s="36" t="e">
        <f>SUMIFS(СВЦЭМ!#REF!,СВЦЭМ!$A$40:$A$783,$A387,СВЦЭМ!$B$39:$B$782,S$367)+'СЕТ СН'!$F$16</f>
        <v>#REF!</v>
      </c>
      <c r="T387" s="36" t="e">
        <f>SUMIFS(СВЦЭМ!#REF!,СВЦЭМ!$A$40:$A$783,$A387,СВЦЭМ!$B$39:$B$782,T$367)+'СЕТ СН'!$F$16</f>
        <v>#REF!</v>
      </c>
      <c r="U387" s="36" t="e">
        <f>SUMIFS(СВЦЭМ!#REF!,СВЦЭМ!$A$40:$A$783,$A387,СВЦЭМ!$B$39:$B$782,U$367)+'СЕТ СН'!$F$16</f>
        <v>#REF!</v>
      </c>
      <c r="V387" s="36" t="e">
        <f>SUMIFS(СВЦЭМ!#REF!,СВЦЭМ!$A$40:$A$783,$A387,СВЦЭМ!$B$39:$B$782,V$367)+'СЕТ СН'!$F$16</f>
        <v>#REF!</v>
      </c>
      <c r="W387" s="36" t="e">
        <f>SUMIFS(СВЦЭМ!#REF!,СВЦЭМ!$A$40:$A$783,$A387,СВЦЭМ!$B$39:$B$782,W$367)+'СЕТ СН'!$F$16</f>
        <v>#REF!</v>
      </c>
      <c r="X387" s="36" t="e">
        <f>SUMIFS(СВЦЭМ!#REF!,СВЦЭМ!$A$40:$A$783,$A387,СВЦЭМ!$B$39:$B$782,X$367)+'СЕТ СН'!$F$16</f>
        <v>#REF!</v>
      </c>
      <c r="Y387" s="36" t="e">
        <f>SUMIFS(СВЦЭМ!#REF!,СВЦЭМ!$A$40:$A$783,$A387,СВЦЭМ!$B$39:$B$782,Y$367)+'СЕТ СН'!$F$16</f>
        <v>#REF!</v>
      </c>
    </row>
    <row r="388" spans="1:26" ht="15.75" hidden="1" x14ac:dyDescent="0.2">
      <c r="A388" s="35">
        <f t="shared" si="10"/>
        <v>45190</v>
      </c>
      <c r="B388" s="36" t="e">
        <f>SUMIFS(СВЦЭМ!#REF!,СВЦЭМ!$A$40:$A$783,$A388,СВЦЭМ!$B$39:$B$782,B$367)+'СЕТ СН'!$F$16</f>
        <v>#REF!</v>
      </c>
      <c r="C388" s="36" t="e">
        <f>SUMIFS(СВЦЭМ!#REF!,СВЦЭМ!$A$40:$A$783,$A388,СВЦЭМ!$B$39:$B$782,C$367)+'СЕТ СН'!$F$16</f>
        <v>#REF!</v>
      </c>
      <c r="D388" s="36" t="e">
        <f>SUMIFS(СВЦЭМ!#REF!,СВЦЭМ!$A$40:$A$783,$A388,СВЦЭМ!$B$39:$B$782,D$367)+'СЕТ СН'!$F$16</f>
        <v>#REF!</v>
      </c>
      <c r="E388" s="36" t="e">
        <f>SUMIFS(СВЦЭМ!#REF!,СВЦЭМ!$A$40:$A$783,$A388,СВЦЭМ!$B$39:$B$782,E$367)+'СЕТ СН'!$F$16</f>
        <v>#REF!</v>
      </c>
      <c r="F388" s="36" t="e">
        <f>SUMIFS(СВЦЭМ!#REF!,СВЦЭМ!$A$40:$A$783,$A388,СВЦЭМ!$B$39:$B$782,F$367)+'СЕТ СН'!$F$16</f>
        <v>#REF!</v>
      </c>
      <c r="G388" s="36" t="e">
        <f>SUMIFS(СВЦЭМ!#REF!,СВЦЭМ!$A$40:$A$783,$A388,СВЦЭМ!$B$39:$B$782,G$367)+'СЕТ СН'!$F$16</f>
        <v>#REF!</v>
      </c>
      <c r="H388" s="36" t="e">
        <f>SUMIFS(СВЦЭМ!#REF!,СВЦЭМ!$A$40:$A$783,$A388,СВЦЭМ!$B$39:$B$782,H$367)+'СЕТ СН'!$F$16</f>
        <v>#REF!</v>
      </c>
      <c r="I388" s="36" t="e">
        <f>SUMIFS(СВЦЭМ!#REF!,СВЦЭМ!$A$40:$A$783,$A388,СВЦЭМ!$B$39:$B$782,I$367)+'СЕТ СН'!$F$16</f>
        <v>#REF!</v>
      </c>
      <c r="J388" s="36" t="e">
        <f>SUMIFS(СВЦЭМ!#REF!,СВЦЭМ!$A$40:$A$783,$A388,СВЦЭМ!$B$39:$B$782,J$367)+'СЕТ СН'!$F$16</f>
        <v>#REF!</v>
      </c>
      <c r="K388" s="36" t="e">
        <f>SUMIFS(СВЦЭМ!#REF!,СВЦЭМ!$A$40:$A$783,$A388,СВЦЭМ!$B$39:$B$782,K$367)+'СЕТ СН'!$F$16</f>
        <v>#REF!</v>
      </c>
      <c r="L388" s="36" t="e">
        <f>SUMIFS(СВЦЭМ!#REF!,СВЦЭМ!$A$40:$A$783,$A388,СВЦЭМ!$B$39:$B$782,L$367)+'СЕТ СН'!$F$16</f>
        <v>#REF!</v>
      </c>
      <c r="M388" s="36" t="e">
        <f>SUMIFS(СВЦЭМ!#REF!,СВЦЭМ!$A$40:$A$783,$A388,СВЦЭМ!$B$39:$B$782,M$367)+'СЕТ СН'!$F$16</f>
        <v>#REF!</v>
      </c>
      <c r="N388" s="36" t="e">
        <f>SUMIFS(СВЦЭМ!#REF!,СВЦЭМ!$A$40:$A$783,$A388,СВЦЭМ!$B$39:$B$782,N$367)+'СЕТ СН'!$F$16</f>
        <v>#REF!</v>
      </c>
      <c r="O388" s="36" t="e">
        <f>SUMIFS(СВЦЭМ!#REF!,СВЦЭМ!$A$40:$A$783,$A388,СВЦЭМ!$B$39:$B$782,O$367)+'СЕТ СН'!$F$16</f>
        <v>#REF!</v>
      </c>
      <c r="P388" s="36" t="e">
        <f>SUMIFS(СВЦЭМ!#REF!,СВЦЭМ!$A$40:$A$783,$A388,СВЦЭМ!$B$39:$B$782,P$367)+'СЕТ СН'!$F$16</f>
        <v>#REF!</v>
      </c>
      <c r="Q388" s="36" t="e">
        <f>SUMIFS(СВЦЭМ!#REF!,СВЦЭМ!$A$40:$A$783,$A388,СВЦЭМ!$B$39:$B$782,Q$367)+'СЕТ СН'!$F$16</f>
        <v>#REF!</v>
      </c>
      <c r="R388" s="36" t="e">
        <f>SUMIFS(СВЦЭМ!#REF!,СВЦЭМ!$A$40:$A$783,$A388,СВЦЭМ!$B$39:$B$782,R$367)+'СЕТ СН'!$F$16</f>
        <v>#REF!</v>
      </c>
      <c r="S388" s="36" t="e">
        <f>SUMIFS(СВЦЭМ!#REF!,СВЦЭМ!$A$40:$A$783,$A388,СВЦЭМ!$B$39:$B$782,S$367)+'СЕТ СН'!$F$16</f>
        <v>#REF!</v>
      </c>
      <c r="T388" s="36" t="e">
        <f>SUMIFS(СВЦЭМ!#REF!,СВЦЭМ!$A$40:$A$783,$A388,СВЦЭМ!$B$39:$B$782,T$367)+'СЕТ СН'!$F$16</f>
        <v>#REF!</v>
      </c>
      <c r="U388" s="36" t="e">
        <f>SUMIFS(СВЦЭМ!#REF!,СВЦЭМ!$A$40:$A$783,$A388,СВЦЭМ!$B$39:$B$782,U$367)+'СЕТ СН'!$F$16</f>
        <v>#REF!</v>
      </c>
      <c r="V388" s="36" t="e">
        <f>SUMIFS(СВЦЭМ!#REF!,СВЦЭМ!$A$40:$A$783,$A388,СВЦЭМ!$B$39:$B$782,V$367)+'СЕТ СН'!$F$16</f>
        <v>#REF!</v>
      </c>
      <c r="W388" s="36" t="e">
        <f>SUMIFS(СВЦЭМ!#REF!,СВЦЭМ!$A$40:$A$783,$A388,СВЦЭМ!$B$39:$B$782,W$367)+'СЕТ СН'!$F$16</f>
        <v>#REF!</v>
      </c>
      <c r="X388" s="36" t="e">
        <f>SUMIFS(СВЦЭМ!#REF!,СВЦЭМ!$A$40:$A$783,$A388,СВЦЭМ!$B$39:$B$782,X$367)+'СЕТ СН'!$F$16</f>
        <v>#REF!</v>
      </c>
      <c r="Y388" s="36" t="e">
        <f>SUMIFS(СВЦЭМ!#REF!,СВЦЭМ!$A$40:$A$783,$A388,СВЦЭМ!$B$39:$B$782,Y$367)+'СЕТ СН'!$F$16</f>
        <v>#REF!</v>
      </c>
    </row>
    <row r="389" spans="1:26" ht="15.75" hidden="1" x14ac:dyDescent="0.2">
      <c r="A389" s="35">
        <f t="shared" si="10"/>
        <v>45191</v>
      </c>
      <c r="B389" s="36" t="e">
        <f>SUMIFS(СВЦЭМ!#REF!,СВЦЭМ!$A$40:$A$783,$A389,СВЦЭМ!$B$39:$B$782,B$367)+'СЕТ СН'!$F$16</f>
        <v>#REF!</v>
      </c>
      <c r="C389" s="36" t="e">
        <f>SUMIFS(СВЦЭМ!#REF!,СВЦЭМ!$A$40:$A$783,$A389,СВЦЭМ!$B$39:$B$782,C$367)+'СЕТ СН'!$F$16</f>
        <v>#REF!</v>
      </c>
      <c r="D389" s="36" t="e">
        <f>SUMIFS(СВЦЭМ!#REF!,СВЦЭМ!$A$40:$A$783,$A389,СВЦЭМ!$B$39:$B$782,D$367)+'СЕТ СН'!$F$16</f>
        <v>#REF!</v>
      </c>
      <c r="E389" s="36" t="e">
        <f>SUMIFS(СВЦЭМ!#REF!,СВЦЭМ!$A$40:$A$783,$A389,СВЦЭМ!$B$39:$B$782,E$367)+'СЕТ СН'!$F$16</f>
        <v>#REF!</v>
      </c>
      <c r="F389" s="36" t="e">
        <f>SUMIFS(СВЦЭМ!#REF!,СВЦЭМ!$A$40:$A$783,$A389,СВЦЭМ!$B$39:$B$782,F$367)+'СЕТ СН'!$F$16</f>
        <v>#REF!</v>
      </c>
      <c r="G389" s="36" t="e">
        <f>SUMIFS(СВЦЭМ!#REF!,СВЦЭМ!$A$40:$A$783,$A389,СВЦЭМ!$B$39:$B$782,G$367)+'СЕТ СН'!$F$16</f>
        <v>#REF!</v>
      </c>
      <c r="H389" s="36" t="e">
        <f>SUMIFS(СВЦЭМ!#REF!,СВЦЭМ!$A$40:$A$783,$A389,СВЦЭМ!$B$39:$B$782,H$367)+'СЕТ СН'!$F$16</f>
        <v>#REF!</v>
      </c>
      <c r="I389" s="36" t="e">
        <f>SUMIFS(СВЦЭМ!#REF!,СВЦЭМ!$A$40:$A$783,$A389,СВЦЭМ!$B$39:$B$782,I$367)+'СЕТ СН'!$F$16</f>
        <v>#REF!</v>
      </c>
      <c r="J389" s="36" t="e">
        <f>SUMIFS(СВЦЭМ!#REF!,СВЦЭМ!$A$40:$A$783,$A389,СВЦЭМ!$B$39:$B$782,J$367)+'СЕТ СН'!$F$16</f>
        <v>#REF!</v>
      </c>
      <c r="K389" s="36" t="e">
        <f>SUMIFS(СВЦЭМ!#REF!,СВЦЭМ!$A$40:$A$783,$A389,СВЦЭМ!$B$39:$B$782,K$367)+'СЕТ СН'!$F$16</f>
        <v>#REF!</v>
      </c>
      <c r="L389" s="36" t="e">
        <f>SUMIFS(СВЦЭМ!#REF!,СВЦЭМ!$A$40:$A$783,$A389,СВЦЭМ!$B$39:$B$782,L$367)+'СЕТ СН'!$F$16</f>
        <v>#REF!</v>
      </c>
      <c r="M389" s="36" t="e">
        <f>SUMIFS(СВЦЭМ!#REF!,СВЦЭМ!$A$40:$A$783,$A389,СВЦЭМ!$B$39:$B$782,M$367)+'СЕТ СН'!$F$16</f>
        <v>#REF!</v>
      </c>
      <c r="N389" s="36" t="e">
        <f>SUMIFS(СВЦЭМ!#REF!,СВЦЭМ!$A$40:$A$783,$A389,СВЦЭМ!$B$39:$B$782,N$367)+'СЕТ СН'!$F$16</f>
        <v>#REF!</v>
      </c>
      <c r="O389" s="36" t="e">
        <f>SUMIFS(СВЦЭМ!#REF!,СВЦЭМ!$A$40:$A$783,$A389,СВЦЭМ!$B$39:$B$782,O$367)+'СЕТ СН'!$F$16</f>
        <v>#REF!</v>
      </c>
      <c r="P389" s="36" t="e">
        <f>SUMIFS(СВЦЭМ!#REF!,СВЦЭМ!$A$40:$A$783,$A389,СВЦЭМ!$B$39:$B$782,P$367)+'СЕТ СН'!$F$16</f>
        <v>#REF!</v>
      </c>
      <c r="Q389" s="36" t="e">
        <f>SUMIFS(СВЦЭМ!#REF!,СВЦЭМ!$A$40:$A$783,$A389,СВЦЭМ!$B$39:$B$782,Q$367)+'СЕТ СН'!$F$16</f>
        <v>#REF!</v>
      </c>
      <c r="R389" s="36" t="e">
        <f>SUMIFS(СВЦЭМ!#REF!,СВЦЭМ!$A$40:$A$783,$A389,СВЦЭМ!$B$39:$B$782,R$367)+'СЕТ СН'!$F$16</f>
        <v>#REF!</v>
      </c>
      <c r="S389" s="36" t="e">
        <f>SUMIFS(СВЦЭМ!#REF!,СВЦЭМ!$A$40:$A$783,$A389,СВЦЭМ!$B$39:$B$782,S$367)+'СЕТ СН'!$F$16</f>
        <v>#REF!</v>
      </c>
      <c r="T389" s="36" t="e">
        <f>SUMIFS(СВЦЭМ!#REF!,СВЦЭМ!$A$40:$A$783,$A389,СВЦЭМ!$B$39:$B$782,T$367)+'СЕТ СН'!$F$16</f>
        <v>#REF!</v>
      </c>
      <c r="U389" s="36" t="e">
        <f>SUMIFS(СВЦЭМ!#REF!,СВЦЭМ!$A$40:$A$783,$A389,СВЦЭМ!$B$39:$B$782,U$367)+'СЕТ СН'!$F$16</f>
        <v>#REF!</v>
      </c>
      <c r="V389" s="36" t="e">
        <f>SUMIFS(СВЦЭМ!#REF!,СВЦЭМ!$A$40:$A$783,$A389,СВЦЭМ!$B$39:$B$782,V$367)+'СЕТ СН'!$F$16</f>
        <v>#REF!</v>
      </c>
      <c r="W389" s="36" t="e">
        <f>SUMIFS(СВЦЭМ!#REF!,СВЦЭМ!$A$40:$A$783,$A389,СВЦЭМ!$B$39:$B$782,W$367)+'СЕТ СН'!$F$16</f>
        <v>#REF!</v>
      </c>
      <c r="X389" s="36" t="e">
        <f>SUMIFS(СВЦЭМ!#REF!,СВЦЭМ!$A$40:$A$783,$A389,СВЦЭМ!$B$39:$B$782,X$367)+'СЕТ СН'!$F$16</f>
        <v>#REF!</v>
      </c>
      <c r="Y389" s="36" t="e">
        <f>SUMIFS(СВЦЭМ!#REF!,СВЦЭМ!$A$40:$A$783,$A389,СВЦЭМ!$B$39:$B$782,Y$367)+'СЕТ СН'!$F$16</f>
        <v>#REF!</v>
      </c>
    </row>
    <row r="390" spans="1:26" ht="15.75" hidden="1" x14ac:dyDescent="0.2">
      <c r="A390" s="35">
        <f t="shared" si="10"/>
        <v>45192</v>
      </c>
      <c r="B390" s="36" t="e">
        <f>SUMIFS(СВЦЭМ!#REF!,СВЦЭМ!$A$40:$A$783,$A390,СВЦЭМ!$B$39:$B$782,B$367)+'СЕТ СН'!$F$16</f>
        <v>#REF!</v>
      </c>
      <c r="C390" s="36" t="e">
        <f>SUMIFS(СВЦЭМ!#REF!,СВЦЭМ!$A$40:$A$783,$A390,СВЦЭМ!$B$39:$B$782,C$367)+'СЕТ СН'!$F$16</f>
        <v>#REF!</v>
      </c>
      <c r="D390" s="36" t="e">
        <f>SUMIFS(СВЦЭМ!#REF!,СВЦЭМ!$A$40:$A$783,$A390,СВЦЭМ!$B$39:$B$782,D$367)+'СЕТ СН'!$F$16</f>
        <v>#REF!</v>
      </c>
      <c r="E390" s="36" t="e">
        <f>SUMIFS(СВЦЭМ!#REF!,СВЦЭМ!$A$40:$A$783,$A390,СВЦЭМ!$B$39:$B$782,E$367)+'СЕТ СН'!$F$16</f>
        <v>#REF!</v>
      </c>
      <c r="F390" s="36" t="e">
        <f>SUMIFS(СВЦЭМ!#REF!,СВЦЭМ!$A$40:$A$783,$A390,СВЦЭМ!$B$39:$B$782,F$367)+'СЕТ СН'!$F$16</f>
        <v>#REF!</v>
      </c>
      <c r="G390" s="36" t="e">
        <f>SUMIFS(СВЦЭМ!#REF!,СВЦЭМ!$A$40:$A$783,$A390,СВЦЭМ!$B$39:$B$782,G$367)+'СЕТ СН'!$F$16</f>
        <v>#REF!</v>
      </c>
      <c r="H390" s="36" t="e">
        <f>SUMIFS(СВЦЭМ!#REF!,СВЦЭМ!$A$40:$A$783,$A390,СВЦЭМ!$B$39:$B$782,H$367)+'СЕТ СН'!$F$16</f>
        <v>#REF!</v>
      </c>
      <c r="I390" s="36" t="e">
        <f>SUMIFS(СВЦЭМ!#REF!,СВЦЭМ!$A$40:$A$783,$A390,СВЦЭМ!$B$39:$B$782,I$367)+'СЕТ СН'!$F$16</f>
        <v>#REF!</v>
      </c>
      <c r="J390" s="36" t="e">
        <f>SUMIFS(СВЦЭМ!#REF!,СВЦЭМ!$A$40:$A$783,$A390,СВЦЭМ!$B$39:$B$782,J$367)+'СЕТ СН'!$F$16</f>
        <v>#REF!</v>
      </c>
      <c r="K390" s="36" t="e">
        <f>SUMIFS(СВЦЭМ!#REF!,СВЦЭМ!$A$40:$A$783,$A390,СВЦЭМ!$B$39:$B$782,K$367)+'СЕТ СН'!$F$16</f>
        <v>#REF!</v>
      </c>
      <c r="L390" s="36" t="e">
        <f>SUMIFS(СВЦЭМ!#REF!,СВЦЭМ!$A$40:$A$783,$A390,СВЦЭМ!$B$39:$B$782,L$367)+'СЕТ СН'!$F$16</f>
        <v>#REF!</v>
      </c>
      <c r="M390" s="36" t="e">
        <f>SUMIFS(СВЦЭМ!#REF!,СВЦЭМ!$A$40:$A$783,$A390,СВЦЭМ!$B$39:$B$782,M$367)+'СЕТ СН'!$F$16</f>
        <v>#REF!</v>
      </c>
      <c r="N390" s="36" t="e">
        <f>SUMIFS(СВЦЭМ!#REF!,СВЦЭМ!$A$40:$A$783,$A390,СВЦЭМ!$B$39:$B$782,N$367)+'СЕТ СН'!$F$16</f>
        <v>#REF!</v>
      </c>
      <c r="O390" s="36" t="e">
        <f>SUMIFS(СВЦЭМ!#REF!,СВЦЭМ!$A$40:$A$783,$A390,СВЦЭМ!$B$39:$B$782,O$367)+'СЕТ СН'!$F$16</f>
        <v>#REF!</v>
      </c>
      <c r="P390" s="36" t="e">
        <f>SUMIFS(СВЦЭМ!#REF!,СВЦЭМ!$A$40:$A$783,$A390,СВЦЭМ!$B$39:$B$782,P$367)+'СЕТ СН'!$F$16</f>
        <v>#REF!</v>
      </c>
      <c r="Q390" s="36" t="e">
        <f>SUMIFS(СВЦЭМ!#REF!,СВЦЭМ!$A$40:$A$783,$A390,СВЦЭМ!$B$39:$B$782,Q$367)+'СЕТ СН'!$F$16</f>
        <v>#REF!</v>
      </c>
      <c r="R390" s="36" t="e">
        <f>SUMIFS(СВЦЭМ!#REF!,СВЦЭМ!$A$40:$A$783,$A390,СВЦЭМ!$B$39:$B$782,R$367)+'СЕТ СН'!$F$16</f>
        <v>#REF!</v>
      </c>
      <c r="S390" s="36" t="e">
        <f>SUMIFS(СВЦЭМ!#REF!,СВЦЭМ!$A$40:$A$783,$A390,СВЦЭМ!$B$39:$B$782,S$367)+'СЕТ СН'!$F$16</f>
        <v>#REF!</v>
      </c>
      <c r="T390" s="36" t="e">
        <f>SUMIFS(СВЦЭМ!#REF!,СВЦЭМ!$A$40:$A$783,$A390,СВЦЭМ!$B$39:$B$782,T$367)+'СЕТ СН'!$F$16</f>
        <v>#REF!</v>
      </c>
      <c r="U390" s="36" t="e">
        <f>SUMIFS(СВЦЭМ!#REF!,СВЦЭМ!$A$40:$A$783,$A390,СВЦЭМ!$B$39:$B$782,U$367)+'СЕТ СН'!$F$16</f>
        <v>#REF!</v>
      </c>
      <c r="V390" s="36" t="e">
        <f>SUMIFS(СВЦЭМ!#REF!,СВЦЭМ!$A$40:$A$783,$A390,СВЦЭМ!$B$39:$B$782,V$367)+'СЕТ СН'!$F$16</f>
        <v>#REF!</v>
      </c>
      <c r="W390" s="36" t="e">
        <f>SUMIFS(СВЦЭМ!#REF!,СВЦЭМ!$A$40:$A$783,$A390,СВЦЭМ!$B$39:$B$782,W$367)+'СЕТ СН'!$F$16</f>
        <v>#REF!</v>
      </c>
      <c r="X390" s="36" t="e">
        <f>SUMIFS(СВЦЭМ!#REF!,СВЦЭМ!$A$40:$A$783,$A390,СВЦЭМ!$B$39:$B$782,X$367)+'СЕТ СН'!$F$16</f>
        <v>#REF!</v>
      </c>
      <c r="Y390" s="36" t="e">
        <f>SUMIFS(СВЦЭМ!#REF!,СВЦЭМ!$A$40:$A$783,$A390,СВЦЭМ!$B$39:$B$782,Y$367)+'СЕТ СН'!$F$16</f>
        <v>#REF!</v>
      </c>
    </row>
    <row r="391" spans="1:26" ht="15.75" hidden="1" x14ac:dyDescent="0.2">
      <c r="A391" s="35">
        <f t="shared" si="10"/>
        <v>45193</v>
      </c>
      <c r="B391" s="36" t="e">
        <f>SUMIFS(СВЦЭМ!#REF!,СВЦЭМ!$A$40:$A$783,$A391,СВЦЭМ!$B$39:$B$782,B$367)+'СЕТ СН'!$F$16</f>
        <v>#REF!</v>
      </c>
      <c r="C391" s="36" t="e">
        <f>SUMIFS(СВЦЭМ!#REF!,СВЦЭМ!$A$40:$A$783,$A391,СВЦЭМ!$B$39:$B$782,C$367)+'СЕТ СН'!$F$16</f>
        <v>#REF!</v>
      </c>
      <c r="D391" s="36" t="e">
        <f>SUMIFS(СВЦЭМ!#REF!,СВЦЭМ!$A$40:$A$783,$A391,СВЦЭМ!$B$39:$B$782,D$367)+'СЕТ СН'!$F$16</f>
        <v>#REF!</v>
      </c>
      <c r="E391" s="36" t="e">
        <f>SUMIFS(СВЦЭМ!#REF!,СВЦЭМ!$A$40:$A$783,$A391,СВЦЭМ!$B$39:$B$782,E$367)+'СЕТ СН'!$F$16</f>
        <v>#REF!</v>
      </c>
      <c r="F391" s="36" t="e">
        <f>SUMIFS(СВЦЭМ!#REF!,СВЦЭМ!$A$40:$A$783,$A391,СВЦЭМ!$B$39:$B$782,F$367)+'СЕТ СН'!$F$16</f>
        <v>#REF!</v>
      </c>
      <c r="G391" s="36" t="e">
        <f>SUMIFS(СВЦЭМ!#REF!,СВЦЭМ!$A$40:$A$783,$A391,СВЦЭМ!$B$39:$B$782,G$367)+'СЕТ СН'!$F$16</f>
        <v>#REF!</v>
      </c>
      <c r="H391" s="36" t="e">
        <f>SUMIFS(СВЦЭМ!#REF!,СВЦЭМ!$A$40:$A$783,$A391,СВЦЭМ!$B$39:$B$782,H$367)+'СЕТ СН'!$F$16</f>
        <v>#REF!</v>
      </c>
      <c r="I391" s="36" t="e">
        <f>SUMIFS(СВЦЭМ!#REF!,СВЦЭМ!$A$40:$A$783,$A391,СВЦЭМ!$B$39:$B$782,I$367)+'СЕТ СН'!$F$16</f>
        <v>#REF!</v>
      </c>
      <c r="J391" s="36" t="e">
        <f>SUMIFS(СВЦЭМ!#REF!,СВЦЭМ!$A$40:$A$783,$A391,СВЦЭМ!$B$39:$B$782,J$367)+'СЕТ СН'!$F$16</f>
        <v>#REF!</v>
      </c>
      <c r="K391" s="36" t="e">
        <f>SUMIFS(СВЦЭМ!#REF!,СВЦЭМ!$A$40:$A$783,$A391,СВЦЭМ!$B$39:$B$782,K$367)+'СЕТ СН'!$F$16</f>
        <v>#REF!</v>
      </c>
      <c r="L391" s="36" t="e">
        <f>SUMIFS(СВЦЭМ!#REF!,СВЦЭМ!$A$40:$A$783,$A391,СВЦЭМ!$B$39:$B$782,L$367)+'СЕТ СН'!$F$16</f>
        <v>#REF!</v>
      </c>
      <c r="M391" s="36" t="e">
        <f>SUMIFS(СВЦЭМ!#REF!,СВЦЭМ!$A$40:$A$783,$A391,СВЦЭМ!$B$39:$B$782,M$367)+'СЕТ СН'!$F$16</f>
        <v>#REF!</v>
      </c>
      <c r="N391" s="36" t="e">
        <f>SUMIFS(СВЦЭМ!#REF!,СВЦЭМ!$A$40:$A$783,$A391,СВЦЭМ!$B$39:$B$782,N$367)+'СЕТ СН'!$F$16</f>
        <v>#REF!</v>
      </c>
      <c r="O391" s="36" t="e">
        <f>SUMIFS(СВЦЭМ!#REF!,СВЦЭМ!$A$40:$A$783,$A391,СВЦЭМ!$B$39:$B$782,O$367)+'СЕТ СН'!$F$16</f>
        <v>#REF!</v>
      </c>
      <c r="P391" s="36" t="e">
        <f>SUMIFS(СВЦЭМ!#REF!,СВЦЭМ!$A$40:$A$783,$A391,СВЦЭМ!$B$39:$B$782,P$367)+'СЕТ СН'!$F$16</f>
        <v>#REF!</v>
      </c>
      <c r="Q391" s="36" t="e">
        <f>SUMIFS(СВЦЭМ!#REF!,СВЦЭМ!$A$40:$A$783,$A391,СВЦЭМ!$B$39:$B$782,Q$367)+'СЕТ СН'!$F$16</f>
        <v>#REF!</v>
      </c>
      <c r="R391" s="36" t="e">
        <f>SUMIFS(СВЦЭМ!#REF!,СВЦЭМ!$A$40:$A$783,$A391,СВЦЭМ!$B$39:$B$782,R$367)+'СЕТ СН'!$F$16</f>
        <v>#REF!</v>
      </c>
      <c r="S391" s="36" t="e">
        <f>SUMIFS(СВЦЭМ!#REF!,СВЦЭМ!$A$40:$A$783,$A391,СВЦЭМ!$B$39:$B$782,S$367)+'СЕТ СН'!$F$16</f>
        <v>#REF!</v>
      </c>
      <c r="T391" s="36" t="e">
        <f>SUMIFS(СВЦЭМ!#REF!,СВЦЭМ!$A$40:$A$783,$A391,СВЦЭМ!$B$39:$B$782,T$367)+'СЕТ СН'!$F$16</f>
        <v>#REF!</v>
      </c>
      <c r="U391" s="36" t="e">
        <f>SUMIFS(СВЦЭМ!#REF!,СВЦЭМ!$A$40:$A$783,$A391,СВЦЭМ!$B$39:$B$782,U$367)+'СЕТ СН'!$F$16</f>
        <v>#REF!</v>
      </c>
      <c r="V391" s="36" t="e">
        <f>SUMIFS(СВЦЭМ!#REF!,СВЦЭМ!$A$40:$A$783,$A391,СВЦЭМ!$B$39:$B$782,V$367)+'СЕТ СН'!$F$16</f>
        <v>#REF!</v>
      </c>
      <c r="W391" s="36" t="e">
        <f>SUMIFS(СВЦЭМ!#REF!,СВЦЭМ!$A$40:$A$783,$A391,СВЦЭМ!$B$39:$B$782,W$367)+'СЕТ СН'!$F$16</f>
        <v>#REF!</v>
      </c>
      <c r="X391" s="36" t="e">
        <f>SUMIFS(СВЦЭМ!#REF!,СВЦЭМ!$A$40:$A$783,$A391,СВЦЭМ!$B$39:$B$782,X$367)+'СЕТ СН'!$F$16</f>
        <v>#REF!</v>
      </c>
      <c r="Y391" s="36" t="e">
        <f>SUMIFS(СВЦЭМ!#REF!,СВЦЭМ!$A$40:$A$783,$A391,СВЦЭМ!$B$39:$B$782,Y$367)+'СЕТ СН'!$F$16</f>
        <v>#REF!</v>
      </c>
    </row>
    <row r="392" spans="1:26" ht="15.75" hidden="1" x14ac:dyDescent="0.2">
      <c r="A392" s="35">
        <f t="shared" si="10"/>
        <v>45194</v>
      </c>
      <c r="B392" s="36" t="e">
        <f>SUMIFS(СВЦЭМ!#REF!,СВЦЭМ!$A$40:$A$783,$A392,СВЦЭМ!$B$39:$B$782,B$367)+'СЕТ СН'!$F$16</f>
        <v>#REF!</v>
      </c>
      <c r="C392" s="36" t="e">
        <f>SUMIFS(СВЦЭМ!#REF!,СВЦЭМ!$A$40:$A$783,$A392,СВЦЭМ!$B$39:$B$782,C$367)+'СЕТ СН'!$F$16</f>
        <v>#REF!</v>
      </c>
      <c r="D392" s="36" t="e">
        <f>SUMIFS(СВЦЭМ!#REF!,СВЦЭМ!$A$40:$A$783,$A392,СВЦЭМ!$B$39:$B$782,D$367)+'СЕТ СН'!$F$16</f>
        <v>#REF!</v>
      </c>
      <c r="E392" s="36" t="e">
        <f>SUMIFS(СВЦЭМ!#REF!,СВЦЭМ!$A$40:$A$783,$A392,СВЦЭМ!$B$39:$B$782,E$367)+'СЕТ СН'!$F$16</f>
        <v>#REF!</v>
      </c>
      <c r="F392" s="36" t="e">
        <f>SUMIFS(СВЦЭМ!#REF!,СВЦЭМ!$A$40:$A$783,$A392,СВЦЭМ!$B$39:$B$782,F$367)+'СЕТ СН'!$F$16</f>
        <v>#REF!</v>
      </c>
      <c r="G392" s="36" t="e">
        <f>SUMIFS(СВЦЭМ!#REF!,СВЦЭМ!$A$40:$A$783,$A392,СВЦЭМ!$B$39:$B$782,G$367)+'СЕТ СН'!$F$16</f>
        <v>#REF!</v>
      </c>
      <c r="H392" s="36" t="e">
        <f>SUMIFS(СВЦЭМ!#REF!,СВЦЭМ!$A$40:$A$783,$A392,СВЦЭМ!$B$39:$B$782,H$367)+'СЕТ СН'!$F$16</f>
        <v>#REF!</v>
      </c>
      <c r="I392" s="36" t="e">
        <f>SUMIFS(СВЦЭМ!#REF!,СВЦЭМ!$A$40:$A$783,$A392,СВЦЭМ!$B$39:$B$782,I$367)+'СЕТ СН'!$F$16</f>
        <v>#REF!</v>
      </c>
      <c r="J392" s="36" t="e">
        <f>SUMIFS(СВЦЭМ!#REF!,СВЦЭМ!$A$40:$A$783,$A392,СВЦЭМ!$B$39:$B$782,J$367)+'СЕТ СН'!$F$16</f>
        <v>#REF!</v>
      </c>
      <c r="K392" s="36" t="e">
        <f>SUMIFS(СВЦЭМ!#REF!,СВЦЭМ!$A$40:$A$783,$A392,СВЦЭМ!$B$39:$B$782,K$367)+'СЕТ СН'!$F$16</f>
        <v>#REF!</v>
      </c>
      <c r="L392" s="36" t="e">
        <f>SUMIFS(СВЦЭМ!#REF!,СВЦЭМ!$A$40:$A$783,$A392,СВЦЭМ!$B$39:$B$782,L$367)+'СЕТ СН'!$F$16</f>
        <v>#REF!</v>
      </c>
      <c r="M392" s="36" t="e">
        <f>SUMIFS(СВЦЭМ!#REF!,СВЦЭМ!$A$40:$A$783,$A392,СВЦЭМ!$B$39:$B$782,M$367)+'СЕТ СН'!$F$16</f>
        <v>#REF!</v>
      </c>
      <c r="N392" s="36" t="e">
        <f>SUMIFS(СВЦЭМ!#REF!,СВЦЭМ!$A$40:$A$783,$A392,СВЦЭМ!$B$39:$B$782,N$367)+'СЕТ СН'!$F$16</f>
        <v>#REF!</v>
      </c>
      <c r="O392" s="36" t="e">
        <f>SUMIFS(СВЦЭМ!#REF!,СВЦЭМ!$A$40:$A$783,$A392,СВЦЭМ!$B$39:$B$782,O$367)+'СЕТ СН'!$F$16</f>
        <v>#REF!</v>
      </c>
      <c r="P392" s="36" t="e">
        <f>SUMIFS(СВЦЭМ!#REF!,СВЦЭМ!$A$40:$A$783,$A392,СВЦЭМ!$B$39:$B$782,P$367)+'СЕТ СН'!$F$16</f>
        <v>#REF!</v>
      </c>
      <c r="Q392" s="36" t="e">
        <f>SUMIFS(СВЦЭМ!#REF!,СВЦЭМ!$A$40:$A$783,$A392,СВЦЭМ!$B$39:$B$782,Q$367)+'СЕТ СН'!$F$16</f>
        <v>#REF!</v>
      </c>
      <c r="R392" s="36" t="e">
        <f>SUMIFS(СВЦЭМ!#REF!,СВЦЭМ!$A$40:$A$783,$A392,СВЦЭМ!$B$39:$B$782,R$367)+'СЕТ СН'!$F$16</f>
        <v>#REF!</v>
      </c>
      <c r="S392" s="36" t="e">
        <f>SUMIFS(СВЦЭМ!#REF!,СВЦЭМ!$A$40:$A$783,$A392,СВЦЭМ!$B$39:$B$782,S$367)+'СЕТ СН'!$F$16</f>
        <v>#REF!</v>
      </c>
      <c r="T392" s="36" t="e">
        <f>SUMIFS(СВЦЭМ!#REF!,СВЦЭМ!$A$40:$A$783,$A392,СВЦЭМ!$B$39:$B$782,T$367)+'СЕТ СН'!$F$16</f>
        <v>#REF!</v>
      </c>
      <c r="U392" s="36" t="e">
        <f>SUMIFS(СВЦЭМ!#REF!,СВЦЭМ!$A$40:$A$783,$A392,СВЦЭМ!$B$39:$B$782,U$367)+'СЕТ СН'!$F$16</f>
        <v>#REF!</v>
      </c>
      <c r="V392" s="36" t="e">
        <f>SUMIFS(СВЦЭМ!#REF!,СВЦЭМ!$A$40:$A$783,$A392,СВЦЭМ!$B$39:$B$782,V$367)+'СЕТ СН'!$F$16</f>
        <v>#REF!</v>
      </c>
      <c r="W392" s="36" t="e">
        <f>SUMIFS(СВЦЭМ!#REF!,СВЦЭМ!$A$40:$A$783,$A392,СВЦЭМ!$B$39:$B$782,W$367)+'СЕТ СН'!$F$16</f>
        <v>#REF!</v>
      </c>
      <c r="X392" s="36" t="e">
        <f>SUMIFS(СВЦЭМ!#REF!,СВЦЭМ!$A$40:$A$783,$A392,СВЦЭМ!$B$39:$B$782,X$367)+'СЕТ СН'!$F$16</f>
        <v>#REF!</v>
      </c>
      <c r="Y392" s="36" t="e">
        <f>SUMIFS(СВЦЭМ!#REF!,СВЦЭМ!$A$40:$A$783,$A392,СВЦЭМ!$B$39:$B$782,Y$367)+'СЕТ СН'!$F$16</f>
        <v>#REF!</v>
      </c>
    </row>
    <row r="393" spans="1:26" ht="15.75" hidden="1" x14ac:dyDescent="0.2">
      <c r="A393" s="35">
        <f t="shared" si="10"/>
        <v>45195</v>
      </c>
      <c r="B393" s="36" t="e">
        <f>SUMIFS(СВЦЭМ!#REF!,СВЦЭМ!$A$40:$A$783,$A393,СВЦЭМ!$B$39:$B$782,B$367)+'СЕТ СН'!$F$16</f>
        <v>#REF!</v>
      </c>
      <c r="C393" s="36" t="e">
        <f>SUMIFS(СВЦЭМ!#REF!,СВЦЭМ!$A$40:$A$783,$A393,СВЦЭМ!$B$39:$B$782,C$367)+'СЕТ СН'!$F$16</f>
        <v>#REF!</v>
      </c>
      <c r="D393" s="36" t="e">
        <f>SUMIFS(СВЦЭМ!#REF!,СВЦЭМ!$A$40:$A$783,$A393,СВЦЭМ!$B$39:$B$782,D$367)+'СЕТ СН'!$F$16</f>
        <v>#REF!</v>
      </c>
      <c r="E393" s="36" t="e">
        <f>SUMIFS(СВЦЭМ!#REF!,СВЦЭМ!$A$40:$A$783,$A393,СВЦЭМ!$B$39:$B$782,E$367)+'СЕТ СН'!$F$16</f>
        <v>#REF!</v>
      </c>
      <c r="F393" s="36" t="e">
        <f>SUMIFS(СВЦЭМ!#REF!,СВЦЭМ!$A$40:$A$783,$A393,СВЦЭМ!$B$39:$B$782,F$367)+'СЕТ СН'!$F$16</f>
        <v>#REF!</v>
      </c>
      <c r="G393" s="36" t="e">
        <f>SUMIFS(СВЦЭМ!#REF!,СВЦЭМ!$A$40:$A$783,$A393,СВЦЭМ!$B$39:$B$782,G$367)+'СЕТ СН'!$F$16</f>
        <v>#REF!</v>
      </c>
      <c r="H393" s="36" t="e">
        <f>SUMIFS(СВЦЭМ!#REF!,СВЦЭМ!$A$40:$A$783,$A393,СВЦЭМ!$B$39:$B$782,H$367)+'СЕТ СН'!$F$16</f>
        <v>#REF!</v>
      </c>
      <c r="I393" s="36" t="e">
        <f>SUMIFS(СВЦЭМ!#REF!,СВЦЭМ!$A$40:$A$783,$A393,СВЦЭМ!$B$39:$B$782,I$367)+'СЕТ СН'!$F$16</f>
        <v>#REF!</v>
      </c>
      <c r="J393" s="36" t="e">
        <f>SUMIFS(СВЦЭМ!#REF!,СВЦЭМ!$A$40:$A$783,$A393,СВЦЭМ!$B$39:$B$782,J$367)+'СЕТ СН'!$F$16</f>
        <v>#REF!</v>
      </c>
      <c r="K393" s="36" t="e">
        <f>SUMIFS(СВЦЭМ!#REF!,СВЦЭМ!$A$40:$A$783,$A393,СВЦЭМ!$B$39:$B$782,K$367)+'СЕТ СН'!$F$16</f>
        <v>#REF!</v>
      </c>
      <c r="L393" s="36" t="e">
        <f>SUMIFS(СВЦЭМ!#REF!,СВЦЭМ!$A$40:$A$783,$A393,СВЦЭМ!$B$39:$B$782,L$367)+'СЕТ СН'!$F$16</f>
        <v>#REF!</v>
      </c>
      <c r="M393" s="36" t="e">
        <f>SUMIFS(СВЦЭМ!#REF!,СВЦЭМ!$A$40:$A$783,$A393,СВЦЭМ!$B$39:$B$782,M$367)+'СЕТ СН'!$F$16</f>
        <v>#REF!</v>
      </c>
      <c r="N393" s="36" t="e">
        <f>SUMIFS(СВЦЭМ!#REF!,СВЦЭМ!$A$40:$A$783,$A393,СВЦЭМ!$B$39:$B$782,N$367)+'СЕТ СН'!$F$16</f>
        <v>#REF!</v>
      </c>
      <c r="O393" s="36" t="e">
        <f>SUMIFS(СВЦЭМ!#REF!,СВЦЭМ!$A$40:$A$783,$A393,СВЦЭМ!$B$39:$B$782,O$367)+'СЕТ СН'!$F$16</f>
        <v>#REF!</v>
      </c>
      <c r="P393" s="36" t="e">
        <f>SUMIFS(СВЦЭМ!#REF!,СВЦЭМ!$A$40:$A$783,$A393,СВЦЭМ!$B$39:$B$782,P$367)+'СЕТ СН'!$F$16</f>
        <v>#REF!</v>
      </c>
      <c r="Q393" s="36" t="e">
        <f>SUMIFS(СВЦЭМ!#REF!,СВЦЭМ!$A$40:$A$783,$A393,СВЦЭМ!$B$39:$B$782,Q$367)+'СЕТ СН'!$F$16</f>
        <v>#REF!</v>
      </c>
      <c r="R393" s="36" t="e">
        <f>SUMIFS(СВЦЭМ!#REF!,СВЦЭМ!$A$40:$A$783,$A393,СВЦЭМ!$B$39:$B$782,R$367)+'СЕТ СН'!$F$16</f>
        <v>#REF!</v>
      </c>
      <c r="S393" s="36" t="e">
        <f>SUMIFS(СВЦЭМ!#REF!,СВЦЭМ!$A$40:$A$783,$A393,СВЦЭМ!$B$39:$B$782,S$367)+'СЕТ СН'!$F$16</f>
        <v>#REF!</v>
      </c>
      <c r="T393" s="36" t="e">
        <f>SUMIFS(СВЦЭМ!#REF!,СВЦЭМ!$A$40:$A$783,$A393,СВЦЭМ!$B$39:$B$782,T$367)+'СЕТ СН'!$F$16</f>
        <v>#REF!</v>
      </c>
      <c r="U393" s="36" t="e">
        <f>SUMIFS(СВЦЭМ!#REF!,СВЦЭМ!$A$40:$A$783,$A393,СВЦЭМ!$B$39:$B$782,U$367)+'СЕТ СН'!$F$16</f>
        <v>#REF!</v>
      </c>
      <c r="V393" s="36" t="e">
        <f>SUMIFS(СВЦЭМ!#REF!,СВЦЭМ!$A$40:$A$783,$A393,СВЦЭМ!$B$39:$B$782,V$367)+'СЕТ СН'!$F$16</f>
        <v>#REF!</v>
      </c>
      <c r="W393" s="36" t="e">
        <f>SUMIFS(СВЦЭМ!#REF!,СВЦЭМ!$A$40:$A$783,$A393,СВЦЭМ!$B$39:$B$782,W$367)+'СЕТ СН'!$F$16</f>
        <v>#REF!</v>
      </c>
      <c r="X393" s="36" t="e">
        <f>SUMIFS(СВЦЭМ!#REF!,СВЦЭМ!$A$40:$A$783,$A393,СВЦЭМ!$B$39:$B$782,X$367)+'СЕТ СН'!$F$16</f>
        <v>#REF!</v>
      </c>
      <c r="Y393" s="36" t="e">
        <f>SUMIFS(СВЦЭМ!#REF!,СВЦЭМ!$A$40:$A$783,$A393,СВЦЭМ!$B$39:$B$782,Y$367)+'СЕТ СН'!$F$16</f>
        <v>#REF!</v>
      </c>
    </row>
    <row r="394" spans="1:26" ht="15.75" hidden="1" x14ac:dyDescent="0.2">
      <c r="A394" s="35">
        <f t="shared" si="10"/>
        <v>45196</v>
      </c>
      <c r="B394" s="36" t="e">
        <f>SUMIFS(СВЦЭМ!#REF!,СВЦЭМ!$A$40:$A$783,$A394,СВЦЭМ!$B$39:$B$782,B$367)+'СЕТ СН'!$F$16</f>
        <v>#REF!</v>
      </c>
      <c r="C394" s="36" t="e">
        <f>SUMIFS(СВЦЭМ!#REF!,СВЦЭМ!$A$40:$A$783,$A394,СВЦЭМ!$B$39:$B$782,C$367)+'СЕТ СН'!$F$16</f>
        <v>#REF!</v>
      </c>
      <c r="D394" s="36" t="e">
        <f>SUMIFS(СВЦЭМ!#REF!,СВЦЭМ!$A$40:$A$783,$A394,СВЦЭМ!$B$39:$B$782,D$367)+'СЕТ СН'!$F$16</f>
        <v>#REF!</v>
      </c>
      <c r="E394" s="36" t="e">
        <f>SUMIFS(СВЦЭМ!#REF!,СВЦЭМ!$A$40:$A$783,$A394,СВЦЭМ!$B$39:$B$782,E$367)+'СЕТ СН'!$F$16</f>
        <v>#REF!</v>
      </c>
      <c r="F394" s="36" t="e">
        <f>SUMIFS(СВЦЭМ!#REF!,СВЦЭМ!$A$40:$A$783,$A394,СВЦЭМ!$B$39:$B$782,F$367)+'СЕТ СН'!$F$16</f>
        <v>#REF!</v>
      </c>
      <c r="G394" s="36" t="e">
        <f>SUMIFS(СВЦЭМ!#REF!,СВЦЭМ!$A$40:$A$783,$A394,СВЦЭМ!$B$39:$B$782,G$367)+'СЕТ СН'!$F$16</f>
        <v>#REF!</v>
      </c>
      <c r="H394" s="36" t="e">
        <f>SUMIFS(СВЦЭМ!#REF!,СВЦЭМ!$A$40:$A$783,$A394,СВЦЭМ!$B$39:$B$782,H$367)+'СЕТ СН'!$F$16</f>
        <v>#REF!</v>
      </c>
      <c r="I394" s="36" t="e">
        <f>SUMIFS(СВЦЭМ!#REF!,СВЦЭМ!$A$40:$A$783,$A394,СВЦЭМ!$B$39:$B$782,I$367)+'СЕТ СН'!$F$16</f>
        <v>#REF!</v>
      </c>
      <c r="J394" s="36" t="e">
        <f>SUMIFS(СВЦЭМ!#REF!,СВЦЭМ!$A$40:$A$783,$A394,СВЦЭМ!$B$39:$B$782,J$367)+'СЕТ СН'!$F$16</f>
        <v>#REF!</v>
      </c>
      <c r="K394" s="36" t="e">
        <f>SUMIFS(СВЦЭМ!#REF!,СВЦЭМ!$A$40:$A$783,$A394,СВЦЭМ!$B$39:$B$782,K$367)+'СЕТ СН'!$F$16</f>
        <v>#REF!</v>
      </c>
      <c r="L394" s="36" t="e">
        <f>SUMIFS(СВЦЭМ!#REF!,СВЦЭМ!$A$40:$A$783,$A394,СВЦЭМ!$B$39:$B$782,L$367)+'СЕТ СН'!$F$16</f>
        <v>#REF!</v>
      </c>
      <c r="M394" s="36" t="e">
        <f>SUMIFS(СВЦЭМ!#REF!,СВЦЭМ!$A$40:$A$783,$A394,СВЦЭМ!$B$39:$B$782,M$367)+'СЕТ СН'!$F$16</f>
        <v>#REF!</v>
      </c>
      <c r="N394" s="36" t="e">
        <f>SUMIFS(СВЦЭМ!#REF!,СВЦЭМ!$A$40:$A$783,$A394,СВЦЭМ!$B$39:$B$782,N$367)+'СЕТ СН'!$F$16</f>
        <v>#REF!</v>
      </c>
      <c r="O394" s="36" t="e">
        <f>SUMIFS(СВЦЭМ!#REF!,СВЦЭМ!$A$40:$A$783,$A394,СВЦЭМ!$B$39:$B$782,O$367)+'СЕТ СН'!$F$16</f>
        <v>#REF!</v>
      </c>
      <c r="P394" s="36" t="e">
        <f>SUMIFS(СВЦЭМ!#REF!,СВЦЭМ!$A$40:$A$783,$A394,СВЦЭМ!$B$39:$B$782,P$367)+'СЕТ СН'!$F$16</f>
        <v>#REF!</v>
      </c>
      <c r="Q394" s="36" t="e">
        <f>SUMIFS(СВЦЭМ!#REF!,СВЦЭМ!$A$40:$A$783,$A394,СВЦЭМ!$B$39:$B$782,Q$367)+'СЕТ СН'!$F$16</f>
        <v>#REF!</v>
      </c>
      <c r="R394" s="36" t="e">
        <f>SUMIFS(СВЦЭМ!#REF!,СВЦЭМ!$A$40:$A$783,$A394,СВЦЭМ!$B$39:$B$782,R$367)+'СЕТ СН'!$F$16</f>
        <v>#REF!</v>
      </c>
      <c r="S394" s="36" t="e">
        <f>SUMIFS(СВЦЭМ!#REF!,СВЦЭМ!$A$40:$A$783,$A394,СВЦЭМ!$B$39:$B$782,S$367)+'СЕТ СН'!$F$16</f>
        <v>#REF!</v>
      </c>
      <c r="T394" s="36" t="e">
        <f>SUMIFS(СВЦЭМ!#REF!,СВЦЭМ!$A$40:$A$783,$A394,СВЦЭМ!$B$39:$B$782,T$367)+'СЕТ СН'!$F$16</f>
        <v>#REF!</v>
      </c>
      <c r="U394" s="36" t="e">
        <f>SUMIFS(СВЦЭМ!#REF!,СВЦЭМ!$A$40:$A$783,$A394,СВЦЭМ!$B$39:$B$782,U$367)+'СЕТ СН'!$F$16</f>
        <v>#REF!</v>
      </c>
      <c r="V394" s="36" t="e">
        <f>SUMIFS(СВЦЭМ!#REF!,СВЦЭМ!$A$40:$A$783,$A394,СВЦЭМ!$B$39:$B$782,V$367)+'СЕТ СН'!$F$16</f>
        <v>#REF!</v>
      </c>
      <c r="W394" s="36" t="e">
        <f>SUMIFS(СВЦЭМ!#REF!,СВЦЭМ!$A$40:$A$783,$A394,СВЦЭМ!$B$39:$B$782,W$367)+'СЕТ СН'!$F$16</f>
        <v>#REF!</v>
      </c>
      <c r="X394" s="36" t="e">
        <f>SUMIFS(СВЦЭМ!#REF!,СВЦЭМ!$A$40:$A$783,$A394,СВЦЭМ!$B$39:$B$782,X$367)+'СЕТ СН'!$F$16</f>
        <v>#REF!</v>
      </c>
      <c r="Y394" s="36" t="e">
        <f>SUMIFS(СВЦЭМ!#REF!,СВЦЭМ!$A$40:$A$783,$A394,СВЦЭМ!$B$39:$B$782,Y$367)+'СЕТ СН'!$F$16</f>
        <v>#REF!</v>
      </c>
    </row>
    <row r="395" spans="1:26" ht="15.75" hidden="1" x14ac:dyDescent="0.2">
      <c r="A395" s="35">
        <f t="shared" si="10"/>
        <v>45197</v>
      </c>
      <c r="B395" s="36" t="e">
        <f>SUMIFS(СВЦЭМ!#REF!,СВЦЭМ!$A$40:$A$783,$A395,СВЦЭМ!$B$39:$B$782,B$367)+'СЕТ СН'!$F$16</f>
        <v>#REF!</v>
      </c>
      <c r="C395" s="36" t="e">
        <f>SUMIFS(СВЦЭМ!#REF!,СВЦЭМ!$A$40:$A$783,$A395,СВЦЭМ!$B$39:$B$782,C$367)+'СЕТ СН'!$F$16</f>
        <v>#REF!</v>
      </c>
      <c r="D395" s="36" t="e">
        <f>SUMIFS(СВЦЭМ!#REF!,СВЦЭМ!$A$40:$A$783,$A395,СВЦЭМ!$B$39:$B$782,D$367)+'СЕТ СН'!$F$16</f>
        <v>#REF!</v>
      </c>
      <c r="E395" s="36" t="e">
        <f>SUMIFS(СВЦЭМ!#REF!,СВЦЭМ!$A$40:$A$783,$A395,СВЦЭМ!$B$39:$B$782,E$367)+'СЕТ СН'!$F$16</f>
        <v>#REF!</v>
      </c>
      <c r="F395" s="36" t="e">
        <f>SUMIFS(СВЦЭМ!#REF!,СВЦЭМ!$A$40:$A$783,$A395,СВЦЭМ!$B$39:$B$782,F$367)+'СЕТ СН'!$F$16</f>
        <v>#REF!</v>
      </c>
      <c r="G395" s="36" t="e">
        <f>SUMIFS(СВЦЭМ!#REF!,СВЦЭМ!$A$40:$A$783,$A395,СВЦЭМ!$B$39:$B$782,G$367)+'СЕТ СН'!$F$16</f>
        <v>#REF!</v>
      </c>
      <c r="H395" s="36" t="e">
        <f>SUMIFS(СВЦЭМ!#REF!,СВЦЭМ!$A$40:$A$783,$A395,СВЦЭМ!$B$39:$B$782,H$367)+'СЕТ СН'!$F$16</f>
        <v>#REF!</v>
      </c>
      <c r="I395" s="36" t="e">
        <f>SUMIFS(СВЦЭМ!#REF!,СВЦЭМ!$A$40:$A$783,$A395,СВЦЭМ!$B$39:$B$782,I$367)+'СЕТ СН'!$F$16</f>
        <v>#REF!</v>
      </c>
      <c r="J395" s="36" t="e">
        <f>SUMIFS(СВЦЭМ!#REF!,СВЦЭМ!$A$40:$A$783,$A395,СВЦЭМ!$B$39:$B$782,J$367)+'СЕТ СН'!$F$16</f>
        <v>#REF!</v>
      </c>
      <c r="K395" s="36" t="e">
        <f>SUMIFS(СВЦЭМ!#REF!,СВЦЭМ!$A$40:$A$783,$A395,СВЦЭМ!$B$39:$B$782,K$367)+'СЕТ СН'!$F$16</f>
        <v>#REF!</v>
      </c>
      <c r="L395" s="36" t="e">
        <f>SUMIFS(СВЦЭМ!#REF!,СВЦЭМ!$A$40:$A$783,$A395,СВЦЭМ!$B$39:$B$782,L$367)+'СЕТ СН'!$F$16</f>
        <v>#REF!</v>
      </c>
      <c r="M395" s="36" t="e">
        <f>SUMIFS(СВЦЭМ!#REF!,СВЦЭМ!$A$40:$A$783,$A395,СВЦЭМ!$B$39:$B$782,M$367)+'СЕТ СН'!$F$16</f>
        <v>#REF!</v>
      </c>
      <c r="N395" s="36" t="e">
        <f>SUMIFS(СВЦЭМ!#REF!,СВЦЭМ!$A$40:$A$783,$A395,СВЦЭМ!$B$39:$B$782,N$367)+'СЕТ СН'!$F$16</f>
        <v>#REF!</v>
      </c>
      <c r="O395" s="36" t="e">
        <f>SUMIFS(СВЦЭМ!#REF!,СВЦЭМ!$A$40:$A$783,$A395,СВЦЭМ!$B$39:$B$782,O$367)+'СЕТ СН'!$F$16</f>
        <v>#REF!</v>
      </c>
      <c r="P395" s="36" t="e">
        <f>SUMIFS(СВЦЭМ!#REF!,СВЦЭМ!$A$40:$A$783,$A395,СВЦЭМ!$B$39:$B$782,P$367)+'СЕТ СН'!$F$16</f>
        <v>#REF!</v>
      </c>
      <c r="Q395" s="36" t="e">
        <f>SUMIFS(СВЦЭМ!#REF!,СВЦЭМ!$A$40:$A$783,$A395,СВЦЭМ!$B$39:$B$782,Q$367)+'СЕТ СН'!$F$16</f>
        <v>#REF!</v>
      </c>
      <c r="R395" s="36" t="e">
        <f>SUMIFS(СВЦЭМ!#REF!,СВЦЭМ!$A$40:$A$783,$A395,СВЦЭМ!$B$39:$B$782,R$367)+'СЕТ СН'!$F$16</f>
        <v>#REF!</v>
      </c>
      <c r="S395" s="36" t="e">
        <f>SUMIFS(СВЦЭМ!#REF!,СВЦЭМ!$A$40:$A$783,$A395,СВЦЭМ!$B$39:$B$782,S$367)+'СЕТ СН'!$F$16</f>
        <v>#REF!</v>
      </c>
      <c r="T395" s="36" t="e">
        <f>SUMIFS(СВЦЭМ!#REF!,СВЦЭМ!$A$40:$A$783,$A395,СВЦЭМ!$B$39:$B$782,T$367)+'СЕТ СН'!$F$16</f>
        <v>#REF!</v>
      </c>
      <c r="U395" s="36" t="e">
        <f>SUMIFS(СВЦЭМ!#REF!,СВЦЭМ!$A$40:$A$783,$A395,СВЦЭМ!$B$39:$B$782,U$367)+'СЕТ СН'!$F$16</f>
        <v>#REF!</v>
      </c>
      <c r="V395" s="36" t="e">
        <f>SUMIFS(СВЦЭМ!#REF!,СВЦЭМ!$A$40:$A$783,$A395,СВЦЭМ!$B$39:$B$782,V$367)+'СЕТ СН'!$F$16</f>
        <v>#REF!</v>
      </c>
      <c r="W395" s="36" t="e">
        <f>SUMIFS(СВЦЭМ!#REF!,СВЦЭМ!$A$40:$A$783,$A395,СВЦЭМ!$B$39:$B$782,W$367)+'СЕТ СН'!$F$16</f>
        <v>#REF!</v>
      </c>
      <c r="X395" s="36" t="e">
        <f>SUMIFS(СВЦЭМ!#REF!,СВЦЭМ!$A$40:$A$783,$A395,СВЦЭМ!$B$39:$B$782,X$367)+'СЕТ СН'!$F$16</f>
        <v>#REF!</v>
      </c>
      <c r="Y395" s="36" t="e">
        <f>SUMIFS(СВЦЭМ!#REF!,СВЦЭМ!$A$40:$A$783,$A395,СВЦЭМ!$B$39:$B$782,Y$367)+'СЕТ СН'!$F$16</f>
        <v>#REF!</v>
      </c>
    </row>
    <row r="396" spans="1:26" ht="15.75" hidden="1" x14ac:dyDescent="0.2">
      <c r="A396" s="35">
        <f t="shared" si="10"/>
        <v>45198</v>
      </c>
      <c r="B396" s="36" t="e">
        <f>SUMIFS(СВЦЭМ!#REF!,СВЦЭМ!$A$40:$A$783,$A396,СВЦЭМ!$B$39:$B$782,B$367)+'СЕТ СН'!$F$16</f>
        <v>#REF!</v>
      </c>
      <c r="C396" s="36" t="e">
        <f>SUMIFS(СВЦЭМ!#REF!,СВЦЭМ!$A$40:$A$783,$A396,СВЦЭМ!$B$39:$B$782,C$367)+'СЕТ СН'!$F$16</f>
        <v>#REF!</v>
      </c>
      <c r="D396" s="36" t="e">
        <f>SUMIFS(СВЦЭМ!#REF!,СВЦЭМ!$A$40:$A$783,$A396,СВЦЭМ!$B$39:$B$782,D$367)+'СЕТ СН'!$F$16</f>
        <v>#REF!</v>
      </c>
      <c r="E396" s="36" t="e">
        <f>SUMIFS(СВЦЭМ!#REF!,СВЦЭМ!$A$40:$A$783,$A396,СВЦЭМ!$B$39:$B$782,E$367)+'СЕТ СН'!$F$16</f>
        <v>#REF!</v>
      </c>
      <c r="F396" s="36" t="e">
        <f>SUMIFS(СВЦЭМ!#REF!,СВЦЭМ!$A$40:$A$783,$A396,СВЦЭМ!$B$39:$B$782,F$367)+'СЕТ СН'!$F$16</f>
        <v>#REF!</v>
      </c>
      <c r="G396" s="36" t="e">
        <f>SUMIFS(СВЦЭМ!#REF!,СВЦЭМ!$A$40:$A$783,$A396,СВЦЭМ!$B$39:$B$782,G$367)+'СЕТ СН'!$F$16</f>
        <v>#REF!</v>
      </c>
      <c r="H396" s="36" t="e">
        <f>SUMIFS(СВЦЭМ!#REF!,СВЦЭМ!$A$40:$A$783,$A396,СВЦЭМ!$B$39:$B$782,H$367)+'СЕТ СН'!$F$16</f>
        <v>#REF!</v>
      </c>
      <c r="I396" s="36" t="e">
        <f>SUMIFS(СВЦЭМ!#REF!,СВЦЭМ!$A$40:$A$783,$A396,СВЦЭМ!$B$39:$B$782,I$367)+'СЕТ СН'!$F$16</f>
        <v>#REF!</v>
      </c>
      <c r="J396" s="36" t="e">
        <f>SUMIFS(СВЦЭМ!#REF!,СВЦЭМ!$A$40:$A$783,$A396,СВЦЭМ!$B$39:$B$782,J$367)+'СЕТ СН'!$F$16</f>
        <v>#REF!</v>
      </c>
      <c r="K396" s="36" t="e">
        <f>SUMIFS(СВЦЭМ!#REF!,СВЦЭМ!$A$40:$A$783,$A396,СВЦЭМ!$B$39:$B$782,K$367)+'СЕТ СН'!$F$16</f>
        <v>#REF!</v>
      </c>
      <c r="L396" s="36" t="e">
        <f>SUMIFS(СВЦЭМ!#REF!,СВЦЭМ!$A$40:$A$783,$A396,СВЦЭМ!$B$39:$B$782,L$367)+'СЕТ СН'!$F$16</f>
        <v>#REF!</v>
      </c>
      <c r="M396" s="36" t="e">
        <f>SUMIFS(СВЦЭМ!#REF!,СВЦЭМ!$A$40:$A$783,$A396,СВЦЭМ!$B$39:$B$782,M$367)+'СЕТ СН'!$F$16</f>
        <v>#REF!</v>
      </c>
      <c r="N396" s="36" t="e">
        <f>SUMIFS(СВЦЭМ!#REF!,СВЦЭМ!$A$40:$A$783,$A396,СВЦЭМ!$B$39:$B$782,N$367)+'СЕТ СН'!$F$16</f>
        <v>#REF!</v>
      </c>
      <c r="O396" s="36" t="e">
        <f>SUMIFS(СВЦЭМ!#REF!,СВЦЭМ!$A$40:$A$783,$A396,СВЦЭМ!$B$39:$B$782,O$367)+'СЕТ СН'!$F$16</f>
        <v>#REF!</v>
      </c>
      <c r="P396" s="36" t="e">
        <f>SUMIFS(СВЦЭМ!#REF!,СВЦЭМ!$A$40:$A$783,$A396,СВЦЭМ!$B$39:$B$782,P$367)+'СЕТ СН'!$F$16</f>
        <v>#REF!</v>
      </c>
      <c r="Q396" s="36" t="e">
        <f>SUMIFS(СВЦЭМ!#REF!,СВЦЭМ!$A$40:$A$783,$A396,СВЦЭМ!$B$39:$B$782,Q$367)+'СЕТ СН'!$F$16</f>
        <v>#REF!</v>
      </c>
      <c r="R396" s="36" t="e">
        <f>SUMIFS(СВЦЭМ!#REF!,СВЦЭМ!$A$40:$A$783,$A396,СВЦЭМ!$B$39:$B$782,R$367)+'СЕТ СН'!$F$16</f>
        <v>#REF!</v>
      </c>
      <c r="S396" s="36" t="e">
        <f>SUMIFS(СВЦЭМ!#REF!,СВЦЭМ!$A$40:$A$783,$A396,СВЦЭМ!$B$39:$B$782,S$367)+'СЕТ СН'!$F$16</f>
        <v>#REF!</v>
      </c>
      <c r="T396" s="36" t="e">
        <f>SUMIFS(СВЦЭМ!#REF!,СВЦЭМ!$A$40:$A$783,$A396,СВЦЭМ!$B$39:$B$782,T$367)+'СЕТ СН'!$F$16</f>
        <v>#REF!</v>
      </c>
      <c r="U396" s="36" t="e">
        <f>SUMIFS(СВЦЭМ!#REF!,СВЦЭМ!$A$40:$A$783,$A396,СВЦЭМ!$B$39:$B$782,U$367)+'СЕТ СН'!$F$16</f>
        <v>#REF!</v>
      </c>
      <c r="V396" s="36" t="e">
        <f>SUMIFS(СВЦЭМ!#REF!,СВЦЭМ!$A$40:$A$783,$A396,СВЦЭМ!$B$39:$B$782,V$367)+'СЕТ СН'!$F$16</f>
        <v>#REF!</v>
      </c>
      <c r="W396" s="36" t="e">
        <f>SUMIFS(СВЦЭМ!#REF!,СВЦЭМ!$A$40:$A$783,$A396,СВЦЭМ!$B$39:$B$782,W$367)+'СЕТ СН'!$F$16</f>
        <v>#REF!</v>
      </c>
      <c r="X396" s="36" t="e">
        <f>SUMIFS(СВЦЭМ!#REF!,СВЦЭМ!$A$40:$A$783,$A396,СВЦЭМ!$B$39:$B$782,X$367)+'СЕТ СН'!$F$16</f>
        <v>#REF!</v>
      </c>
      <c r="Y396" s="36" t="e">
        <f>SUMIFS(СВЦЭМ!#REF!,СВЦЭМ!$A$40:$A$783,$A396,СВЦЭМ!$B$39:$B$782,Y$367)+'СЕТ СН'!$F$16</f>
        <v>#REF!</v>
      </c>
    </row>
    <row r="397" spans="1:26" ht="15.75" hidden="1" x14ac:dyDescent="0.2">
      <c r="A397" s="35">
        <f t="shared" si="10"/>
        <v>45199</v>
      </c>
      <c r="B397" s="36" t="e">
        <f>SUMIFS(СВЦЭМ!#REF!,СВЦЭМ!$A$40:$A$783,$A397,СВЦЭМ!$B$39:$B$782,B$367)+'СЕТ СН'!$F$16</f>
        <v>#REF!</v>
      </c>
      <c r="C397" s="36" t="e">
        <f>SUMIFS(СВЦЭМ!#REF!,СВЦЭМ!$A$40:$A$783,$A397,СВЦЭМ!$B$39:$B$782,C$367)+'СЕТ СН'!$F$16</f>
        <v>#REF!</v>
      </c>
      <c r="D397" s="36" t="e">
        <f>SUMIFS(СВЦЭМ!#REF!,СВЦЭМ!$A$40:$A$783,$A397,СВЦЭМ!$B$39:$B$782,D$367)+'СЕТ СН'!$F$16</f>
        <v>#REF!</v>
      </c>
      <c r="E397" s="36" t="e">
        <f>SUMIFS(СВЦЭМ!#REF!,СВЦЭМ!$A$40:$A$783,$A397,СВЦЭМ!$B$39:$B$782,E$367)+'СЕТ СН'!$F$16</f>
        <v>#REF!</v>
      </c>
      <c r="F397" s="36" t="e">
        <f>SUMIFS(СВЦЭМ!#REF!,СВЦЭМ!$A$40:$A$783,$A397,СВЦЭМ!$B$39:$B$782,F$367)+'СЕТ СН'!$F$16</f>
        <v>#REF!</v>
      </c>
      <c r="G397" s="36" t="e">
        <f>SUMIFS(СВЦЭМ!#REF!,СВЦЭМ!$A$40:$A$783,$A397,СВЦЭМ!$B$39:$B$782,G$367)+'СЕТ СН'!$F$16</f>
        <v>#REF!</v>
      </c>
      <c r="H397" s="36" t="e">
        <f>SUMIFS(СВЦЭМ!#REF!,СВЦЭМ!$A$40:$A$783,$A397,СВЦЭМ!$B$39:$B$782,H$367)+'СЕТ СН'!$F$16</f>
        <v>#REF!</v>
      </c>
      <c r="I397" s="36" t="e">
        <f>SUMIFS(СВЦЭМ!#REF!,СВЦЭМ!$A$40:$A$783,$A397,СВЦЭМ!$B$39:$B$782,I$367)+'СЕТ СН'!$F$16</f>
        <v>#REF!</v>
      </c>
      <c r="J397" s="36" t="e">
        <f>SUMIFS(СВЦЭМ!#REF!,СВЦЭМ!$A$40:$A$783,$A397,СВЦЭМ!$B$39:$B$782,J$367)+'СЕТ СН'!$F$16</f>
        <v>#REF!</v>
      </c>
      <c r="K397" s="36" t="e">
        <f>SUMIFS(СВЦЭМ!#REF!,СВЦЭМ!$A$40:$A$783,$A397,СВЦЭМ!$B$39:$B$782,K$367)+'СЕТ СН'!$F$16</f>
        <v>#REF!</v>
      </c>
      <c r="L397" s="36" t="e">
        <f>SUMIFS(СВЦЭМ!#REF!,СВЦЭМ!$A$40:$A$783,$A397,СВЦЭМ!$B$39:$B$782,L$367)+'СЕТ СН'!$F$16</f>
        <v>#REF!</v>
      </c>
      <c r="M397" s="36" t="e">
        <f>SUMIFS(СВЦЭМ!#REF!,СВЦЭМ!$A$40:$A$783,$A397,СВЦЭМ!$B$39:$B$782,M$367)+'СЕТ СН'!$F$16</f>
        <v>#REF!</v>
      </c>
      <c r="N397" s="36" t="e">
        <f>SUMIFS(СВЦЭМ!#REF!,СВЦЭМ!$A$40:$A$783,$A397,СВЦЭМ!$B$39:$B$782,N$367)+'СЕТ СН'!$F$16</f>
        <v>#REF!</v>
      </c>
      <c r="O397" s="36" t="e">
        <f>SUMIFS(СВЦЭМ!#REF!,СВЦЭМ!$A$40:$A$783,$A397,СВЦЭМ!$B$39:$B$782,O$367)+'СЕТ СН'!$F$16</f>
        <v>#REF!</v>
      </c>
      <c r="P397" s="36" t="e">
        <f>SUMIFS(СВЦЭМ!#REF!,СВЦЭМ!$A$40:$A$783,$A397,СВЦЭМ!$B$39:$B$782,P$367)+'СЕТ СН'!$F$16</f>
        <v>#REF!</v>
      </c>
      <c r="Q397" s="36" t="e">
        <f>SUMIFS(СВЦЭМ!#REF!,СВЦЭМ!$A$40:$A$783,$A397,СВЦЭМ!$B$39:$B$782,Q$367)+'СЕТ СН'!$F$16</f>
        <v>#REF!</v>
      </c>
      <c r="R397" s="36" t="e">
        <f>SUMIFS(СВЦЭМ!#REF!,СВЦЭМ!$A$40:$A$783,$A397,СВЦЭМ!$B$39:$B$782,R$367)+'СЕТ СН'!$F$16</f>
        <v>#REF!</v>
      </c>
      <c r="S397" s="36" t="e">
        <f>SUMIFS(СВЦЭМ!#REF!,СВЦЭМ!$A$40:$A$783,$A397,СВЦЭМ!$B$39:$B$782,S$367)+'СЕТ СН'!$F$16</f>
        <v>#REF!</v>
      </c>
      <c r="T397" s="36" t="e">
        <f>SUMIFS(СВЦЭМ!#REF!,СВЦЭМ!$A$40:$A$783,$A397,СВЦЭМ!$B$39:$B$782,T$367)+'СЕТ СН'!$F$16</f>
        <v>#REF!</v>
      </c>
      <c r="U397" s="36" t="e">
        <f>SUMIFS(СВЦЭМ!#REF!,СВЦЭМ!$A$40:$A$783,$A397,СВЦЭМ!$B$39:$B$782,U$367)+'СЕТ СН'!$F$16</f>
        <v>#REF!</v>
      </c>
      <c r="V397" s="36" t="e">
        <f>SUMIFS(СВЦЭМ!#REF!,СВЦЭМ!$A$40:$A$783,$A397,СВЦЭМ!$B$39:$B$782,V$367)+'СЕТ СН'!$F$16</f>
        <v>#REF!</v>
      </c>
      <c r="W397" s="36" t="e">
        <f>SUMIFS(СВЦЭМ!#REF!,СВЦЭМ!$A$40:$A$783,$A397,СВЦЭМ!$B$39:$B$782,W$367)+'СЕТ СН'!$F$16</f>
        <v>#REF!</v>
      </c>
      <c r="X397" s="36" t="e">
        <f>SUMIFS(СВЦЭМ!#REF!,СВЦЭМ!$A$40:$A$783,$A397,СВЦЭМ!$B$39:$B$782,X$367)+'СЕТ СН'!$F$16</f>
        <v>#REF!</v>
      </c>
      <c r="Y397" s="36" t="e">
        <f>SUMIFS(СВЦЭМ!#REF!,СВЦЭМ!$A$40:$A$783,$A397,СВЦЭМ!$B$39:$B$782,Y$367)+'СЕТ СН'!$F$16</f>
        <v>#REF!</v>
      </c>
    </row>
    <row r="398" spans="1:26" ht="15.75" hidden="1" x14ac:dyDescent="0.2">
      <c r="A398" s="35">
        <f t="shared" si="10"/>
        <v>45200</v>
      </c>
      <c r="B398" s="36" t="e">
        <f>SUMIFS(СВЦЭМ!#REF!,СВЦЭМ!$A$40:$A$783,$A398,СВЦЭМ!$B$39:$B$782,B$367)+'СЕТ СН'!$F$16</f>
        <v>#REF!</v>
      </c>
      <c r="C398" s="36" t="e">
        <f>SUMIFS(СВЦЭМ!#REF!,СВЦЭМ!$A$40:$A$783,$A398,СВЦЭМ!$B$39:$B$782,C$367)+'СЕТ СН'!$F$16</f>
        <v>#REF!</v>
      </c>
      <c r="D398" s="36" t="e">
        <f>SUMIFS(СВЦЭМ!#REF!,СВЦЭМ!$A$40:$A$783,$A398,СВЦЭМ!$B$39:$B$782,D$367)+'СЕТ СН'!$F$16</f>
        <v>#REF!</v>
      </c>
      <c r="E398" s="36" t="e">
        <f>SUMIFS(СВЦЭМ!#REF!,СВЦЭМ!$A$40:$A$783,$A398,СВЦЭМ!$B$39:$B$782,E$367)+'СЕТ СН'!$F$16</f>
        <v>#REF!</v>
      </c>
      <c r="F398" s="36" t="e">
        <f>SUMIFS(СВЦЭМ!#REF!,СВЦЭМ!$A$40:$A$783,$A398,СВЦЭМ!$B$39:$B$782,F$367)+'СЕТ СН'!$F$16</f>
        <v>#REF!</v>
      </c>
      <c r="G398" s="36" t="e">
        <f>SUMIFS(СВЦЭМ!#REF!,СВЦЭМ!$A$40:$A$783,$A398,СВЦЭМ!$B$39:$B$782,G$367)+'СЕТ СН'!$F$16</f>
        <v>#REF!</v>
      </c>
      <c r="H398" s="36" t="e">
        <f>SUMIFS(СВЦЭМ!#REF!,СВЦЭМ!$A$40:$A$783,$A398,СВЦЭМ!$B$39:$B$782,H$367)+'СЕТ СН'!$F$16</f>
        <v>#REF!</v>
      </c>
      <c r="I398" s="36" t="e">
        <f>SUMIFS(СВЦЭМ!#REF!,СВЦЭМ!$A$40:$A$783,$A398,СВЦЭМ!$B$39:$B$782,I$367)+'СЕТ СН'!$F$16</f>
        <v>#REF!</v>
      </c>
      <c r="J398" s="36" t="e">
        <f>SUMIFS(СВЦЭМ!#REF!,СВЦЭМ!$A$40:$A$783,$A398,СВЦЭМ!$B$39:$B$782,J$367)+'СЕТ СН'!$F$16</f>
        <v>#REF!</v>
      </c>
      <c r="K398" s="36" t="e">
        <f>SUMIFS(СВЦЭМ!#REF!,СВЦЭМ!$A$40:$A$783,$A398,СВЦЭМ!$B$39:$B$782,K$367)+'СЕТ СН'!$F$16</f>
        <v>#REF!</v>
      </c>
      <c r="L398" s="36" t="e">
        <f>SUMIFS(СВЦЭМ!#REF!,СВЦЭМ!$A$40:$A$783,$A398,СВЦЭМ!$B$39:$B$782,L$367)+'СЕТ СН'!$F$16</f>
        <v>#REF!</v>
      </c>
      <c r="M398" s="36" t="e">
        <f>SUMIFS(СВЦЭМ!#REF!,СВЦЭМ!$A$40:$A$783,$A398,СВЦЭМ!$B$39:$B$782,M$367)+'СЕТ СН'!$F$16</f>
        <v>#REF!</v>
      </c>
      <c r="N398" s="36" t="e">
        <f>SUMIFS(СВЦЭМ!#REF!,СВЦЭМ!$A$40:$A$783,$A398,СВЦЭМ!$B$39:$B$782,N$367)+'СЕТ СН'!$F$16</f>
        <v>#REF!</v>
      </c>
      <c r="O398" s="36" t="e">
        <f>SUMIFS(СВЦЭМ!#REF!,СВЦЭМ!$A$40:$A$783,$A398,СВЦЭМ!$B$39:$B$782,O$367)+'СЕТ СН'!$F$16</f>
        <v>#REF!</v>
      </c>
      <c r="P398" s="36" t="e">
        <f>SUMIFS(СВЦЭМ!#REF!,СВЦЭМ!$A$40:$A$783,$A398,СВЦЭМ!$B$39:$B$782,P$367)+'СЕТ СН'!$F$16</f>
        <v>#REF!</v>
      </c>
      <c r="Q398" s="36" t="e">
        <f>SUMIFS(СВЦЭМ!#REF!,СВЦЭМ!$A$40:$A$783,$A398,СВЦЭМ!$B$39:$B$782,Q$367)+'СЕТ СН'!$F$16</f>
        <v>#REF!</v>
      </c>
      <c r="R398" s="36" t="e">
        <f>SUMIFS(СВЦЭМ!#REF!,СВЦЭМ!$A$40:$A$783,$A398,СВЦЭМ!$B$39:$B$782,R$367)+'СЕТ СН'!$F$16</f>
        <v>#REF!</v>
      </c>
      <c r="S398" s="36" t="e">
        <f>SUMIFS(СВЦЭМ!#REF!,СВЦЭМ!$A$40:$A$783,$A398,СВЦЭМ!$B$39:$B$782,S$367)+'СЕТ СН'!$F$16</f>
        <v>#REF!</v>
      </c>
      <c r="T398" s="36" t="e">
        <f>SUMIFS(СВЦЭМ!#REF!,СВЦЭМ!$A$40:$A$783,$A398,СВЦЭМ!$B$39:$B$782,T$367)+'СЕТ СН'!$F$16</f>
        <v>#REF!</v>
      </c>
      <c r="U398" s="36" t="e">
        <f>SUMIFS(СВЦЭМ!#REF!,СВЦЭМ!$A$40:$A$783,$A398,СВЦЭМ!$B$39:$B$782,U$367)+'СЕТ СН'!$F$16</f>
        <v>#REF!</v>
      </c>
      <c r="V398" s="36" t="e">
        <f>SUMIFS(СВЦЭМ!#REF!,СВЦЭМ!$A$40:$A$783,$A398,СВЦЭМ!$B$39:$B$782,V$367)+'СЕТ СН'!$F$16</f>
        <v>#REF!</v>
      </c>
      <c r="W398" s="36" t="e">
        <f>SUMIFS(СВЦЭМ!#REF!,СВЦЭМ!$A$40:$A$783,$A398,СВЦЭМ!$B$39:$B$782,W$367)+'СЕТ СН'!$F$16</f>
        <v>#REF!</v>
      </c>
      <c r="X398" s="36" t="e">
        <f>SUMIFS(СВЦЭМ!#REF!,СВЦЭМ!$A$40:$A$783,$A398,СВЦЭМ!$B$39:$B$782,X$367)+'СЕТ СН'!$F$16</f>
        <v>#REF!</v>
      </c>
      <c r="Y398" s="36" t="e">
        <f>SUMIFS(СВЦЭМ!#REF!,СВЦЭМ!$A$40:$A$783,$A398,СВЦЭМ!$B$39:$B$782,Y$367)+'СЕТ СН'!$F$16</f>
        <v>#REF!</v>
      </c>
    </row>
    <row r="399" spans="1:26" ht="15.75" hidden="1" x14ac:dyDescent="0.2">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row>
    <row r="400" spans="1:26" ht="12.75" hidden="1" customHeight="1" x14ac:dyDescent="0.2">
      <c r="A400" s="137" t="s">
        <v>7</v>
      </c>
      <c r="B400" s="131" t="s">
        <v>120</v>
      </c>
      <c r="C400" s="132"/>
      <c r="D400" s="132"/>
      <c r="E400" s="132"/>
      <c r="F400" s="132"/>
      <c r="G400" s="132"/>
      <c r="H400" s="132"/>
      <c r="I400" s="132"/>
      <c r="J400" s="132"/>
      <c r="K400" s="132"/>
      <c r="L400" s="132"/>
      <c r="M400" s="132"/>
      <c r="N400" s="132"/>
      <c r="O400" s="132"/>
      <c r="P400" s="132"/>
      <c r="Q400" s="132"/>
      <c r="R400" s="132"/>
      <c r="S400" s="132"/>
      <c r="T400" s="132"/>
      <c r="U400" s="132"/>
      <c r="V400" s="132"/>
      <c r="W400" s="132"/>
      <c r="X400" s="132"/>
      <c r="Y400" s="133"/>
    </row>
    <row r="401" spans="1:27" ht="12.75" hidden="1" customHeight="1" x14ac:dyDescent="0.2">
      <c r="A401" s="138"/>
      <c r="B401" s="134"/>
      <c r="C401" s="135"/>
      <c r="D401" s="135"/>
      <c r="E401" s="135"/>
      <c r="F401" s="135"/>
      <c r="G401" s="135"/>
      <c r="H401" s="135"/>
      <c r="I401" s="135"/>
      <c r="J401" s="135"/>
      <c r="K401" s="135"/>
      <c r="L401" s="135"/>
      <c r="M401" s="135"/>
      <c r="N401" s="135"/>
      <c r="O401" s="135"/>
      <c r="P401" s="135"/>
      <c r="Q401" s="135"/>
      <c r="R401" s="135"/>
      <c r="S401" s="135"/>
      <c r="T401" s="135"/>
      <c r="U401" s="135"/>
      <c r="V401" s="135"/>
      <c r="W401" s="135"/>
      <c r="X401" s="135"/>
      <c r="Y401" s="136"/>
    </row>
    <row r="402" spans="1:27" s="46" customFormat="1" ht="12.75" hidden="1" customHeight="1" x14ac:dyDescent="0.2">
      <c r="A402" s="139"/>
      <c r="B402" s="34">
        <v>1</v>
      </c>
      <c r="C402" s="34">
        <v>2</v>
      </c>
      <c r="D402" s="34">
        <v>3</v>
      </c>
      <c r="E402" s="34">
        <v>4</v>
      </c>
      <c r="F402" s="34">
        <v>5</v>
      </c>
      <c r="G402" s="34">
        <v>6</v>
      </c>
      <c r="H402" s="34">
        <v>7</v>
      </c>
      <c r="I402" s="34">
        <v>8</v>
      </c>
      <c r="J402" s="34">
        <v>9</v>
      </c>
      <c r="K402" s="34">
        <v>10</v>
      </c>
      <c r="L402" s="34">
        <v>11</v>
      </c>
      <c r="M402" s="34">
        <v>12</v>
      </c>
      <c r="N402" s="34">
        <v>13</v>
      </c>
      <c r="O402" s="34">
        <v>14</v>
      </c>
      <c r="P402" s="34">
        <v>15</v>
      </c>
      <c r="Q402" s="34">
        <v>16</v>
      </c>
      <c r="R402" s="34">
        <v>17</v>
      </c>
      <c r="S402" s="34">
        <v>18</v>
      </c>
      <c r="T402" s="34">
        <v>19</v>
      </c>
      <c r="U402" s="34">
        <v>20</v>
      </c>
      <c r="V402" s="34">
        <v>21</v>
      </c>
      <c r="W402" s="34">
        <v>22</v>
      </c>
      <c r="X402" s="34">
        <v>23</v>
      </c>
      <c r="Y402" s="34">
        <v>24</v>
      </c>
    </row>
    <row r="403" spans="1:27" ht="15.75" hidden="1" customHeight="1" x14ac:dyDescent="0.2">
      <c r="A403" s="35" t="str">
        <f>A368</f>
        <v>01.09.2023</v>
      </c>
      <c r="B403" s="36" t="e">
        <f>SUMIFS(СВЦЭМ!#REF!,СВЦЭМ!$A$40:$A$783,$A403,СВЦЭМ!$B$39:$B$782,B$402)+'СЕТ СН'!$F$16</f>
        <v>#REF!</v>
      </c>
      <c r="C403" s="36" t="e">
        <f>SUMIFS(СВЦЭМ!#REF!,СВЦЭМ!$A$40:$A$783,$A403,СВЦЭМ!$B$39:$B$782,C$402)+'СЕТ СН'!$F$16</f>
        <v>#REF!</v>
      </c>
      <c r="D403" s="36" t="e">
        <f>SUMIFS(СВЦЭМ!#REF!,СВЦЭМ!$A$40:$A$783,$A403,СВЦЭМ!$B$39:$B$782,D$402)+'СЕТ СН'!$F$16</f>
        <v>#REF!</v>
      </c>
      <c r="E403" s="36" t="e">
        <f>SUMIFS(СВЦЭМ!#REF!,СВЦЭМ!$A$40:$A$783,$A403,СВЦЭМ!$B$39:$B$782,E$402)+'СЕТ СН'!$F$16</f>
        <v>#REF!</v>
      </c>
      <c r="F403" s="36" t="e">
        <f>SUMIFS(СВЦЭМ!#REF!,СВЦЭМ!$A$40:$A$783,$A403,СВЦЭМ!$B$39:$B$782,F$402)+'СЕТ СН'!$F$16</f>
        <v>#REF!</v>
      </c>
      <c r="G403" s="36" t="e">
        <f>SUMIFS(СВЦЭМ!#REF!,СВЦЭМ!$A$40:$A$783,$A403,СВЦЭМ!$B$39:$B$782,G$402)+'СЕТ СН'!$F$16</f>
        <v>#REF!</v>
      </c>
      <c r="H403" s="36" t="e">
        <f>SUMIFS(СВЦЭМ!#REF!,СВЦЭМ!$A$40:$A$783,$A403,СВЦЭМ!$B$39:$B$782,H$402)+'СЕТ СН'!$F$16</f>
        <v>#REF!</v>
      </c>
      <c r="I403" s="36" t="e">
        <f>SUMIFS(СВЦЭМ!#REF!,СВЦЭМ!$A$40:$A$783,$A403,СВЦЭМ!$B$39:$B$782,I$402)+'СЕТ СН'!$F$16</f>
        <v>#REF!</v>
      </c>
      <c r="J403" s="36" t="e">
        <f>SUMIFS(СВЦЭМ!#REF!,СВЦЭМ!$A$40:$A$783,$A403,СВЦЭМ!$B$39:$B$782,J$402)+'СЕТ СН'!$F$16</f>
        <v>#REF!</v>
      </c>
      <c r="K403" s="36" t="e">
        <f>SUMIFS(СВЦЭМ!#REF!,СВЦЭМ!$A$40:$A$783,$A403,СВЦЭМ!$B$39:$B$782,K$402)+'СЕТ СН'!$F$16</f>
        <v>#REF!</v>
      </c>
      <c r="L403" s="36" t="e">
        <f>SUMIFS(СВЦЭМ!#REF!,СВЦЭМ!$A$40:$A$783,$A403,СВЦЭМ!$B$39:$B$782,L$402)+'СЕТ СН'!$F$16</f>
        <v>#REF!</v>
      </c>
      <c r="M403" s="36" t="e">
        <f>SUMIFS(СВЦЭМ!#REF!,СВЦЭМ!$A$40:$A$783,$A403,СВЦЭМ!$B$39:$B$782,M$402)+'СЕТ СН'!$F$16</f>
        <v>#REF!</v>
      </c>
      <c r="N403" s="36" t="e">
        <f>SUMIFS(СВЦЭМ!#REF!,СВЦЭМ!$A$40:$A$783,$A403,СВЦЭМ!$B$39:$B$782,N$402)+'СЕТ СН'!$F$16</f>
        <v>#REF!</v>
      </c>
      <c r="O403" s="36" t="e">
        <f>SUMIFS(СВЦЭМ!#REF!,СВЦЭМ!$A$40:$A$783,$A403,СВЦЭМ!$B$39:$B$782,O$402)+'СЕТ СН'!$F$16</f>
        <v>#REF!</v>
      </c>
      <c r="P403" s="36" t="e">
        <f>SUMIFS(СВЦЭМ!#REF!,СВЦЭМ!$A$40:$A$783,$A403,СВЦЭМ!$B$39:$B$782,P$402)+'СЕТ СН'!$F$16</f>
        <v>#REF!</v>
      </c>
      <c r="Q403" s="36" t="e">
        <f>SUMIFS(СВЦЭМ!#REF!,СВЦЭМ!$A$40:$A$783,$A403,СВЦЭМ!$B$39:$B$782,Q$402)+'СЕТ СН'!$F$16</f>
        <v>#REF!</v>
      </c>
      <c r="R403" s="36" t="e">
        <f>SUMIFS(СВЦЭМ!#REF!,СВЦЭМ!$A$40:$A$783,$A403,СВЦЭМ!$B$39:$B$782,R$402)+'СЕТ СН'!$F$16</f>
        <v>#REF!</v>
      </c>
      <c r="S403" s="36" t="e">
        <f>SUMIFS(СВЦЭМ!#REF!,СВЦЭМ!$A$40:$A$783,$A403,СВЦЭМ!$B$39:$B$782,S$402)+'СЕТ СН'!$F$16</f>
        <v>#REF!</v>
      </c>
      <c r="T403" s="36" t="e">
        <f>SUMIFS(СВЦЭМ!#REF!,СВЦЭМ!$A$40:$A$783,$A403,СВЦЭМ!$B$39:$B$782,T$402)+'СЕТ СН'!$F$16</f>
        <v>#REF!</v>
      </c>
      <c r="U403" s="36" t="e">
        <f>SUMIFS(СВЦЭМ!#REF!,СВЦЭМ!$A$40:$A$783,$A403,СВЦЭМ!$B$39:$B$782,U$402)+'СЕТ СН'!$F$16</f>
        <v>#REF!</v>
      </c>
      <c r="V403" s="36" t="e">
        <f>SUMIFS(СВЦЭМ!#REF!,СВЦЭМ!$A$40:$A$783,$A403,СВЦЭМ!$B$39:$B$782,V$402)+'СЕТ СН'!$F$16</f>
        <v>#REF!</v>
      </c>
      <c r="W403" s="36" t="e">
        <f>SUMIFS(СВЦЭМ!#REF!,СВЦЭМ!$A$40:$A$783,$A403,СВЦЭМ!$B$39:$B$782,W$402)+'СЕТ СН'!$F$16</f>
        <v>#REF!</v>
      </c>
      <c r="X403" s="36" t="e">
        <f>SUMIFS(СВЦЭМ!#REF!,СВЦЭМ!$A$40:$A$783,$A403,СВЦЭМ!$B$39:$B$782,X$402)+'СЕТ СН'!$F$16</f>
        <v>#REF!</v>
      </c>
      <c r="Y403" s="36" t="e">
        <f>SUMIFS(СВЦЭМ!#REF!,СВЦЭМ!$A$40:$A$783,$A403,СВЦЭМ!$B$39:$B$782,Y$402)+'СЕТ СН'!$F$16</f>
        <v>#REF!</v>
      </c>
      <c r="AA403" s="45"/>
    </row>
    <row r="404" spans="1:27" ht="15.75" hidden="1" x14ac:dyDescent="0.2">
      <c r="A404" s="35">
        <f>A403+1</f>
        <v>45171</v>
      </c>
      <c r="B404" s="36" t="e">
        <f>SUMIFS(СВЦЭМ!#REF!,СВЦЭМ!$A$40:$A$783,$A404,СВЦЭМ!$B$39:$B$782,B$402)+'СЕТ СН'!$F$16</f>
        <v>#REF!</v>
      </c>
      <c r="C404" s="36" t="e">
        <f>SUMIFS(СВЦЭМ!#REF!,СВЦЭМ!$A$40:$A$783,$A404,СВЦЭМ!$B$39:$B$782,C$402)+'СЕТ СН'!$F$16</f>
        <v>#REF!</v>
      </c>
      <c r="D404" s="36" t="e">
        <f>SUMIFS(СВЦЭМ!#REF!,СВЦЭМ!$A$40:$A$783,$A404,СВЦЭМ!$B$39:$B$782,D$402)+'СЕТ СН'!$F$16</f>
        <v>#REF!</v>
      </c>
      <c r="E404" s="36" t="e">
        <f>SUMIFS(СВЦЭМ!#REF!,СВЦЭМ!$A$40:$A$783,$A404,СВЦЭМ!$B$39:$B$782,E$402)+'СЕТ СН'!$F$16</f>
        <v>#REF!</v>
      </c>
      <c r="F404" s="36" t="e">
        <f>SUMIFS(СВЦЭМ!#REF!,СВЦЭМ!$A$40:$A$783,$A404,СВЦЭМ!$B$39:$B$782,F$402)+'СЕТ СН'!$F$16</f>
        <v>#REF!</v>
      </c>
      <c r="G404" s="36" t="e">
        <f>SUMIFS(СВЦЭМ!#REF!,СВЦЭМ!$A$40:$A$783,$A404,СВЦЭМ!$B$39:$B$782,G$402)+'СЕТ СН'!$F$16</f>
        <v>#REF!</v>
      </c>
      <c r="H404" s="36" t="e">
        <f>SUMIFS(СВЦЭМ!#REF!,СВЦЭМ!$A$40:$A$783,$A404,СВЦЭМ!$B$39:$B$782,H$402)+'СЕТ СН'!$F$16</f>
        <v>#REF!</v>
      </c>
      <c r="I404" s="36" t="e">
        <f>SUMIFS(СВЦЭМ!#REF!,СВЦЭМ!$A$40:$A$783,$A404,СВЦЭМ!$B$39:$B$782,I$402)+'СЕТ СН'!$F$16</f>
        <v>#REF!</v>
      </c>
      <c r="J404" s="36" t="e">
        <f>SUMIFS(СВЦЭМ!#REF!,СВЦЭМ!$A$40:$A$783,$A404,СВЦЭМ!$B$39:$B$782,J$402)+'СЕТ СН'!$F$16</f>
        <v>#REF!</v>
      </c>
      <c r="K404" s="36" t="e">
        <f>SUMIFS(СВЦЭМ!#REF!,СВЦЭМ!$A$40:$A$783,$A404,СВЦЭМ!$B$39:$B$782,K$402)+'СЕТ СН'!$F$16</f>
        <v>#REF!</v>
      </c>
      <c r="L404" s="36" t="e">
        <f>SUMIFS(СВЦЭМ!#REF!,СВЦЭМ!$A$40:$A$783,$A404,СВЦЭМ!$B$39:$B$782,L$402)+'СЕТ СН'!$F$16</f>
        <v>#REF!</v>
      </c>
      <c r="M404" s="36" t="e">
        <f>SUMIFS(СВЦЭМ!#REF!,СВЦЭМ!$A$40:$A$783,$A404,СВЦЭМ!$B$39:$B$782,M$402)+'СЕТ СН'!$F$16</f>
        <v>#REF!</v>
      </c>
      <c r="N404" s="36" t="e">
        <f>SUMIFS(СВЦЭМ!#REF!,СВЦЭМ!$A$40:$A$783,$A404,СВЦЭМ!$B$39:$B$782,N$402)+'СЕТ СН'!$F$16</f>
        <v>#REF!</v>
      </c>
      <c r="O404" s="36" t="e">
        <f>SUMIFS(СВЦЭМ!#REF!,СВЦЭМ!$A$40:$A$783,$A404,СВЦЭМ!$B$39:$B$782,O$402)+'СЕТ СН'!$F$16</f>
        <v>#REF!</v>
      </c>
      <c r="P404" s="36" t="e">
        <f>SUMIFS(СВЦЭМ!#REF!,СВЦЭМ!$A$40:$A$783,$A404,СВЦЭМ!$B$39:$B$782,P$402)+'СЕТ СН'!$F$16</f>
        <v>#REF!</v>
      </c>
      <c r="Q404" s="36" t="e">
        <f>SUMIFS(СВЦЭМ!#REF!,СВЦЭМ!$A$40:$A$783,$A404,СВЦЭМ!$B$39:$B$782,Q$402)+'СЕТ СН'!$F$16</f>
        <v>#REF!</v>
      </c>
      <c r="R404" s="36" t="e">
        <f>SUMIFS(СВЦЭМ!#REF!,СВЦЭМ!$A$40:$A$783,$A404,СВЦЭМ!$B$39:$B$782,R$402)+'СЕТ СН'!$F$16</f>
        <v>#REF!</v>
      </c>
      <c r="S404" s="36" t="e">
        <f>SUMIFS(СВЦЭМ!#REF!,СВЦЭМ!$A$40:$A$783,$A404,СВЦЭМ!$B$39:$B$782,S$402)+'СЕТ СН'!$F$16</f>
        <v>#REF!</v>
      </c>
      <c r="T404" s="36" t="e">
        <f>SUMIFS(СВЦЭМ!#REF!,СВЦЭМ!$A$40:$A$783,$A404,СВЦЭМ!$B$39:$B$782,T$402)+'СЕТ СН'!$F$16</f>
        <v>#REF!</v>
      </c>
      <c r="U404" s="36" t="e">
        <f>SUMIFS(СВЦЭМ!#REF!,СВЦЭМ!$A$40:$A$783,$A404,СВЦЭМ!$B$39:$B$782,U$402)+'СЕТ СН'!$F$16</f>
        <v>#REF!</v>
      </c>
      <c r="V404" s="36" t="e">
        <f>SUMIFS(СВЦЭМ!#REF!,СВЦЭМ!$A$40:$A$783,$A404,СВЦЭМ!$B$39:$B$782,V$402)+'СЕТ СН'!$F$16</f>
        <v>#REF!</v>
      </c>
      <c r="W404" s="36" t="e">
        <f>SUMIFS(СВЦЭМ!#REF!,СВЦЭМ!$A$40:$A$783,$A404,СВЦЭМ!$B$39:$B$782,W$402)+'СЕТ СН'!$F$16</f>
        <v>#REF!</v>
      </c>
      <c r="X404" s="36" t="e">
        <f>SUMIFS(СВЦЭМ!#REF!,СВЦЭМ!$A$40:$A$783,$A404,СВЦЭМ!$B$39:$B$782,X$402)+'СЕТ СН'!$F$16</f>
        <v>#REF!</v>
      </c>
      <c r="Y404" s="36" t="e">
        <f>SUMIFS(СВЦЭМ!#REF!,СВЦЭМ!$A$40:$A$783,$A404,СВЦЭМ!$B$39:$B$782,Y$402)+'СЕТ СН'!$F$16</f>
        <v>#REF!</v>
      </c>
    </row>
    <row r="405" spans="1:27" ht="15.75" hidden="1" x14ac:dyDescent="0.2">
      <c r="A405" s="35">
        <f t="shared" ref="A405:A433" si="11">A404+1</f>
        <v>45172</v>
      </c>
      <c r="B405" s="36" t="e">
        <f>SUMIFS(СВЦЭМ!#REF!,СВЦЭМ!$A$40:$A$783,$A405,СВЦЭМ!$B$39:$B$782,B$402)+'СЕТ СН'!$F$16</f>
        <v>#REF!</v>
      </c>
      <c r="C405" s="36" t="e">
        <f>SUMIFS(СВЦЭМ!#REF!,СВЦЭМ!$A$40:$A$783,$A405,СВЦЭМ!$B$39:$B$782,C$402)+'СЕТ СН'!$F$16</f>
        <v>#REF!</v>
      </c>
      <c r="D405" s="36" t="e">
        <f>SUMIFS(СВЦЭМ!#REF!,СВЦЭМ!$A$40:$A$783,$A405,СВЦЭМ!$B$39:$B$782,D$402)+'СЕТ СН'!$F$16</f>
        <v>#REF!</v>
      </c>
      <c r="E405" s="36" t="e">
        <f>SUMIFS(СВЦЭМ!#REF!,СВЦЭМ!$A$40:$A$783,$A405,СВЦЭМ!$B$39:$B$782,E$402)+'СЕТ СН'!$F$16</f>
        <v>#REF!</v>
      </c>
      <c r="F405" s="36" t="e">
        <f>SUMIFS(СВЦЭМ!#REF!,СВЦЭМ!$A$40:$A$783,$A405,СВЦЭМ!$B$39:$B$782,F$402)+'СЕТ СН'!$F$16</f>
        <v>#REF!</v>
      </c>
      <c r="G405" s="36" t="e">
        <f>SUMIFS(СВЦЭМ!#REF!,СВЦЭМ!$A$40:$A$783,$A405,СВЦЭМ!$B$39:$B$782,G$402)+'СЕТ СН'!$F$16</f>
        <v>#REF!</v>
      </c>
      <c r="H405" s="36" t="e">
        <f>SUMIFS(СВЦЭМ!#REF!,СВЦЭМ!$A$40:$A$783,$A405,СВЦЭМ!$B$39:$B$782,H$402)+'СЕТ СН'!$F$16</f>
        <v>#REF!</v>
      </c>
      <c r="I405" s="36" t="e">
        <f>SUMIFS(СВЦЭМ!#REF!,СВЦЭМ!$A$40:$A$783,$A405,СВЦЭМ!$B$39:$B$782,I$402)+'СЕТ СН'!$F$16</f>
        <v>#REF!</v>
      </c>
      <c r="J405" s="36" t="e">
        <f>SUMIFS(СВЦЭМ!#REF!,СВЦЭМ!$A$40:$A$783,$A405,СВЦЭМ!$B$39:$B$782,J$402)+'СЕТ СН'!$F$16</f>
        <v>#REF!</v>
      </c>
      <c r="K405" s="36" t="e">
        <f>SUMIFS(СВЦЭМ!#REF!,СВЦЭМ!$A$40:$A$783,$A405,СВЦЭМ!$B$39:$B$782,K$402)+'СЕТ СН'!$F$16</f>
        <v>#REF!</v>
      </c>
      <c r="L405" s="36" t="e">
        <f>SUMIFS(СВЦЭМ!#REF!,СВЦЭМ!$A$40:$A$783,$A405,СВЦЭМ!$B$39:$B$782,L$402)+'СЕТ СН'!$F$16</f>
        <v>#REF!</v>
      </c>
      <c r="M405" s="36" t="e">
        <f>SUMIFS(СВЦЭМ!#REF!,СВЦЭМ!$A$40:$A$783,$A405,СВЦЭМ!$B$39:$B$782,M$402)+'СЕТ СН'!$F$16</f>
        <v>#REF!</v>
      </c>
      <c r="N405" s="36" t="e">
        <f>SUMIFS(СВЦЭМ!#REF!,СВЦЭМ!$A$40:$A$783,$A405,СВЦЭМ!$B$39:$B$782,N$402)+'СЕТ СН'!$F$16</f>
        <v>#REF!</v>
      </c>
      <c r="O405" s="36" t="e">
        <f>SUMIFS(СВЦЭМ!#REF!,СВЦЭМ!$A$40:$A$783,$A405,СВЦЭМ!$B$39:$B$782,O$402)+'СЕТ СН'!$F$16</f>
        <v>#REF!</v>
      </c>
      <c r="P405" s="36" t="e">
        <f>SUMIFS(СВЦЭМ!#REF!,СВЦЭМ!$A$40:$A$783,$A405,СВЦЭМ!$B$39:$B$782,P$402)+'СЕТ СН'!$F$16</f>
        <v>#REF!</v>
      </c>
      <c r="Q405" s="36" t="e">
        <f>SUMIFS(СВЦЭМ!#REF!,СВЦЭМ!$A$40:$A$783,$A405,СВЦЭМ!$B$39:$B$782,Q$402)+'СЕТ СН'!$F$16</f>
        <v>#REF!</v>
      </c>
      <c r="R405" s="36" t="e">
        <f>SUMIFS(СВЦЭМ!#REF!,СВЦЭМ!$A$40:$A$783,$A405,СВЦЭМ!$B$39:$B$782,R$402)+'СЕТ СН'!$F$16</f>
        <v>#REF!</v>
      </c>
      <c r="S405" s="36" t="e">
        <f>SUMIFS(СВЦЭМ!#REF!,СВЦЭМ!$A$40:$A$783,$A405,СВЦЭМ!$B$39:$B$782,S$402)+'СЕТ СН'!$F$16</f>
        <v>#REF!</v>
      </c>
      <c r="T405" s="36" t="e">
        <f>SUMIFS(СВЦЭМ!#REF!,СВЦЭМ!$A$40:$A$783,$A405,СВЦЭМ!$B$39:$B$782,T$402)+'СЕТ СН'!$F$16</f>
        <v>#REF!</v>
      </c>
      <c r="U405" s="36" t="e">
        <f>SUMIFS(СВЦЭМ!#REF!,СВЦЭМ!$A$40:$A$783,$A405,СВЦЭМ!$B$39:$B$782,U$402)+'СЕТ СН'!$F$16</f>
        <v>#REF!</v>
      </c>
      <c r="V405" s="36" t="e">
        <f>SUMIFS(СВЦЭМ!#REF!,СВЦЭМ!$A$40:$A$783,$A405,СВЦЭМ!$B$39:$B$782,V$402)+'СЕТ СН'!$F$16</f>
        <v>#REF!</v>
      </c>
      <c r="W405" s="36" t="e">
        <f>SUMIFS(СВЦЭМ!#REF!,СВЦЭМ!$A$40:$A$783,$A405,СВЦЭМ!$B$39:$B$782,W$402)+'СЕТ СН'!$F$16</f>
        <v>#REF!</v>
      </c>
      <c r="X405" s="36" t="e">
        <f>SUMIFS(СВЦЭМ!#REF!,СВЦЭМ!$A$40:$A$783,$A405,СВЦЭМ!$B$39:$B$782,X$402)+'СЕТ СН'!$F$16</f>
        <v>#REF!</v>
      </c>
      <c r="Y405" s="36" t="e">
        <f>SUMIFS(СВЦЭМ!#REF!,СВЦЭМ!$A$40:$A$783,$A405,СВЦЭМ!$B$39:$B$782,Y$402)+'СЕТ СН'!$F$16</f>
        <v>#REF!</v>
      </c>
    </row>
    <row r="406" spans="1:27" ht="15.75" hidden="1" x14ac:dyDescent="0.2">
      <c r="A406" s="35">
        <f t="shared" si="11"/>
        <v>45173</v>
      </c>
      <c r="B406" s="36" t="e">
        <f>SUMIFS(СВЦЭМ!#REF!,СВЦЭМ!$A$40:$A$783,$A406,СВЦЭМ!$B$39:$B$782,B$402)+'СЕТ СН'!$F$16</f>
        <v>#REF!</v>
      </c>
      <c r="C406" s="36" t="e">
        <f>SUMIFS(СВЦЭМ!#REF!,СВЦЭМ!$A$40:$A$783,$A406,СВЦЭМ!$B$39:$B$782,C$402)+'СЕТ СН'!$F$16</f>
        <v>#REF!</v>
      </c>
      <c r="D406" s="36" t="e">
        <f>SUMIFS(СВЦЭМ!#REF!,СВЦЭМ!$A$40:$A$783,$A406,СВЦЭМ!$B$39:$B$782,D$402)+'СЕТ СН'!$F$16</f>
        <v>#REF!</v>
      </c>
      <c r="E406" s="36" t="e">
        <f>SUMIFS(СВЦЭМ!#REF!,СВЦЭМ!$A$40:$A$783,$A406,СВЦЭМ!$B$39:$B$782,E$402)+'СЕТ СН'!$F$16</f>
        <v>#REF!</v>
      </c>
      <c r="F406" s="36" t="e">
        <f>SUMIFS(СВЦЭМ!#REF!,СВЦЭМ!$A$40:$A$783,$A406,СВЦЭМ!$B$39:$B$782,F$402)+'СЕТ СН'!$F$16</f>
        <v>#REF!</v>
      </c>
      <c r="G406" s="36" t="e">
        <f>SUMIFS(СВЦЭМ!#REF!,СВЦЭМ!$A$40:$A$783,$A406,СВЦЭМ!$B$39:$B$782,G$402)+'СЕТ СН'!$F$16</f>
        <v>#REF!</v>
      </c>
      <c r="H406" s="36" t="e">
        <f>SUMIFS(СВЦЭМ!#REF!,СВЦЭМ!$A$40:$A$783,$A406,СВЦЭМ!$B$39:$B$782,H$402)+'СЕТ СН'!$F$16</f>
        <v>#REF!</v>
      </c>
      <c r="I406" s="36" t="e">
        <f>SUMIFS(СВЦЭМ!#REF!,СВЦЭМ!$A$40:$A$783,$A406,СВЦЭМ!$B$39:$B$782,I$402)+'СЕТ СН'!$F$16</f>
        <v>#REF!</v>
      </c>
      <c r="J406" s="36" t="e">
        <f>SUMIFS(СВЦЭМ!#REF!,СВЦЭМ!$A$40:$A$783,$A406,СВЦЭМ!$B$39:$B$782,J$402)+'СЕТ СН'!$F$16</f>
        <v>#REF!</v>
      </c>
      <c r="K406" s="36" t="e">
        <f>SUMIFS(СВЦЭМ!#REF!,СВЦЭМ!$A$40:$A$783,$A406,СВЦЭМ!$B$39:$B$782,K$402)+'СЕТ СН'!$F$16</f>
        <v>#REF!</v>
      </c>
      <c r="L406" s="36" t="e">
        <f>SUMIFS(СВЦЭМ!#REF!,СВЦЭМ!$A$40:$A$783,$A406,СВЦЭМ!$B$39:$B$782,L$402)+'СЕТ СН'!$F$16</f>
        <v>#REF!</v>
      </c>
      <c r="M406" s="36" t="e">
        <f>SUMIFS(СВЦЭМ!#REF!,СВЦЭМ!$A$40:$A$783,$A406,СВЦЭМ!$B$39:$B$782,M$402)+'СЕТ СН'!$F$16</f>
        <v>#REF!</v>
      </c>
      <c r="N406" s="36" t="e">
        <f>SUMIFS(СВЦЭМ!#REF!,СВЦЭМ!$A$40:$A$783,$A406,СВЦЭМ!$B$39:$B$782,N$402)+'СЕТ СН'!$F$16</f>
        <v>#REF!</v>
      </c>
      <c r="O406" s="36" t="e">
        <f>SUMIFS(СВЦЭМ!#REF!,СВЦЭМ!$A$40:$A$783,$A406,СВЦЭМ!$B$39:$B$782,O$402)+'СЕТ СН'!$F$16</f>
        <v>#REF!</v>
      </c>
      <c r="P406" s="36" t="e">
        <f>SUMIFS(СВЦЭМ!#REF!,СВЦЭМ!$A$40:$A$783,$A406,СВЦЭМ!$B$39:$B$782,P$402)+'СЕТ СН'!$F$16</f>
        <v>#REF!</v>
      </c>
      <c r="Q406" s="36" t="e">
        <f>SUMIFS(СВЦЭМ!#REF!,СВЦЭМ!$A$40:$A$783,$A406,СВЦЭМ!$B$39:$B$782,Q$402)+'СЕТ СН'!$F$16</f>
        <v>#REF!</v>
      </c>
      <c r="R406" s="36" t="e">
        <f>SUMIFS(СВЦЭМ!#REF!,СВЦЭМ!$A$40:$A$783,$A406,СВЦЭМ!$B$39:$B$782,R$402)+'СЕТ СН'!$F$16</f>
        <v>#REF!</v>
      </c>
      <c r="S406" s="36" t="e">
        <f>SUMIFS(СВЦЭМ!#REF!,СВЦЭМ!$A$40:$A$783,$A406,СВЦЭМ!$B$39:$B$782,S$402)+'СЕТ СН'!$F$16</f>
        <v>#REF!</v>
      </c>
      <c r="T406" s="36" t="e">
        <f>SUMIFS(СВЦЭМ!#REF!,СВЦЭМ!$A$40:$A$783,$A406,СВЦЭМ!$B$39:$B$782,T$402)+'СЕТ СН'!$F$16</f>
        <v>#REF!</v>
      </c>
      <c r="U406" s="36" t="e">
        <f>SUMIFS(СВЦЭМ!#REF!,СВЦЭМ!$A$40:$A$783,$A406,СВЦЭМ!$B$39:$B$782,U$402)+'СЕТ СН'!$F$16</f>
        <v>#REF!</v>
      </c>
      <c r="V406" s="36" t="e">
        <f>SUMIFS(СВЦЭМ!#REF!,СВЦЭМ!$A$40:$A$783,$A406,СВЦЭМ!$B$39:$B$782,V$402)+'СЕТ СН'!$F$16</f>
        <v>#REF!</v>
      </c>
      <c r="W406" s="36" t="e">
        <f>SUMIFS(СВЦЭМ!#REF!,СВЦЭМ!$A$40:$A$783,$A406,СВЦЭМ!$B$39:$B$782,W$402)+'СЕТ СН'!$F$16</f>
        <v>#REF!</v>
      </c>
      <c r="X406" s="36" t="e">
        <f>SUMIFS(СВЦЭМ!#REF!,СВЦЭМ!$A$40:$A$783,$A406,СВЦЭМ!$B$39:$B$782,X$402)+'СЕТ СН'!$F$16</f>
        <v>#REF!</v>
      </c>
      <c r="Y406" s="36" t="e">
        <f>SUMIFS(СВЦЭМ!#REF!,СВЦЭМ!$A$40:$A$783,$A406,СВЦЭМ!$B$39:$B$782,Y$402)+'СЕТ СН'!$F$16</f>
        <v>#REF!</v>
      </c>
    </row>
    <row r="407" spans="1:27" ht="15.75" hidden="1" x14ac:dyDescent="0.2">
      <c r="A407" s="35">
        <f t="shared" si="11"/>
        <v>45174</v>
      </c>
      <c r="B407" s="36" t="e">
        <f>SUMIFS(СВЦЭМ!#REF!,СВЦЭМ!$A$40:$A$783,$A407,СВЦЭМ!$B$39:$B$782,B$402)+'СЕТ СН'!$F$16</f>
        <v>#REF!</v>
      </c>
      <c r="C407" s="36" t="e">
        <f>SUMIFS(СВЦЭМ!#REF!,СВЦЭМ!$A$40:$A$783,$A407,СВЦЭМ!$B$39:$B$782,C$402)+'СЕТ СН'!$F$16</f>
        <v>#REF!</v>
      </c>
      <c r="D407" s="36" t="e">
        <f>SUMIFS(СВЦЭМ!#REF!,СВЦЭМ!$A$40:$A$783,$A407,СВЦЭМ!$B$39:$B$782,D$402)+'СЕТ СН'!$F$16</f>
        <v>#REF!</v>
      </c>
      <c r="E407" s="36" t="e">
        <f>SUMIFS(СВЦЭМ!#REF!,СВЦЭМ!$A$40:$A$783,$A407,СВЦЭМ!$B$39:$B$782,E$402)+'СЕТ СН'!$F$16</f>
        <v>#REF!</v>
      </c>
      <c r="F407" s="36" t="e">
        <f>SUMIFS(СВЦЭМ!#REF!,СВЦЭМ!$A$40:$A$783,$A407,СВЦЭМ!$B$39:$B$782,F$402)+'СЕТ СН'!$F$16</f>
        <v>#REF!</v>
      </c>
      <c r="G407" s="36" t="e">
        <f>SUMIFS(СВЦЭМ!#REF!,СВЦЭМ!$A$40:$A$783,$A407,СВЦЭМ!$B$39:$B$782,G$402)+'СЕТ СН'!$F$16</f>
        <v>#REF!</v>
      </c>
      <c r="H407" s="36" t="e">
        <f>SUMIFS(СВЦЭМ!#REF!,СВЦЭМ!$A$40:$A$783,$A407,СВЦЭМ!$B$39:$B$782,H$402)+'СЕТ СН'!$F$16</f>
        <v>#REF!</v>
      </c>
      <c r="I407" s="36" t="e">
        <f>SUMIFS(СВЦЭМ!#REF!,СВЦЭМ!$A$40:$A$783,$A407,СВЦЭМ!$B$39:$B$782,I$402)+'СЕТ СН'!$F$16</f>
        <v>#REF!</v>
      </c>
      <c r="J407" s="36" t="e">
        <f>SUMIFS(СВЦЭМ!#REF!,СВЦЭМ!$A$40:$A$783,$A407,СВЦЭМ!$B$39:$B$782,J$402)+'СЕТ СН'!$F$16</f>
        <v>#REF!</v>
      </c>
      <c r="K407" s="36" t="e">
        <f>SUMIFS(СВЦЭМ!#REF!,СВЦЭМ!$A$40:$A$783,$A407,СВЦЭМ!$B$39:$B$782,K$402)+'СЕТ СН'!$F$16</f>
        <v>#REF!</v>
      </c>
      <c r="L407" s="36" t="e">
        <f>SUMIFS(СВЦЭМ!#REF!,СВЦЭМ!$A$40:$A$783,$A407,СВЦЭМ!$B$39:$B$782,L$402)+'СЕТ СН'!$F$16</f>
        <v>#REF!</v>
      </c>
      <c r="M407" s="36" t="e">
        <f>SUMIFS(СВЦЭМ!#REF!,СВЦЭМ!$A$40:$A$783,$A407,СВЦЭМ!$B$39:$B$782,M$402)+'СЕТ СН'!$F$16</f>
        <v>#REF!</v>
      </c>
      <c r="N407" s="36" t="e">
        <f>SUMIFS(СВЦЭМ!#REF!,СВЦЭМ!$A$40:$A$783,$A407,СВЦЭМ!$B$39:$B$782,N$402)+'СЕТ СН'!$F$16</f>
        <v>#REF!</v>
      </c>
      <c r="O407" s="36" t="e">
        <f>SUMIFS(СВЦЭМ!#REF!,СВЦЭМ!$A$40:$A$783,$A407,СВЦЭМ!$B$39:$B$782,O$402)+'СЕТ СН'!$F$16</f>
        <v>#REF!</v>
      </c>
      <c r="P407" s="36" t="e">
        <f>SUMIFS(СВЦЭМ!#REF!,СВЦЭМ!$A$40:$A$783,$A407,СВЦЭМ!$B$39:$B$782,P$402)+'СЕТ СН'!$F$16</f>
        <v>#REF!</v>
      </c>
      <c r="Q407" s="36" t="e">
        <f>SUMIFS(СВЦЭМ!#REF!,СВЦЭМ!$A$40:$A$783,$A407,СВЦЭМ!$B$39:$B$782,Q$402)+'СЕТ СН'!$F$16</f>
        <v>#REF!</v>
      </c>
      <c r="R407" s="36" t="e">
        <f>SUMIFS(СВЦЭМ!#REF!,СВЦЭМ!$A$40:$A$783,$A407,СВЦЭМ!$B$39:$B$782,R$402)+'СЕТ СН'!$F$16</f>
        <v>#REF!</v>
      </c>
      <c r="S407" s="36" t="e">
        <f>SUMIFS(СВЦЭМ!#REF!,СВЦЭМ!$A$40:$A$783,$A407,СВЦЭМ!$B$39:$B$782,S$402)+'СЕТ СН'!$F$16</f>
        <v>#REF!</v>
      </c>
      <c r="T407" s="36" t="e">
        <f>SUMIFS(СВЦЭМ!#REF!,СВЦЭМ!$A$40:$A$783,$A407,СВЦЭМ!$B$39:$B$782,T$402)+'СЕТ СН'!$F$16</f>
        <v>#REF!</v>
      </c>
      <c r="U407" s="36" t="e">
        <f>SUMIFS(СВЦЭМ!#REF!,СВЦЭМ!$A$40:$A$783,$A407,СВЦЭМ!$B$39:$B$782,U$402)+'СЕТ СН'!$F$16</f>
        <v>#REF!</v>
      </c>
      <c r="V407" s="36" t="e">
        <f>SUMIFS(СВЦЭМ!#REF!,СВЦЭМ!$A$40:$A$783,$A407,СВЦЭМ!$B$39:$B$782,V$402)+'СЕТ СН'!$F$16</f>
        <v>#REF!</v>
      </c>
      <c r="W407" s="36" t="e">
        <f>SUMIFS(СВЦЭМ!#REF!,СВЦЭМ!$A$40:$A$783,$A407,СВЦЭМ!$B$39:$B$782,W$402)+'СЕТ СН'!$F$16</f>
        <v>#REF!</v>
      </c>
      <c r="X407" s="36" t="e">
        <f>SUMIFS(СВЦЭМ!#REF!,СВЦЭМ!$A$40:$A$783,$A407,СВЦЭМ!$B$39:$B$782,X$402)+'СЕТ СН'!$F$16</f>
        <v>#REF!</v>
      </c>
      <c r="Y407" s="36" t="e">
        <f>SUMIFS(СВЦЭМ!#REF!,СВЦЭМ!$A$40:$A$783,$A407,СВЦЭМ!$B$39:$B$782,Y$402)+'СЕТ СН'!$F$16</f>
        <v>#REF!</v>
      </c>
    </row>
    <row r="408" spans="1:27" ht="15.75" hidden="1" x14ac:dyDescent="0.2">
      <c r="A408" s="35">
        <f t="shared" si="11"/>
        <v>45175</v>
      </c>
      <c r="B408" s="36" t="e">
        <f>SUMIFS(СВЦЭМ!#REF!,СВЦЭМ!$A$40:$A$783,$A408,СВЦЭМ!$B$39:$B$782,B$402)+'СЕТ СН'!$F$16</f>
        <v>#REF!</v>
      </c>
      <c r="C408" s="36" t="e">
        <f>SUMIFS(СВЦЭМ!#REF!,СВЦЭМ!$A$40:$A$783,$A408,СВЦЭМ!$B$39:$B$782,C$402)+'СЕТ СН'!$F$16</f>
        <v>#REF!</v>
      </c>
      <c r="D408" s="36" t="e">
        <f>SUMIFS(СВЦЭМ!#REF!,СВЦЭМ!$A$40:$A$783,$A408,СВЦЭМ!$B$39:$B$782,D$402)+'СЕТ СН'!$F$16</f>
        <v>#REF!</v>
      </c>
      <c r="E408" s="36" t="e">
        <f>SUMIFS(СВЦЭМ!#REF!,СВЦЭМ!$A$40:$A$783,$A408,СВЦЭМ!$B$39:$B$782,E$402)+'СЕТ СН'!$F$16</f>
        <v>#REF!</v>
      </c>
      <c r="F408" s="36" t="e">
        <f>SUMIFS(СВЦЭМ!#REF!,СВЦЭМ!$A$40:$A$783,$A408,СВЦЭМ!$B$39:$B$782,F$402)+'СЕТ СН'!$F$16</f>
        <v>#REF!</v>
      </c>
      <c r="G408" s="36" t="e">
        <f>SUMIFS(СВЦЭМ!#REF!,СВЦЭМ!$A$40:$A$783,$A408,СВЦЭМ!$B$39:$B$782,G$402)+'СЕТ СН'!$F$16</f>
        <v>#REF!</v>
      </c>
      <c r="H408" s="36" t="e">
        <f>SUMIFS(СВЦЭМ!#REF!,СВЦЭМ!$A$40:$A$783,$A408,СВЦЭМ!$B$39:$B$782,H$402)+'СЕТ СН'!$F$16</f>
        <v>#REF!</v>
      </c>
      <c r="I408" s="36" t="e">
        <f>SUMIFS(СВЦЭМ!#REF!,СВЦЭМ!$A$40:$A$783,$A408,СВЦЭМ!$B$39:$B$782,I$402)+'СЕТ СН'!$F$16</f>
        <v>#REF!</v>
      </c>
      <c r="J408" s="36" t="e">
        <f>SUMIFS(СВЦЭМ!#REF!,СВЦЭМ!$A$40:$A$783,$A408,СВЦЭМ!$B$39:$B$782,J$402)+'СЕТ СН'!$F$16</f>
        <v>#REF!</v>
      </c>
      <c r="K408" s="36" t="e">
        <f>SUMIFS(СВЦЭМ!#REF!,СВЦЭМ!$A$40:$A$783,$A408,СВЦЭМ!$B$39:$B$782,K$402)+'СЕТ СН'!$F$16</f>
        <v>#REF!</v>
      </c>
      <c r="L408" s="36" t="e">
        <f>SUMIFS(СВЦЭМ!#REF!,СВЦЭМ!$A$40:$A$783,$A408,СВЦЭМ!$B$39:$B$782,L$402)+'СЕТ СН'!$F$16</f>
        <v>#REF!</v>
      </c>
      <c r="M408" s="36" t="e">
        <f>SUMIFS(СВЦЭМ!#REF!,СВЦЭМ!$A$40:$A$783,$A408,СВЦЭМ!$B$39:$B$782,M$402)+'СЕТ СН'!$F$16</f>
        <v>#REF!</v>
      </c>
      <c r="N408" s="36" t="e">
        <f>SUMIFS(СВЦЭМ!#REF!,СВЦЭМ!$A$40:$A$783,$A408,СВЦЭМ!$B$39:$B$782,N$402)+'СЕТ СН'!$F$16</f>
        <v>#REF!</v>
      </c>
      <c r="O408" s="36" t="e">
        <f>SUMIFS(СВЦЭМ!#REF!,СВЦЭМ!$A$40:$A$783,$A408,СВЦЭМ!$B$39:$B$782,O$402)+'СЕТ СН'!$F$16</f>
        <v>#REF!</v>
      </c>
      <c r="P408" s="36" t="e">
        <f>SUMIFS(СВЦЭМ!#REF!,СВЦЭМ!$A$40:$A$783,$A408,СВЦЭМ!$B$39:$B$782,P$402)+'СЕТ СН'!$F$16</f>
        <v>#REF!</v>
      </c>
      <c r="Q408" s="36" t="e">
        <f>SUMIFS(СВЦЭМ!#REF!,СВЦЭМ!$A$40:$A$783,$A408,СВЦЭМ!$B$39:$B$782,Q$402)+'СЕТ СН'!$F$16</f>
        <v>#REF!</v>
      </c>
      <c r="R408" s="36" t="e">
        <f>SUMIFS(СВЦЭМ!#REF!,СВЦЭМ!$A$40:$A$783,$A408,СВЦЭМ!$B$39:$B$782,R$402)+'СЕТ СН'!$F$16</f>
        <v>#REF!</v>
      </c>
      <c r="S408" s="36" t="e">
        <f>SUMIFS(СВЦЭМ!#REF!,СВЦЭМ!$A$40:$A$783,$A408,СВЦЭМ!$B$39:$B$782,S$402)+'СЕТ СН'!$F$16</f>
        <v>#REF!</v>
      </c>
      <c r="T408" s="36" t="e">
        <f>SUMIFS(СВЦЭМ!#REF!,СВЦЭМ!$A$40:$A$783,$A408,СВЦЭМ!$B$39:$B$782,T$402)+'СЕТ СН'!$F$16</f>
        <v>#REF!</v>
      </c>
      <c r="U408" s="36" t="e">
        <f>SUMIFS(СВЦЭМ!#REF!,СВЦЭМ!$A$40:$A$783,$A408,СВЦЭМ!$B$39:$B$782,U$402)+'СЕТ СН'!$F$16</f>
        <v>#REF!</v>
      </c>
      <c r="V408" s="36" t="e">
        <f>SUMIFS(СВЦЭМ!#REF!,СВЦЭМ!$A$40:$A$783,$A408,СВЦЭМ!$B$39:$B$782,V$402)+'СЕТ СН'!$F$16</f>
        <v>#REF!</v>
      </c>
      <c r="W408" s="36" t="e">
        <f>SUMIFS(СВЦЭМ!#REF!,СВЦЭМ!$A$40:$A$783,$A408,СВЦЭМ!$B$39:$B$782,W$402)+'СЕТ СН'!$F$16</f>
        <v>#REF!</v>
      </c>
      <c r="X408" s="36" t="e">
        <f>SUMIFS(СВЦЭМ!#REF!,СВЦЭМ!$A$40:$A$783,$A408,СВЦЭМ!$B$39:$B$782,X$402)+'СЕТ СН'!$F$16</f>
        <v>#REF!</v>
      </c>
      <c r="Y408" s="36" t="e">
        <f>SUMIFS(СВЦЭМ!#REF!,СВЦЭМ!$A$40:$A$783,$A408,СВЦЭМ!$B$39:$B$782,Y$402)+'СЕТ СН'!$F$16</f>
        <v>#REF!</v>
      </c>
    </row>
    <row r="409" spans="1:27" ht="15.75" hidden="1" x14ac:dyDescent="0.2">
      <c r="A409" s="35">
        <f t="shared" si="11"/>
        <v>45176</v>
      </c>
      <c r="B409" s="36" t="e">
        <f>SUMIFS(СВЦЭМ!#REF!,СВЦЭМ!$A$40:$A$783,$A409,СВЦЭМ!$B$39:$B$782,B$402)+'СЕТ СН'!$F$16</f>
        <v>#REF!</v>
      </c>
      <c r="C409" s="36" t="e">
        <f>SUMIFS(СВЦЭМ!#REF!,СВЦЭМ!$A$40:$A$783,$A409,СВЦЭМ!$B$39:$B$782,C$402)+'СЕТ СН'!$F$16</f>
        <v>#REF!</v>
      </c>
      <c r="D409" s="36" t="e">
        <f>SUMIFS(СВЦЭМ!#REF!,СВЦЭМ!$A$40:$A$783,$A409,СВЦЭМ!$B$39:$B$782,D$402)+'СЕТ СН'!$F$16</f>
        <v>#REF!</v>
      </c>
      <c r="E409" s="36" t="e">
        <f>SUMIFS(СВЦЭМ!#REF!,СВЦЭМ!$A$40:$A$783,$A409,СВЦЭМ!$B$39:$B$782,E$402)+'СЕТ СН'!$F$16</f>
        <v>#REF!</v>
      </c>
      <c r="F409" s="36" t="e">
        <f>SUMIFS(СВЦЭМ!#REF!,СВЦЭМ!$A$40:$A$783,$A409,СВЦЭМ!$B$39:$B$782,F$402)+'СЕТ СН'!$F$16</f>
        <v>#REF!</v>
      </c>
      <c r="G409" s="36" t="e">
        <f>SUMIFS(СВЦЭМ!#REF!,СВЦЭМ!$A$40:$A$783,$A409,СВЦЭМ!$B$39:$B$782,G$402)+'СЕТ СН'!$F$16</f>
        <v>#REF!</v>
      </c>
      <c r="H409" s="36" t="e">
        <f>SUMIFS(СВЦЭМ!#REF!,СВЦЭМ!$A$40:$A$783,$A409,СВЦЭМ!$B$39:$B$782,H$402)+'СЕТ СН'!$F$16</f>
        <v>#REF!</v>
      </c>
      <c r="I409" s="36" t="e">
        <f>SUMIFS(СВЦЭМ!#REF!,СВЦЭМ!$A$40:$A$783,$A409,СВЦЭМ!$B$39:$B$782,I$402)+'СЕТ СН'!$F$16</f>
        <v>#REF!</v>
      </c>
      <c r="J409" s="36" t="e">
        <f>SUMIFS(СВЦЭМ!#REF!,СВЦЭМ!$A$40:$A$783,$A409,СВЦЭМ!$B$39:$B$782,J$402)+'СЕТ СН'!$F$16</f>
        <v>#REF!</v>
      </c>
      <c r="K409" s="36" t="e">
        <f>SUMIFS(СВЦЭМ!#REF!,СВЦЭМ!$A$40:$A$783,$A409,СВЦЭМ!$B$39:$B$782,K$402)+'СЕТ СН'!$F$16</f>
        <v>#REF!</v>
      </c>
      <c r="L409" s="36" t="e">
        <f>SUMIFS(СВЦЭМ!#REF!,СВЦЭМ!$A$40:$A$783,$A409,СВЦЭМ!$B$39:$B$782,L$402)+'СЕТ СН'!$F$16</f>
        <v>#REF!</v>
      </c>
      <c r="M409" s="36" t="e">
        <f>SUMIFS(СВЦЭМ!#REF!,СВЦЭМ!$A$40:$A$783,$A409,СВЦЭМ!$B$39:$B$782,M$402)+'СЕТ СН'!$F$16</f>
        <v>#REF!</v>
      </c>
      <c r="N409" s="36" t="e">
        <f>SUMIFS(СВЦЭМ!#REF!,СВЦЭМ!$A$40:$A$783,$A409,СВЦЭМ!$B$39:$B$782,N$402)+'СЕТ СН'!$F$16</f>
        <v>#REF!</v>
      </c>
      <c r="O409" s="36" t="e">
        <f>SUMIFS(СВЦЭМ!#REF!,СВЦЭМ!$A$40:$A$783,$A409,СВЦЭМ!$B$39:$B$782,O$402)+'СЕТ СН'!$F$16</f>
        <v>#REF!</v>
      </c>
      <c r="P409" s="36" t="e">
        <f>SUMIFS(СВЦЭМ!#REF!,СВЦЭМ!$A$40:$A$783,$A409,СВЦЭМ!$B$39:$B$782,P$402)+'СЕТ СН'!$F$16</f>
        <v>#REF!</v>
      </c>
      <c r="Q409" s="36" t="e">
        <f>SUMIFS(СВЦЭМ!#REF!,СВЦЭМ!$A$40:$A$783,$A409,СВЦЭМ!$B$39:$B$782,Q$402)+'СЕТ СН'!$F$16</f>
        <v>#REF!</v>
      </c>
      <c r="R409" s="36" t="e">
        <f>SUMIFS(СВЦЭМ!#REF!,СВЦЭМ!$A$40:$A$783,$A409,СВЦЭМ!$B$39:$B$782,R$402)+'СЕТ СН'!$F$16</f>
        <v>#REF!</v>
      </c>
      <c r="S409" s="36" t="e">
        <f>SUMIFS(СВЦЭМ!#REF!,СВЦЭМ!$A$40:$A$783,$A409,СВЦЭМ!$B$39:$B$782,S$402)+'СЕТ СН'!$F$16</f>
        <v>#REF!</v>
      </c>
      <c r="T409" s="36" t="e">
        <f>SUMIFS(СВЦЭМ!#REF!,СВЦЭМ!$A$40:$A$783,$A409,СВЦЭМ!$B$39:$B$782,T$402)+'СЕТ СН'!$F$16</f>
        <v>#REF!</v>
      </c>
      <c r="U409" s="36" t="e">
        <f>SUMIFS(СВЦЭМ!#REF!,СВЦЭМ!$A$40:$A$783,$A409,СВЦЭМ!$B$39:$B$782,U$402)+'СЕТ СН'!$F$16</f>
        <v>#REF!</v>
      </c>
      <c r="V409" s="36" t="e">
        <f>SUMIFS(СВЦЭМ!#REF!,СВЦЭМ!$A$40:$A$783,$A409,СВЦЭМ!$B$39:$B$782,V$402)+'СЕТ СН'!$F$16</f>
        <v>#REF!</v>
      </c>
      <c r="W409" s="36" t="e">
        <f>SUMIFS(СВЦЭМ!#REF!,СВЦЭМ!$A$40:$A$783,$A409,СВЦЭМ!$B$39:$B$782,W$402)+'СЕТ СН'!$F$16</f>
        <v>#REF!</v>
      </c>
      <c r="X409" s="36" t="e">
        <f>SUMIFS(СВЦЭМ!#REF!,СВЦЭМ!$A$40:$A$783,$A409,СВЦЭМ!$B$39:$B$782,X$402)+'СЕТ СН'!$F$16</f>
        <v>#REF!</v>
      </c>
      <c r="Y409" s="36" t="e">
        <f>SUMIFS(СВЦЭМ!#REF!,СВЦЭМ!$A$40:$A$783,$A409,СВЦЭМ!$B$39:$B$782,Y$402)+'СЕТ СН'!$F$16</f>
        <v>#REF!</v>
      </c>
    </row>
    <row r="410" spans="1:27" ht="15.75" hidden="1" x14ac:dyDescent="0.2">
      <c r="A410" s="35">
        <f t="shared" si="11"/>
        <v>45177</v>
      </c>
      <c r="B410" s="36" t="e">
        <f>SUMIFS(СВЦЭМ!#REF!,СВЦЭМ!$A$40:$A$783,$A410,СВЦЭМ!$B$39:$B$782,B$402)+'СЕТ СН'!$F$16</f>
        <v>#REF!</v>
      </c>
      <c r="C410" s="36" t="e">
        <f>SUMIFS(СВЦЭМ!#REF!,СВЦЭМ!$A$40:$A$783,$A410,СВЦЭМ!$B$39:$B$782,C$402)+'СЕТ СН'!$F$16</f>
        <v>#REF!</v>
      </c>
      <c r="D410" s="36" t="e">
        <f>SUMIFS(СВЦЭМ!#REF!,СВЦЭМ!$A$40:$A$783,$A410,СВЦЭМ!$B$39:$B$782,D$402)+'СЕТ СН'!$F$16</f>
        <v>#REF!</v>
      </c>
      <c r="E410" s="36" t="e">
        <f>SUMIFS(СВЦЭМ!#REF!,СВЦЭМ!$A$40:$A$783,$A410,СВЦЭМ!$B$39:$B$782,E$402)+'СЕТ СН'!$F$16</f>
        <v>#REF!</v>
      </c>
      <c r="F410" s="36" t="e">
        <f>SUMIFS(СВЦЭМ!#REF!,СВЦЭМ!$A$40:$A$783,$A410,СВЦЭМ!$B$39:$B$782,F$402)+'СЕТ СН'!$F$16</f>
        <v>#REF!</v>
      </c>
      <c r="G410" s="36" t="e">
        <f>SUMIFS(СВЦЭМ!#REF!,СВЦЭМ!$A$40:$A$783,$A410,СВЦЭМ!$B$39:$B$782,G$402)+'СЕТ СН'!$F$16</f>
        <v>#REF!</v>
      </c>
      <c r="H410" s="36" t="e">
        <f>SUMIFS(СВЦЭМ!#REF!,СВЦЭМ!$A$40:$A$783,$A410,СВЦЭМ!$B$39:$B$782,H$402)+'СЕТ СН'!$F$16</f>
        <v>#REF!</v>
      </c>
      <c r="I410" s="36" t="e">
        <f>SUMIFS(СВЦЭМ!#REF!,СВЦЭМ!$A$40:$A$783,$A410,СВЦЭМ!$B$39:$B$782,I$402)+'СЕТ СН'!$F$16</f>
        <v>#REF!</v>
      </c>
      <c r="J410" s="36" t="e">
        <f>SUMIFS(СВЦЭМ!#REF!,СВЦЭМ!$A$40:$A$783,$A410,СВЦЭМ!$B$39:$B$782,J$402)+'СЕТ СН'!$F$16</f>
        <v>#REF!</v>
      </c>
      <c r="K410" s="36" t="e">
        <f>SUMIFS(СВЦЭМ!#REF!,СВЦЭМ!$A$40:$A$783,$A410,СВЦЭМ!$B$39:$B$782,K$402)+'СЕТ СН'!$F$16</f>
        <v>#REF!</v>
      </c>
      <c r="L410" s="36" t="e">
        <f>SUMIFS(СВЦЭМ!#REF!,СВЦЭМ!$A$40:$A$783,$A410,СВЦЭМ!$B$39:$B$782,L$402)+'СЕТ СН'!$F$16</f>
        <v>#REF!</v>
      </c>
      <c r="M410" s="36" t="e">
        <f>SUMIFS(СВЦЭМ!#REF!,СВЦЭМ!$A$40:$A$783,$A410,СВЦЭМ!$B$39:$B$782,M$402)+'СЕТ СН'!$F$16</f>
        <v>#REF!</v>
      </c>
      <c r="N410" s="36" t="e">
        <f>SUMIFS(СВЦЭМ!#REF!,СВЦЭМ!$A$40:$A$783,$A410,СВЦЭМ!$B$39:$B$782,N$402)+'СЕТ СН'!$F$16</f>
        <v>#REF!</v>
      </c>
      <c r="O410" s="36" t="e">
        <f>SUMIFS(СВЦЭМ!#REF!,СВЦЭМ!$A$40:$A$783,$A410,СВЦЭМ!$B$39:$B$782,O$402)+'СЕТ СН'!$F$16</f>
        <v>#REF!</v>
      </c>
      <c r="P410" s="36" t="e">
        <f>SUMIFS(СВЦЭМ!#REF!,СВЦЭМ!$A$40:$A$783,$A410,СВЦЭМ!$B$39:$B$782,P$402)+'СЕТ СН'!$F$16</f>
        <v>#REF!</v>
      </c>
      <c r="Q410" s="36" t="e">
        <f>SUMIFS(СВЦЭМ!#REF!,СВЦЭМ!$A$40:$A$783,$A410,СВЦЭМ!$B$39:$B$782,Q$402)+'СЕТ СН'!$F$16</f>
        <v>#REF!</v>
      </c>
      <c r="R410" s="36" t="e">
        <f>SUMIFS(СВЦЭМ!#REF!,СВЦЭМ!$A$40:$A$783,$A410,СВЦЭМ!$B$39:$B$782,R$402)+'СЕТ СН'!$F$16</f>
        <v>#REF!</v>
      </c>
      <c r="S410" s="36" t="e">
        <f>SUMIFS(СВЦЭМ!#REF!,СВЦЭМ!$A$40:$A$783,$A410,СВЦЭМ!$B$39:$B$782,S$402)+'СЕТ СН'!$F$16</f>
        <v>#REF!</v>
      </c>
      <c r="T410" s="36" t="e">
        <f>SUMIFS(СВЦЭМ!#REF!,СВЦЭМ!$A$40:$A$783,$A410,СВЦЭМ!$B$39:$B$782,T$402)+'СЕТ СН'!$F$16</f>
        <v>#REF!</v>
      </c>
      <c r="U410" s="36" t="e">
        <f>SUMIFS(СВЦЭМ!#REF!,СВЦЭМ!$A$40:$A$783,$A410,СВЦЭМ!$B$39:$B$782,U$402)+'СЕТ СН'!$F$16</f>
        <v>#REF!</v>
      </c>
      <c r="V410" s="36" t="e">
        <f>SUMIFS(СВЦЭМ!#REF!,СВЦЭМ!$A$40:$A$783,$A410,СВЦЭМ!$B$39:$B$782,V$402)+'СЕТ СН'!$F$16</f>
        <v>#REF!</v>
      </c>
      <c r="W410" s="36" t="e">
        <f>SUMIFS(СВЦЭМ!#REF!,СВЦЭМ!$A$40:$A$783,$A410,СВЦЭМ!$B$39:$B$782,W$402)+'СЕТ СН'!$F$16</f>
        <v>#REF!</v>
      </c>
      <c r="X410" s="36" t="e">
        <f>SUMIFS(СВЦЭМ!#REF!,СВЦЭМ!$A$40:$A$783,$A410,СВЦЭМ!$B$39:$B$782,X$402)+'СЕТ СН'!$F$16</f>
        <v>#REF!</v>
      </c>
      <c r="Y410" s="36" t="e">
        <f>SUMIFS(СВЦЭМ!#REF!,СВЦЭМ!$A$40:$A$783,$A410,СВЦЭМ!$B$39:$B$782,Y$402)+'СЕТ СН'!$F$16</f>
        <v>#REF!</v>
      </c>
    </row>
    <row r="411" spans="1:27" ht="15.75" hidden="1" x14ac:dyDescent="0.2">
      <c r="A411" s="35">
        <f t="shared" si="11"/>
        <v>45178</v>
      </c>
      <c r="B411" s="36" t="e">
        <f>SUMIFS(СВЦЭМ!#REF!,СВЦЭМ!$A$40:$A$783,$A411,СВЦЭМ!$B$39:$B$782,B$402)+'СЕТ СН'!$F$16</f>
        <v>#REF!</v>
      </c>
      <c r="C411" s="36" t="e">
        <f>SUMIFS(СВЦЭМ!#REF!,СВЦЭМ!$A$40:$A$783,$A411,СВЦЭМ!$B$39:$B$782,C$402)+'СЕТ СН'!$F$16</f>
        <v>#REF!</v>
      </c>
      <c r="D411" s="36" t="e">
        <f>SUMIFS(СВЦЭМ!#REF!,СВЦЭМ!$A$40:$A$783,$A411,СВЦЭМ!$B$39:$B$782,D$402)+'СЕТ СН'!$F$16</f>
        <v>#REF!</v>
      </c>
      <c r="E411" s="36" t="e">
        <f>SUMIFS(СВЦЭМ!#REF!,СВЦЭМ!$A$40:$A$783,$A411,СВЦЭМ!$B$39:$B$782,E$402)+'СЕТ СН'!$F$16</f>
        <v>#REF!</v>
      </c>
      <c r="F411" s="36" t="e">
        <f>SUMIFS(СВЦЭМ!#REF!,СВЦЭМ!$A$40:$A$783,$A411,СВЦЭМ!$B$39:$B$782,F$402)+'СЕТ СН'!$F$16</f>
        <v>#REF!</v>
      </c>
      <c r="G411" s="36" t="e">
        <f>SUMIFS(СВЦЭМ!#REF!,СВЦЭМ!$A$40:$A$783,$A411,СВЦЭМ!$B$39:$B$782,G$402)+'СЕТ СН'!$F$16</f>
        <v>#REF!</v>
      </c>
      <c r="H411" s="36" t="e">
        <f>SUMIFS(СВЦЭМ!#REF!,СВЦЭМ!$A$40:$A$783,$A411,СВЦЭМ!$B$39:$B$782,H$402)+'СЕТ СН'!$F$16</f>
        <v>#REF!</v>
      </c>
      <c r="I411" s="36" t="e">
        <f>SUMIFS(СВЦЭМ!#REF!,СВЦЭМ!$A$40:$A$783,$A411,СВЦЭМ!$B$39:$B$782,I$402)+'СЕТ СН'!$F$16</f>
        <v>#REF!</v>
      </c>
      <c r="J411" s="36" t="e">
        <f>SUMIFS(СВЦЭМ!#REF!,СВЦЭМ!$A$40:$A$783,$A411,СВЦЭМ!$B$39:$B$782,J$402)+'СЕТ СН'!$F$16</f>
        <v>#REF!</v>
      </c>
      <c r="K411" s="36" t="e">
        <f>SUMIFS(СВЦЭМ!#REF!,СВЦЭМ!$A$40:$A$783,$A411,СВЦЭМ!$B$39:$B$782,K$402)+'СЕТ СН'!$F$16</f>
        <v>#REF!</v>
      </c>
      <c r="L411" s="36" t="e">
        <f>SUMIFS(СВЦЭМ!#REF!,СВЦЭМ!$A$40:$A$783,$A411,СВЦЭМ!$B$39:$B$782,L$402)+'СЕТ СН'!$F$16</f>
        <v>#REF!</v>
      </c>
      <c r="M411" s="36" t="e">
        <f>SUMIFS(СВЦЭМ!#REF!,СВЦЭМ!$A$40:$A$783,$A411,СВЦЭМ!$B$39:$B$782,M$402)+'СЕТ СН'!$F$16</f>
        <v>#REF!</v>
      </c>
      <c r="N411" s="36" t="e">
        <f>SUMIFS(СВЦЭМ!#REF!,СВЦЭМ!$A$40:$A$783,$A411,СВЦЭМ!$B$39:$B$782,N$402)+'СЕТ СН'!$F$16</f>
        <v>#REF!</v>
      </c>
      <c r="O411" s="36" t="e">
        <f>SUMIFS(СВЦЭМ!#REF!,СВЦЭМ!$A$40:$A$783,$A411,СВЦЭМ!$B$39:$B$782,O$402)+'СЕТ СН'!$F$16</f>
        <v>#REF!</v>
      </c>
      <c r="P411" s="36" t="e">
        <f>SUMIFS(СВЦЭМ!#REF!,СВЦЭМ!$A$40:$A$783,$A411,СВЦЭМ!$B$39:$B$782,P$402)+'СЕТ СН'!$F$16</f>
        <v>#REF!</v>
      </c>
      <c r="Q411" s="36" t="e">
        <f>SUMIFS(СВЦЭМ!#REF!,СВЦЭМ!$A$40:$A$783,$A411,СВЦЭМ!$B$39:$B$782,Q$402)+'СЕТ СН'!$F$16</f>
        <v>#REF!</v>
      </c>
      <c r="R411" s="36" t="e">
        <f>SUMIFS(СВЦЭМ!#REF!,СВЦЭМ!$A$40:$A$783,$A411,СВЦЭМ!$B$39:$B$782,R$402)+'СЕТ СН'!$F$16</f>
        <v>#REF!</v>
      </c>
      <c r="S411" s="36" t="e">
        <f>SUMIFS(СВЦЭМ!#REF!,СВЦЭМ!$A$40:$A$783,$A411,СВЦЭМ!$B$39:$B$782,S$402)+'СЕТ СН'!$F$16</f>
        <v>#REF!</v>
      </c>
      <c r="T411" s="36" t="e">
        <f>SUMIFS(СВЦЭМ!#REF!,СВЦЭМ!$A$40:$A$783,$A411,СВЦЭМ!$B$39:$B$782,T$402)+'СЕТ СН'!$F$16</f>
        <v>#REF!</v>
      </c>
      <c r="U411" s="36" t="e">
        <f>SUMIFS(СВЦЭМ!#REF!,СВЦЭМ!$A$40:$A$783,$A411,СВЦЭМ!$B$39:$B$782,U$402)+'СЕТ СН'!$F$16</f>
        <v>#REF!</v>
      </c>
      <c r="V411" s="36" t="e">
        <f>SUMIFS(СВЦЭМ!#REF!,СВЦЭМ!$A$40:$A$783,$A411,СВЦЭМ!$B$39:$B$782,V$402)+'СЕТ СН'!$F$16</f>
        <v>#REF!</v>
      </c>
      <c r="W411" s="36" t="e">
        <f>SUMIFS(СВЦЭМ!#REF!,СВЦЭМ!$A$40:$A$783,$A411,СВЦЭМ!$B$39:$B$782,W$402)+'СЕТ СН'!$F$16</f>
        <v>#REF!</v>
      </c>
      <c r="X411" s="36" t="e">
        <f>SUMIFS(СВЦЭМ!#REF!,СВЦЭМ!$A$40:$A$783,$A411,СВЦЭМ!$B$39:$B$782,X$402)+'СЕТ СН'!$F$16</f>
        <v>#REF!</v>
      </c>
      <c r="Y411" s="36" t="e">
        <f>SUMIFS(СВЦЭМ!#REF!,СВЦЭМ!$A$40:$A$783,$A411,СВЦЭМ!$B$39:$B$782,Y$402)+'СЕТ СН'!$F$16</f>
        <v>#REF!</v>
      </c>
    </row>
    <row r="412" spans="1:27" ht="15.75" hidden="1" x14ac:dyDescent="0.2">
      <c r="A412" s="35">
        <f t="shared" si="11"/>
        <v>45179</v>
      </c>
      <c r="B412" s="36" t="e">
        <f>SUMIFS(СВЦЭМ!#REF!,СВЦЭМ!$A$40:$A$783,$A412,СВЦЭМ!$B$39:$B$782,B$402)+'СЕТ СН'!$F$16</f>
        <v>#REF!</v>
      </c>
      <c r="C412" s="36" t="e">
        <f>SUMIFS(СВЦЭМ!#REF!,СВЦЭМ!$A$40:$A$783,$A412,СВЦЭМ!$B$39:$B$782,C$402)+'СЕТ СН'!$F$16</f>
        <v>#REF!</v>
      </c>
      <c r="D412" s="36" t="e">
        <f>SUMIFS(СВЦЭМ!#REF!,СВЦЭМ!$A$40:$A$783,$A412,СВЦЭМ!$B$39:$B$782,D$402)+'СЕТ СН'!$F$16</f>
        <v>#REF!</v>
      </c>
      <c r="E412" s="36" t="e">
        <f>SUMIFS(СВЦЭМ!#REF!,СВЦЭМ!$A$40:$A$783,$A412,СВЦЭМ!$B$39:$B$782,E$402)+'СЕТ СН'!$F$16</f>
        <v>#REF!</v>
      </c>
      <c r="F412" s="36" t="e">
        <f>SUMIFS(СВЦЭМ!#REF!,СВЦЭМ!$A$40:$A$783,$A412,СВЦЭМ!$B$39:$B$782,F$402)+'СЕТ СН'!$F$16</f>
        <v>#REF!</v>
      </c>
      <c r="G412" s="36" t="e">
        <f>SUMIFS(СВЦЭМ!#REF!,СВЦЭМ!$A$40:$A$783,$A412,СВЦЭМ!$B$39:$B$782,G$402)+'СЕТ СН'!$F$16</f>
        <v>#REF!</v>
      </c>
      <c r="H412" s="36" t="e">
        <f>SUMIFS(СВЦЭМ!#REF!,СВЦЭМ!$A$40:$A$783,$A412,СВЦЭМ!$B$39:$B$782,H$402)+'СЕТ СН'!$F$16</f>
        <v>#REF!</v>
      </c>
      <c r="I412" s="36" t="e">
        <f>SUMIFS(СВЦЭМ!#REF!,СВЦЭМ!$A$40:$A$783,$A412,СВЦЭМ!$B$39:$B$782,I$402)+'СЕТ СН'!$F$16</f>
        <v>#REF!</v>
      </c>
      <c r="J412" s="36" t="e">
        <f>SUMIFS(СВЦЭМ!#REF!,СВЦЭМ!$A$40:$A$783,$A412,СВЦЭМ!$B$39:$B$782,J$402)+'СЕТ СН'!$F$16</f>
        <v>#REF!</v>
      </c>
      <c r="K412" s="36" t="e">
        <f>SUMIFS(СВЦЭМ!#REF!,СВЦЭМ!$A$40:$A$783,$A412,СВЦЭМ!$B$39:$B$782,K$402)+'СЕТ СН'!$F$16</f>
        <v>#REF!</v>
      </c>
      <c r="L412" s="36" t="e">
        <f>SUMIFS(СВЦЭМ!#REF!,СВЦЭМ!$A$40:$A$783,$A412,СВЦЭМ!$B$39:$B$782,L$402)+'СЕТ СН'!$F$16</f>
        <v>#REF!</v>
      </c>
      <c r="M412" s="36" t="e">
        <f>SUMIFS(СВЦЭМ!#REF!,СВЦЭМ!$A$40:$A$783,$A412,СВЦЭМ!$B$39:$B$782,M$402)+'СЕТ СН'!$F$16</f>
        <v>#REF!</v>
      </c>
      <c r="N412" s="36" t="e">
        <f>SUMIFS(СВЦЭМ!#REF!,СВЦЭМ!$A$40:$A$783,$A412,СВЦЭМ!$B$39:$B$782,N$402)+'СЕТ СН'!$F$16</f>
        <v>#REF!</v>
      </c>
      <c r="O412" s="36" t="e">
        <f>SUMIFS(СВЦЭМ!#REF!,СВЦЭМ!$A$40:$A$783,$A412,СВЦЭМ!$B$39:$B$782,O$402)+'СЕТ СН'!$F$16</f>
        <v>#REF!</v>
      </c>
      <c r="P412" s="36" t="e">
        <f>SUMIFS(СВЦЭМ!#REF!,СВЦЭМ!$A$40:$A$783,$A412,СВЦЭМ!$B$39:$B$782,P$402)+'СЕТ СН'!$F$16</f>
        <v>#REF!</v>
      </c>
      <c r="Q412" s="36" t="e">
        <f>SUMIFS(СВЦЭМ!#REF!,СВЦЭМ!$A$40:$A$783,$A412,СВЦЭМ!$B$39:$B$782,Q$402)+'СЕТ СН'!$F$16</f>
        <v>#REF!</v>
      </c>
      <c r="R412" s="36" t="e">
        <f>SUMIFS(СВЦЭМ!#REF!,СВЦЭМ!$A$40:$A$783,$A412,СВЦЭМ!$B$39:$B$782,R$402)+'СЕТ СН'!$F$16</f>
        <v>#REF!</v>
      </c>
      <c r="S412" s="36" t="e">
        <f>SUMIFS(СВЦЭМ!#REF!,СВЦЭМ!$A$40:$A$783,$A412,СВЦЭМ!$B$39:$B$782,S$402)+'СЕТ СН'!$F$16</f>
        <v>#REF!</v>
      </c>
      <c r="T412" s="36" t="e">
        <f>SUMIFS(СВЦЭМ!#REF!,СВЦЭМ!$A$40:$A$783,$A412,СВЦЭМ!$B$39:$B$782,T$402)+'СЕТ СН'!$F$16</f>
        <v>#REF!</v>
      </c>
      <c r="U412" s="36" t="e">
        <f>SUMIFS(СВЦЭМ!#REF!,СВЦЭМ!$A$40:$A$783,$A412,СВЦЭМ!$B$39:$B$782,U$402)+'СЕТ СН'!$F$16</f>
        <v>#REF!</v>
      </c>
      <c r="V412" s="36" t="e">
        <f>SUMIFS(СВЦЭМ!#REF!,СВЦЭМ!$A$40:$A$783,$A412,СВЦЭМ!$B$39:$B$782,V$402)+'СЕТ СН'!$F$16</f>
        <v>#REF!</v>
      </c>
      <c r="W412" s="36" t="e">
        <f>SUMIFS(СВЦЭМ!#REF!,СВЦЭМ!$A$40:$A$783,$A412,СВЦЭМ!$B$39:$B$782,W$402)+'СЕТ СН'!$F$16</f>
        <v>#REF!</v>
      </c>
      <c r="X412" s="36" t="e">
        <f>SUMIFS(СВЦЭМ!#REF!,СВЦЭМ!$A$40:$A$783,$A412,СВЦЭМ!$B$39:$B$782,X$402)+'СЕТ СН'!$F$16</f>
        <v>#REF!</v>
      </c>
      <c r="Y412" s="36" t="e">
        <f>SUMIFS(СВЦЭМ!#REF!,СВЦЭМ!$A$40:$A$783,$A412,СВЦЭМ!$B$39:$B$782,Y$402)+'СЕТ СН'!$F$16</f>
        <v>#REF!</v>
      </c>
    </row>
    <row r="413" spans="1:27" ht="15.75" hidden="1" x14ac:dyDescent="0.2">
      <c r="A413" s="35">
        <f t="shared" si="11"/>
        <v>45180</v>
      </c>
      <c r="B413" s="36" t="e">
        <f>SUMIFS(СВЦЭМ!#REF!,СВЦЭМ!$A$40:$A$783,$A413,СВЦЭМ!$B$39:$B$782,B$402)+'СЕТ СН'!$F$16</f>
        <v>#REF!</v>
      </c>
      <c r="C413" s="36" t="e">
        <f>SUMIFS(СВЦЭМ!#REF!,СВЦЭМ!$A$40:$A$783,$A413,СВЦЭМ!$B$39:$B$782,C$402)+'СЕТ СН'!$F$16</f>
        <v>#REF!</v>
      </c>
      <c r="D413" s="36" t="e">
        <f>SUMIFS(СВЦЭМ!#REF!,СВЦЭМ!$A$40:$A$783,$A413,СВЦЭМ!$B$39:$B$782,D$402)+'СЕТ СН'!$F$16</f>
        <v>#REF!</v>
      </c>
      <c r="E413" s="36" t="e">
        <f>SUMIFS(СВЦЭМ!#REF!,СВЦЭМ!$A$40:$A$783,$A413,СВЦЭМ!$B$39:$B$782,E$402)+'СЕТ СН'!$F$16</f>
        <v>#REF!</v>
      </c>
      <c r="F413" s="36" t="e">
        <f>SUMIFS(СВЦЭМ!#REF!,СВЦЭМ!$A$40:$A$783,$A413,СВЦЭМ!$B$39:$B$782,F$402)+'СЕТ СН'!$F$16</f>
        <v>#REF!</v>
      </c>
      <c r="G413" s="36" t="e">
        <f>SUMIFS(СВЦЭМ!#REF!,СВЦЭМ!$A$40:$A$783,$A413,СВЦЭМ!$B$39:$B$782,G$402)+'СЕТ СН'!$F$16</f>
        <v>#REF!</v>
      </c>
      <c r="H413" s="36" t="e">
        <f>SUMIFS(СВЦЭМ!#REF!,СВЦЭМ!$A$40:$A$783,$A413,СВЦЭМ!$B$39:$B$782,H$402)+'СЕТ СН'!$F$16</f>
        <v>#REF!</v>
      </c>
      <c r="I413" s="36" t="e">
        <f>SUMIFS(СВЦЭМ!#REF!,СВЦЭМ!$A$40:$A$783,$A413,СВЦЭМ!$B$39:$B$782,I$402)+'СЕТ СН'!$F$16</f>
        <v>#REF!</v>
      </c>
      <c r="J413" s="36" t="e">
        <f>SUMIFS(СВЦЭМ!#REF!,СВЦЭМ!$A$40:$A$783,$A413,СВЦЭМ!$B$39:$B$782,J$402)+'СЕТ СН'!$F$16</f>
        <v>#REF!</v>
      </c>
      <c r="K413" s="36" t="e">
        <f>SUMIFS(СВЦЭМ!#REF!,СВЦЭМ!$A$40:$A$783,$A413,СВЦЭМ!$B$39:$B$782,K$402)+'СЕТ СН'!$F$16</f>
        <v>#REF!</v>
      </c>
      <c r="L413" s="36" t="e">
        <f>SUMIFS(СВЦЭМ!#REF!,СВЦЭМ!$A$40:$A$783,$A413,СВЦЭМ!$B$39:$B$782,L$402)+'СЕТ СН'!$F$16</f>
        <v>#REF!</v>
      </c>
      <c r="M413" s="36" t="e">
        <f>SUMIFS(СВЦЭМ!#REF!,СВЦЭМ!$A$40:$A$783,$A413,СВЦЭМ!$B$39:$B$782,M$402)+'СЕТ СН'!$F$16</f>
        <v>#REF!</v>
      </c>
      <c r="N413" s="36" t="e">
        <f>SUMIFS(СВЦЭМ!#REF!,СВЦЭМ!$A$40:$A$783,$A413,СВЦЭМ!$B$39:$B$782,N$402)+'СЕТ СН'!$F$16</f>
        <v>#REF!</v>
      </c>
      <c r="O413" s="36" t="e">
        <f>SUMIFS(СВЦЭМ!#REF!,СВЦЭМ!$A$40:$A$783,$A413,СВЦЭМ!$B$39:$B$782,O$402)+'СЕТ СН'!$F$16</f>
        <v>#REF!</v>
      </c>
      <c r="P413" s="36" t="e">
        <f>SUMIFS(СВЦЭМ!#REF!,СВЦЭМ!$A$40:$A$783,$A413,СВЦЭМ!$B$39:$B$782,P$402)+'СЕТ СН'!$F$16</f>
        <v>#REF!</v>
      </c>
      <c r="Q413" s="36" t="e">
        <f>SUMIFS(СВЦЭМ!#REF!,СВЦЭМ!$A$40:$A$783,$A413,СВЦЭМ!$B$39:$B$782,Q$402)+'СЕТ СН'!$F$16</f>
        <v>#REF!</v>
      </c>
      <c r="R413" s="36" t="e">
        <f>SUMIFS(СВЦЭМ!#REF!,СВЦЭМ!$A$40:$A$783,$A413,СВЦЭМ!$B$39:$B$782,R$402)+'СЕТ СН'!$F$16</f>
        <v>#REF!</v>
      </c>
      <c r="S413" s="36" t="e">
        <f>SUMIFS(СВЦЭМ!#REF!,СВЦЭМ!$A$40:$A$783,$A413,СВЦЭМ!$B$39:$B$782,S$402)+'СЕТ СН'!$F$16</f>
        <v>#REF!</v>
      </c>
      <c r="T413" s="36" t="e">
        <f>SUMIFS(СВЦЭМ!#REF!,СВЦЭМ!$A$40:$A$783,$A413,СВЦЭМ!$B$39:$B$782,T$402)+'СЕТ СН'!$F$16</f>
        <v>#REF!</v>
      </c>
      <c r="U413" s="36" t="e">
        <f>SUMIFS(СВЦЭМ!#REF!,СВЦЭМ!$A$40:$A$783,$A413,СВЦЭМ!$B$39:$B$782,U$402)+'СЕТ СН'!$F$16</f>
        <v>#REF!</v>
      </c>
      <c r="V413" s="36" t="e">
        <f>SUMIFS(СВЦЭМ!#REF!,СВЦЭМ!$A$40:$A$783,$A413,СВЦЭМ!$B$39:$B$782,V$402)+'СЕТ СН'!$F$16</f>
        <v>#REF!</v>
      </c>
      <c r="W413" s="36" t="e">
        <f>SUMIFS(СВЦЭМ!#REF!,СВЦЭМ!$A$40:$A$783,$A413,СВЦЭМ!$B$39:$B$782,W$402)+'СЕТ СН'!$F$16</f>
        <v>#REF!</v>
      </c>
      <c r="X413" s="36" t="e">
        <f>SUMIFS(СВЦЭМ!#REF!,СВЦЭМ!$A$40:$A$783,$A413,СВЦЭМ!$B$39:$B$782,X$402)+'СЕТ СН'!$F$16</f>
        <v>#REF!</v>
      </c>
      <c r="Y413" s="36" t="e">
        <f>SUMIFS(СВЦЭМ!#REF!,СВЦЭМ!$A$40:$A$783,$A413,СВЦЭМ!$B$39:$B$782,Y$402)+'СЕТ СН'!$F$16</f>
        <v>#REF!</v>
      </c>
    </row>
    <row r="414" spans="1:27" ht="15.75" hidden="1" x14ac:dyDescent="0.2">
      <c r="A414" s="35">
        <f t="shared" si="11"/>
        <v>45181</v>
      </c>
      <c r="B414" s="36" t="e">
        <f>SUMIFS(СВЦЭМ!#REF!,СВЦЭМ!$A$40:$A$783,$A414,СВЦЭМ!$B$39:$B$782,B$402)+'СЕТ СН'!$F$16</f>
        <v>#REF!</v>
      </c>
      <c r="C414" s="36" t="e">
        <f>SUMIFS(СВЦЭМ!#REF!,СВЦЭМ!$A$40:$A$783,$A414,СВЦЭМ!$B$39:$B$782,C$402)+'СЕТ СН'!$F$16</f>
        <v>#REF!</v>
      </c>
      <c r="D414" s="36" t="e">
        <f>SUMIFS(СВЦЭМ!#REF!,СВЦЭМ!$A$40:$A$783,$A414,СВЦЭМ!$B$39:$B$782,D$402)+'СЕТ СН'!$F$16</f>
        <v>#REF!</v>
      </c>
      <c r="E414" s="36" t="e">
        <f>SUMIFS(СВЦЭМ!#REF!,СВЦЭМ!$A$40:$A$783,$A414,СВЦЭМ!$B$39:$B$782,E$402)+'СЕТ СН'!$F$16</f>
        <v>#REF!</v>
      </c>
      <c r="F414" s="36" t="e">
        <f>SUMIFS(СВЦЭМ!#REF!,СВЦЭМ!$A$40:$A$783,$A414,СВЦЭМ!$B$39:$B$782,F$402)+'СЕТ СН'!$F$16</f>
        <v>#REF!</v>
      </c>
      <c r="G414" s="36" t="e">
        <f>SUMIFS(СВЦЭМ!#REF!,СВЦЭМ!$A$40:$A$783,$A414,СВЦЭМ!$B$39:$B$782,G$402)+'СЕТ СН'!$F$16</f>
        <v>#REF!</v>
      </c>
      <c r="H414" s="36" t="e">
        <f>SUMIFS(СВЦЭМ!#REF!,СВЦЭМ!$A$40:$A$783,$A414,СВЦЭМ!$B$39:$B$782,H$402)+'СЕТ СН'!$F$16</f>
        <v>#REF!</v>
      </c>
      <c r="I414" s="36" t="e">
        <f>SUMIFS(СВЦЭМ!#REF!,СВЦЭМ!$A$40:$A$783,$A414,СВЦЭМ!$B$39:$B$782,I$402)+'СЕТ СН'!$F$16</f>
        <v>#REF!</v>
      </c>
      <c r="J414" s="36" t="e">
        <f>SUMIFS(СВЦЭМ!#REF!,СВЦЭМ!$A$40:$A$783,$A414,СВЦЭМ!$B$39:$B$782,J$402)+'СЕТ СН'!$F$16</f>
        <v>#REF!</v>
      </c>
      <c r="K414" s="36" t="e">
        <f>SUMIFS(СВЦЭМ!#REF!,СВЦЭМ!$A$40:$A$783,$A414,СВЦЭМ!$B$39:$B$782,K$402)+'СЕТ СН'!$F$16</f>
        <v>#REF!</v>
      </c>
      <c r="L414" s="36" t="e">
        <f>SUMIFS(СВЦЭМ!#REF!,СВЦЭМ!$A$40:$A$783,$A414,СВЦЭМ!$B$39:$B$782,L$402)+'СЕТ СН'!$F$16</f>
        <v>#REF!</v>
      </c>
      <c r="M414" s="36" t="e">
        <f>SUMIFS(СВЦЭМ!#REF!,СВЦЭМ!$A$40:$A$783,$A414,СВЦЭМ!$B$39:$B$782,M$402)+'СЕТ СН'!$F$16</f>
        <v>#REF!</v>
      </c>
      <c r="N414" s="36" t="e">
        <f>SUMIFS(СВЦЭМ!#REF!,СВЦЭМ!$A$40:$A$783,$A414,СВЦЭМ!$B$39:$B$782,N$402)+'СЕТ СН'!$F$16</f>
        <v>#REF!</v>
      </c>
      <c r="O414" s="36" t="e">
        <f>SUMIFS(СВЦЭМ!#REF!,СВЦЭМ!$A$40:$A$783,$A414,СВЦЭМ!$B$39:$B$782,O$402)+'СЕТ СН'!$F$16</f>
        <v>#REF!</v>
      </c>
      <c r="P414" s="36" t="e">
        <f>SUMIFS(СВЦЭМ!#REF!,СВЦЭМ!$A$40:$A$783,$A414,СВЦЭМ!$B$39:$B$782,P$402)+'СЕТ СН'!$F$16</f>
        <v>#REF!</v>
      </c>
      <c r="Q414" s="36" t="e">
        <f>SUMIFS(СВЦЭМ!#REF!,СВЦЭМ!$A$40:$A$783,$A414,СВЦЭМ!$B$39:$B$782,Q$402)+'СЕТ СН'!$F$16</f>
        <v>#REF!</v>
      </c>
      <c r="R414" s="36" t="e">
        <f>SUMIFS(СВЦЭМ!#REF!,СВЦЭМ!$A$40:$A$783,$A414,СВЦЭМ!$B$39:$B$782,R$402)+'СЕТ СН'!$F$16</f>
        <v>#REF!</v>
      </c>
      <c r="S414" s="36" t="e">
        <f>SUMIFS(СВЦЭМ!#REF!,СВЦЭМ!$A$40:$A$783,$A414,СВЦЭМ!$B$39:$B$782,S$402)+'СЕТ СН'!$F$16</f>
        <v>#REF!</v>
      </c>
      <c r="T414" s="36" t="e">
        <f>SUMIFS(СВЦЭМ!#REF!,СВЦЭМ!$A$40:$A$783,$A414,СВЦЭМ!$B$39:$B$782,T$402)+'СЕТ СН'!$F$16</f>
        <v>#REF!</v>
      </c>
      <c r="U414" s="36" t="e">
        <f>SUMIFS(СВЦЭМ!#REF!,СВЦЭМ!$A$40:$A$783,$A414,СВЦЭМ!$B$39:$B$782,U$402)+'СЕТ СН'!$F$16</f>
        <v>#REF!</v>
      </c>
      <c r="V414" s="36" t="e">
        <f>SUMIFS(СВЦЭМ!#REF!,СВЦЭМ!$A$40:$A$783,$A414,СВЦЭМ!$B$39:$B$782,V$402)+'СЕТ СН'!$F$16</f>
        <v>#REF!</v>
      </c>
      <c r="W414" s="36" t="e">
        <f>SUMIFS(СВЦЭМ!#REF!,СВЦЭМ!$A$40:$A$783,$A414,СВЦЭМ!$B$39:$B$782,W$402)+'СЕТ СН'!$F$16</f>
        <v>#REF!</v>
      </c>
      <c r="X414" s="36" t="e">
        <f>SUMIFS(СВЦЭМ!#REF!,СВЦЭМ!$A$40:$A$783,$A414,СВЦЭМ!$B$39:$B$782,X$402)+'СЕТ СН'!$F$16</f>
        <v>#REF!</v>
      </c>
      <c r="Y414" s="36" t="e">
        <f>SUMIFS(СВЦЭМ!#REF!,СВЦЭМ!$A$40:$A$783,$A414,СВЦЭМ!$B$39:$B$782,Y$402)+'СЕТ СН'!$F$16</f>
        <v>#REF!</v>
      </c>
    </row>
    <row r="415" spans="1:27" ht="15.75" hidden="1" x14ac:dyDescent="0.2">
      <c r="A415" s="35">
        <f t="shared" si="11"/>
        <v>45182</v>
      </c>
      <c r="B415" s="36" t="e">
        <f>SUMIFS(СВЦЭМ!#REF!,СВЦЭМ!$A$40:$A$783,$A415,СВЦЭМ!$B$39:$B$782,B$402)+'СЕТ СН'!$F$16</f>
        <v>#REF!</v>
      </c>
      <c r="C415" s="36" t="e">
        <f>SUMIFS(СВЦЭМ!#REF!,СВЦЭМ!$A$40:$A$783,$A415,СВЦЭМ!$B$39:$B$782,C$402)+'СЕТ СН'!$F$16</f>
        <v>#REF!</v>
      </c>
      <c r="D415" s="36" t="e">
        <f>SUMIFS(СВЦЭМ!#REF!,СВЦЭМ!$A$40:$A$783,$A415,СВЦЭМ!$B$39:$B$782,D$402)+'СЕТ СН'!$F$16</f>
        <v>#REF!</v>
      </c>
      <c r="E415" s="36" t="e">
        <f>SUMIFS(СВЦЭМ!#REF!,СВЦЭМ!$A$40:$A$783,$A415,СВЦЭМ!$B$39:$B$782,E$402)+'СЕТ СН'!$F$16</f>
        <v>#REF!</v>
      </c>
      <c r="F415" s="36" t="e">
        <f>SUMIFS(СВЦЭМ!#REF!,СВЦЭМ!$A$40:$A$783,$A415,СВЦЭМ!$B$39:$B$782,F$402)+'СЕТ СН'!$F$16</f>
        <v>#REF!</v>
      </c>
      <c r="G415" s="36" t="e">
        <f>SUMIFS(СВЦЭМ!#REF!,СВЦЭМ!$A$40:$A$783,$A415,СВЦЭМ!$B$39:$B$782,G$402)+'СЕТ СН'!$F$16</f>
        <v>#REF!</v>
      </c>
      <c r="H415" s="36" t="e">
        <f>SUMIFS(СВЦЭМ!#REF!,СВЦЭМ!$A$40:$A$783,$A415,СВЦЭМ!$B$39:$B$782,H$402)+'СЕТ СН'!$F$16</f>
        <v>#REF!</v>
      </c>
      <c r="I415" s="36" t="e">
        <f>SUMIFS(СВЦЭМ!#REF!,СВЦЭМ!$A$40:$A$783,$A415,СВЦЭМ!$B$39:$B$782,I$402)+'СЕТ СН'!$F$16</f>
        <v>#REF!</v>
      </c>
      <c r="J415" s="36" t="e">
        <f>SUMIFS(СВЦЭМ!#REF!,СВЦЭМ!$A$40:$A$783,$A415,СВЦЭМ!$B$39:$B$782,J$402)+'СЕТ СН'!$F$16</f>
        <v>#REF!</v>
      </c>
      <c r="K415" s="36" t="e">
        <f>SUMIFS(СВЦЭМ!#REF!,СВЦЭМ!$A$40:$A$783,$A415,СВЦЭМ!$B$39:$B$782,K$402)+'СЕТ СН'!$F$16</f>
        <v>#REF!</v>
      </c>
      <c r="L415" s="36" t="e">
        <f>SUMIFS(СВЦЭМ!#REF!,СВЦЭМ!$A$40:$A$783,$A415,СВЦЭМ!$B$39:$B$782,L$402)+'СЕТ СН'!$F$16</f>
        <v>#REF!</v>
      </c>
      <c r="M415" s="36" t="e">
        <f>SUMIFS(СВЦЭМ!#REF!,СВЦЭМ!$A$40:$A$783,$A415,СВЦЭМ!$B$39:$B$782,M$402)+'СЕТ СН'!$F$16</f>
        <v>#REF!</v>
      </c>
      <c r="N415" s="36" t="e">
        <f>SUMIFS(СВЦЭМ!#REF!,СВЦЭМ!$A$40:$A$783,$A415,СВЦЭМ!$B$39:$B$782,N$402)+'СЕТ СН'!$F$16</f>
        <v>#REF!</v>
      </c>
      <c r="O415" s="36" t="e">
        <f>SUMIFS(СВЦЭМ!#REF!,СВЦЭМ!$A$40:$A$783,$A415,СВЦЭМ!$B$39:$B$782,O$402)+'СЕТ СН'!$F$16</f>
        <v>#REF!</v>
      </c>
      <c r="P415" s="36" t="e">
        <f>SUMIFS(СВЦЭМ!#REF!,СВЦЭМ!$A$40:$A$783,$A415,СВЦЭМ!$B$39:$B$782,P$402)+'СЕТ СН'!$F$16</f>
        <v>#REF!</v>
      </c>
      <c r="Q415" s="36" t="e">
        <f>SUMIFS(СВЦЭМ!#REF!,СВЦЭМ!$A$40:$A$783,$A415,СВЦЭМ!$B$39:$B$782,Q$402)+'СЕТ СН'!$F$16</f>
        <v>#REF!</v>
      </c>
      <c r="R415" s="36" t="e">
        <f>SUMIFS(СВЦЭМ!#REF!,СВЦЭМ!$A$40:$A$783,$A415,СВЦЭМ!$B$39:$B$782,R$402)+'СЕТ СН'!$F$16</f>
        <v>#REF!</v>
      </c>
      <c r="S415" s="36" t="e">
        <f>SUMIFS(СВЦЭМ!#REF!,СВЦЭМ!$A$40:$A$783,$A415,СВЦЭМ!$B$39:$B$782,S$402)+'СЕТ СН'!$F$16</f>
        <v>#REF!</v>
      </c>
      <c r="T415" s="36" t="e">
        <f>SUMIFS(СВЦЭМ!#REF!,СВЦЭМ!$A$40:$A$783,$A415,СВЦЭМ!$B$39:$B$782,T$402)+'СЕТ СН'!$F$16</f>
        <v>#REF!</v>
      </c>
      <c r="U415" s="36" t="e">
        <f>SUMIFS(СВЦЭМ!#REF!,СВЦЭМ!$A$40:$A$783,$A415,СВЦЭМ!$B$39:$B$782,U$402)+'СЕТ СН'!$F$16</f>
        <v>#REF!</v>
      </c>
      <c r="V415" s="36" t="e">
        <f>SUMIFS(СВЦЭМ!#REF!,СВЦЭМ!$A$40:$A$783,$A415,СВЦЭМ!$B$39:$B$782,V$402)+'СЕТ СН'!$F$16</f>
        <v>#REF!</v>
      </c>
      <c r="W415" s="36" t="e">
        <f>SUMIFS(СВЦЭМ!#REF!,СВЦЭМ!$A$40:$A$783,$A415,СВЦЭМ!$B$39:$B$782,W$402)+'СЕТ СН'!$F$16</f>
        <v>#REF!</v>
      </c>
      <c r="X415" s="36" t="e">
        <f>SUMIFS(СВЦЭМ!#REF!,СВЦЭМ!$A$40:$A$783,$A415,СВЦЭМ!$B$39:$B$782,X$402)+'СЕТ СН'!$F$16</f>
        <v>#REF!</v>
      </c>
      <c r="Y415" s="36" t="e">
        <f>SUMIFS(СВЦЭМ!#REF!,СВЦЭМ!$A$40:$A$783,$A415,СВЦЭМ!$B$39:$B$782,Y$402)+'СЕТ СН'!$F$16</f>
        <v>#REF!</v>
      </c>
    </row>
    <row r="416" spans="1:27" ht="15.75" hidden="1" x14ac:dyDescent="0.2">
      <c r="A416" s="35">
        <f t="shared" si="11"/>
        <v>45183</v>
      </c>
      <c r="B416" s="36" t="e">
        <f>SUMIFS(СВЦЭМ!#REF!,СВЦЭМ!$A$40:$A$783,$A416,СВЦЭМ!$B$39:$B$782,B$402)+'СЕТ СН'!$F$16</f>
        <v>#REF!</v>
      </c>
      <c r="C416" s="36" t="e">
        <f>SUMIFS(СВЦЭМ!#REF!,СВЦЭМ!$A$40:$A$783,$A416,СВЦЭМ!$B$39:$B$782,C$402)+'СЕТ СН'!$F$16</f>
        <v>#REF!</v>
      </c>
      <c r="D416" s="36" t="e">
        <f>SUMIFS(СВЦЭМ!#REF!,СВЦЭМ!$A$40:$A$783,$A416,СВЦЭМ!$B$39:$B$782,D$402)+'СЕТ СН'!$F$16</f>
        <v>#REF!</v>
      </c>
      <c r="E416" s="36" t="e">
        <f>SUMIFS(СВЦЭМ!#REF!,СВЦЭМ!$A$40:$A$783,$A416,СВЦЭМ!$B$39:$B$782,E$402)+'СЕТ СН'!$F$16</f>
        <v>#REF!</v>
      </c>
      <c r="F416" s="36" t="e">
        <f>SUMIFS(СВЦЭМ!#REF!,СВЦЭМ!$A$40:$A$783,$A416,СВЦЭМ!$B$39:$B$782,F$402)+'СЕТ СН'!$F$16</f>
        <v>#REF!</v>
      </c>
      <c r="G416" s="36" t="e">
        <f>SUMIFS(СВЦЭМ!#REF!,СВЦЭМ!$A$40:$A$783,$A416,СВЦЭМ!$B$39:$B$782,G$402)+'СЕТ СН'!$F$16</f>
        <v>#REF!</v>
      </c>
      <c r="H416" s="36" t="e">
        <f>SUMIFS(СВЦЭМ!#REF!,СВЦЭМ!$A$40:$A$783,$A416,СВЦЭМ!$B$39:$B$782,H$402)+'СЕТ СН'!$F$16</f>
        <v>#REF!</v>
      </c>
      <c r="I416" s="36" t="e">
        <f>SUMIFS(СВЦЭМ!#REF!,СВЦЭМ!$A$40:$A$783,$A416,СВЦЭМ!$B$39:$B$782,I$402)+'СЕТ СН'!$F$16</f>
        <v>#REF!</v>
      </c>
      <c r="J416" s="36" t="e">
        <f>SUMIFS(СВЦЭМ!#REF!,СВЦЭМ!$A$40:$A$783,$A416,СВЦЭМ!$B$39:$B$782,J$402)+'СЕТ СН'!$F$16</f>
        <v>#REF!</v>
      </c>
      <c r="K416" s="36" t="e">
        <f>SUMIFS(СВЦЭМ!#REF!,СВЦЭМ!$A$40:$A$783,$A416,СВЦЭМ!$B$39:$B$782,K$402)+'СЕТ СН'!$F$16</f>
        <v>#REF!</v>
      </c>
      <c r="L416" s="36" t="e">
        <f>SUMIFS(СВЦЭМ!#REF!,СВЦЭМ!$A$40:$A$783,$A416,СВЦЭМ!$B$39:$B$782,L$402)+'СЕТ СН'!$F$16</f>
        <v>#REF!</v>
      </c>
      <c r="M416" s="36" t="e">
        <f>SUMIFS(СВЦЭМ!#REF!,СВЦЭМ!$A$40:$A$783,$A416,СВЦЭМ!$B$39:$B$782,M$402)+'СЕТ СН'!$F$16</f>
        <v>#REF!</v>
      </c>
      <c r="N416" s="36" t="e">
        <f>SUMIFS(СВЦЭМ!#REF!,СВЦЭМ!$A$40:$A$783,$A416,СВЦЭМ!$B$39:$B$782,N$402)+'СЕТ СН'!$F$16</f>
        <v>#REF!</v>
      </c>
      <c r="O416" s="36" t="e">
        <f>SUMIFS(СВЦЭМ!#REF!,СВЦЭМ!$A$40:$A$783,$A416,СВЦЭМ!$B$39:$B$782,O$402)+'СЕТ СН'!$F$16</f>
        <v>#REF!</v>
      </c>
      <c r="P416" s="36" t="e">
        <f>SUMIFS(СВЦЭМ!#REF!,СВЦЭМ!$A$40:$A$783,$A416,СВЦЭМ!$B$39:$B$782,P$402)+'СЕТ СН'!$F$16</f>
        <v>#REF!</v>
      </c>
      <c r="Q416" s="36" t="e">
        <f>SUMIFS(СВЦЭМ!#REF!,СВЦЭМ!$A$40:$A$783,$A416,СВЦЭМ!$B$39:$B$782,Q$402)+'СЕТ СН'!$F$16</f>
        <v>#REF!</v>
      </c>
      <c r="R416" s="36" t="e">
        <f>SUMIFS(СВЦЭМ!#REF!,СВЦЭМ!$A$40:$A$783,$A416,СВЦЭМ!$B$39:$B$782,R$402)+'СЕТ СН'!$F$16</f>
        <v>#REF!</v>
      </c>
      <c r="S416" s="36" t="e">
        <f>SUMIFS(СВЦЭМ!#REF!,СВЦЭМ!$A$40:$A$783,$A416,СВЦЭМ!$B$39:$B$782,S$402)+'СЕТ СН'!$F$16</f>
        <v>#REF!</v>
      </c>
      <c r="T416" s="36" t="e">
        <f>SUMIFS(СВЦЭМ!#REF!,СВЦЭМ!$A$40:$A$783,$A416,СВЦЭМ!$B$39:$B$782,T$402)+'СЕТ СН'!$F$16</f>
        <v>#REF!</v>
      </c>
      <c r="U416" s="36" t="e">
        <f>SUMIFS(СВЦЭМ!#REF!,СВЦЭМ!$A$40:$A$783,$A416,СВЦЭМ!$B$39:$B$782,U$402)+'СЕТ СН'!$F$16</f>
        <v>#REF!</v>
      </c>
      <c r="V416" s="36" t="e">
        <f>SUMIFS(СВЦЭМ!#REF!,СВЦЭМ!$A$40:$A$783,$A416,СВЦЭМ!$B$39:$B$782,V$402)+'СЕТ СН'!$F$16</f>
        <v>#REF!</v>
      </c>
      <c r="W416" s="36" t="e">
        <f>SUMIFS(СВЦЭМ!#REF!,СВЦЭМ!$A$40:$A$783,$A416,СВЦЭМ!$B$39:$B$782,W$402)+'СЕТ СН'!$F$16</f>
        <v>#REF!</v>
      </c>
      <c r="X416" s="36" t="e">
        <f>SUMIFS(СВЦЭМ!#REF!,СВЦЭМ!$A$40:$A$783,$A416,СВЦЭМ!$B$39:$B$782,X$402)+'СЕТ СН'!$F$16</f>
        <v>#REF!</v>
      </c>
      <c r="Y416" s="36" t="e">
        <f>SUMIFS(СВЦЭМ!#REF!,СВЦЭМ!$A$40:$A$783,$A416,СВЦЭМ!$B$39:$B$782,Y$402)+'СЕТ СН'!$F$16</f>
        <v>#REF!</v>
      </c>
    </row>
    <row r="417" spans="1:25" ht="15.75" hidden="1" x14ac:dyDescent="0.2">
      <c r="A417" s="35">
        <f t="shared" si="11"/>
        <v>45184</v>
      </c>
      <c r="B417" s="36" t="e">
        <f>SUMIFS(СВЦЭМ!#REF!,СВЦЭМ!$A$40:$A$783,$A417,СВЦЭМ!$B$39:$B$782,B$402)+'СЕТ СН'!$F$16</f>
        <v>#REF!</v>
      </c>
      <c r="C417" s="36" t="e">
        <f>SUMIFS(СВЦЭМ!#REF!,СВЦЭМ!$A$40:$A$783,$A417,СВЦЭМ!$B$39:$B$782,C$402)+'СЕТ СН'!$F$16</f>
        <v>#REF!</v>
      </c>
      <c r="D417" s="36" t="e">
        <f>SUMIFS(СВЦЭМ!#REF!,СВЦЭМ!$A$40:$A$783,$A417,СВЦЭМ!$B$39:$B$782,D$402)+'СЕТ СН'!$F$16</f>
        <v>#REF!</v>
      </c>
      <c r="E417" s="36" t="e">
        <f>SUMIFS(СВЦЭМ!#REF!,СВЦЭМ!$A$40:$A$783,$A417,СВЦЭМ!$B$39:$B$782,E$402)+'СЕТ СН'!$F$16</f>
        <v>#REF!</v>
      </c>
      <c r="F417" s="36" t="e">
        <f>SUMIFS(СВЦЭМ!#REF!,СВЦЭМ!$A$40:$A$783,$A417,СВЦЭМ!$B$39:$B$782,F$402)+'СЕТ СН'!$F$16</f>
        <v>#REF!</v>
      </c>
      <c r="G417" s="36" t="e">
        <f>SUMIFS(СВЦЭМ!#REF!,СВЦЭМ!$A$40:$A$783,$A417,СВЦЭМ!$B$39:$B$782,G$402)+'СЕТ СН'!$F$16</f>
        <v>#REF!</v>
      </c>
      <c r="H417" s="36" t="e">
        <f>SUMIFS(СВЦЭМ!#REF!,СВЦЭМ!$A$40:$A$783,$A417,СВЦЭМ!$B$39:$B$782,H$402)+'СЕТ СН'!$F$16</f>
        <v>#REF!</v>
      </c>
      <c r="I417" s="36" t="e">
        <f>SUMIFS(СВЦЭМ!#REF!,СВЦЭМ!$A$40:$A$783,$A417,СВЦЭМ!$B$39:$B$782,I$402)+'СЕТ СН'!$F$16</f>
        <v>#REF!</v>
      </c>
      <c r="J417" s="36" t="e">
        <f>SUMIFS(СВЦЭМ!#REF!,СВЦЭМ!$A$40:$A$783,$A417,СВЦЭМ!$B$39:$B$782,J$402)+'СЕТ СН'!$F$16</f>
        <v>#REF!</v>
      </c>
      <c r="K417" s="36" t="e">
        <f>SUMIFS(СВЦЭМ!#REF!,СВЦЭМ!$A$40:$A$783,$A417,СВЦЭМ!$B$39:$B$782,K$402)+'СЕТ СН'!$F$16</f>
        <v>#REF!</v>
      </c>
      <c r="L417" s="36" t="e">
        <f>SUMIFS(СВЦЭМ!#REF!,СВЦЭМ!$A$40:$A$783,$A417,СВЦЭМ!$B$39:$B$782,L$402)+'СЕТ СН'!$F$16</f>
        <v>#REF!</v>
      </c>
      <c r="M417" s="36" t="e">
        <f>SUMIFS(СВЦЭМ!#REF!,СВЦЭМ!$A$40:$A$783,$A417,СВЦЭМ!$B$39:$B$782,M$402)+'СЕТ СН'!$F$16</f>
        <v>#REF!</v>
      </c>
      <c r="N417" s="36" t="e">
        <f>SUMIFS(СВЦЭМ!#REF!,СВЦЭМ!$A$40:$A$783,$A417,СВЦЭМ!$B$39:$B$782,N$402)+'СЕТ СН'!$F$16</f>
        <v>#REF!</v>
      </c>
      <c r="O417" s="36" t="e">
        <f>SUMIFS(СВЦЭМ!#REF!,СВЦЭМ!$A$40:$A$783,$A417,СВЦЭМ!$B$39:$B$782,O$402)+'СЕТ СН'!$F$16</f>
        <v>#REF!</v>
      </c>
      <c r="P417" s="36" t="e">
        <f>SUMIFS(СВЦЭМ!#REF!,СВЦЭМ!$A$40:$A$783,$A417,СВЦЭМ!$B$39:$B$782,P$402)+'СЕТ СН'!$F$16</f>
        <v>#REF!</v>
      </c>
      <c r="Q417" s="36" t="e">
        <f>SUMIFS(СВЦЭМ!#REF!,СВЦЭМ!$A$40:$A$783,$A417,СВЦЭМ!$B$39:$B$782,Q$402)+'СЕТ СН'!$F$16</f>
        <v>#REF!</v>
      </c>
      <c r="R417" s="36" t="e">
        <f>SUMIFS(СВЦЭМ!#REF!,СВЦЭМ!$A$40:$A$783,$A417,СВЦЭМ!$B$39:$B$782,R$402)+'СЕТ СН'!$F$16</f>
        <v>#REF!</v>
      </c>
      <c r="S417" s="36" t="e">
        <f>SUMIFS(СВЦЭМ!#REF!,СВЦЭМ!$A$40:$A$783,$A417,СВЦЭМ!$B$39:$B$782,S$402)+'СЕТ СН'!$F$16</f>
        <v>#REF!</v>
      </c>
      <c r="T417" s="36" t="e">
        <f>SUMIFS(СВЦЭМ!#REF!,СВЦЭМ!$A$40:$A$783,$A417,СВЦЭМ!$B$39:$B$782,T$402)+'СЕТ СН'!$F$16</f>
        <v>#REF!</v>
      </c>
      <c r="U417" s="36" t="e">
        <f>SUMIFS(СВЦЭМ!#REF!,СВЦЭМ!$A$40:$A$783,$A417,СВЦЭМ!$B$39:$B$782,U$402)+'СЕТ СН'!$F$16</f>
        <v>#REF!</v>
      </c>
      <c r="V417" s="36" t="e">
        <f>SUMIFS(СВЦЭМ!#REF!,СВЦЭМ!$A$40:$A$783,$A417,СВЦЭМ!$B$39:$B$782,V$402)+'СЕТ СН'!$F$16</f>
        <v>#REF!</v>
      </c>
      <c r="W417" s="36" t="e">
        <f>SUMIFS(СВЦЭМ!#REF!,СВЦЭМ!$A$40:$A$783,$A417,СВЦЭМ!$B$39:$B$782,W$402)+'СЕТ СН'!$F$16</f>
        <v>#REF!</v>
      </c>
      <c r="X417" s="36" t="e">
        <f>SUMIFS(СВЦЭМ!#REF!,СВЦЭМ!$A$40:$A$783,$A417,СВЦЭМ!$B$39:$B$782,X$402)+'СЕТ СН'!$F$16</f>
        <v>#REF!</v>
      </c>
      <c r="Y417" s="36" t="e">
        <f>SUMIFS(СВЦЭМ!#REF!,СВЦЭМ!$A$40:$A$783,$A417,СВЦЭМ!$B$39:$B$782,Y$402)+'СЕТ СН'!$F$16</f>
        <v>#REF!</v>
      </c>
    </row>
    <row r="418" spans="1:25" ht="15.75" hidden="1" x14ac:dyDescent="0.2">
      <c r="A418" s="35">
        <f t="shared" si="11"/>
        <v>45185</v>
      </c>
      <c r="B418" s="36" t="e">
        <f>SUMIFS(СВЦЭМ!#REF!,СВЦЭМ!$A$40:$A$783,$A418,СВЦЭМ!$B$39:$B$782,B$402)+'СЕТ СН'!$F$16</f>
        <v>#REF!</v>
      </c>
      <c r="C418" s="36" t="e">
        <f>SUMIFS(СВЦЭМ!#REF!,СВЦЭМ!$A$40:$A$783,$A418,СВЦЭМ!$B$39:$B$782,C$402)+'СЕТ СН'!$F$16</f>
        <v>#REF!</v>
      </c>
      <c r="D418" s="36" t="e">
        <f>SUMIFS(СВЦЭМ!#REF!,СВЦЭМ!$A$40:$A$783,$A418,СВЦЭМ!$B$39:$B$782,D$402)+'СЕТ СН'!$F$16</f>
        <v>#REF!</v>
      </c>
      <c r="E418" s="36" t="e">
        <f>SUMIFS(СВЦЭМ!#REF!,СВЦЭМ!$A$40:$A$783,$A418,СВЦЭМ!$B$39:$B$782,E$402)+'СЕТ СН'!$F$16</f>
        <v>#REF!</v>
      </c>
      <c r="F418" s="36" t="e">
        <f>SUMIFS(СВЦЭМ!#REF!,СВЦЭМ!$A$40:$A$783,$A418,СВЦЭМ!$B$39:$B$782,F$402)+'СЕТ СН'!$F$16</f>
        <v>#REF!</v>
      </c>
      <c r="G418" s="36" t="e">
        <f>SUMIFS(СВЦЭМ!#REF!,СВЦЭМ!$A$40:$A$783,$A418,СВЦЭМ!$B$39:$B$782,G$402)+'СЕТ СН'!$F$16</f>
        <v>#REF!</v>
      </c>
      <c r="H418" s="36" t="e">
        <f>SUMIFS(СВЦЭМ!#REF!,СВЦЭМ!$A$40:$A$783,$A418,СВЦЭМ!$B$39:$B$782,H$402)+'СЕТ СН'!$F$16</f>
        <v>#REF!</v>
      </c>
      <c r="I418" s="36" t="e">
        <f>SUMIFS(СВЦЭМ!#REF!,СВЦЭМ!$A$40:$A$783,$A418,СВЦЭМ!$B$39:$B$782,I$402)+'СЕТ СН'!$F$16</f>
        <v>#REF!</v>
      </c>
      <c r="J418" s="36" t="e">
        <f>SUMIFS(СВЦЭМ!#REF!,СВЦЭМ!$A$40:$A$783,$A418,СВЦЭМ!$B$39:$B$782,J$402)+'СЕТ СН'!$F$16</f>
        <v>#REF!</v>
      </c>
      <c r="K418" s="36" t="e">
        <f>SUMIFS(СВЦЭМ!#REF!,СВЦЭМ!$A$40:$A$783,$A418,СВЦЭМ!$B$39:$B$782,K$402)+'СЕТ СН'!$F$16</f>
        <v>#REF!</v>
      </c>
      <c r="L418" s="36" t="e">
        <f>SUMIFS(СВЦЭМ!#REF!,СВЦЭМ!$A$40:$A$783,$A418,СВЦЭМ!$B$39:$B$782,L$402)+'СЕТ СН'!$F$16</f>
        <v>#REF!</v>
      </c>
      <c r="M418" s="36" t="e">
        <f>SUMIFS(СВЦЭМ!#REF!,СВЦЭМ!$A$40:$A$783,$A418,СВЦЭМ!$B$39:$B$782,M$402)+'СЕТ СН'!$F$16</f>
        <v>#REF!</v>
      </c>
      <c r="N418" s="36" t="e">
        <f>SUMIFS(СВЦЭМ!#REF!,СВЦЭМ!$A$40:$A$783,$A418,СВЦЭМ!$B$39:$B$782,N$402)+'СЕТ СН'!$F$16</f>
        <v>#REF!</v>
      </c>
      <c r="O418" s="36" t="e">
        <f>SUMIFS(СВЦЭМ!#REF!,СВЦЭМ!$A$40:$A$783,$A418,СВЦЭМ!$B$39:$B$782,O$402)+'СЕТ СН'!$F$16</f>
        <v>#REF!</v>
      </c>
      <c r="P418" s="36" t="e">
        <f>SUMIFS(СВЦЭМ!#REF!,СВЦЭМ!$A$40:$A$783,$A418,СВЦЭМ!$B$39:$B$782,P$402)+'СЕТ СН'!$F$16</f>
        <v>#REF!</v>
      </c>
      <c r="Q418" s="36" t="e">
        <f>SUMIFS(СВЦЭМ!#REF!,СВЦЭМ!$A$40:$A$783,$A418,СВЦЭМ!$B$39:$B$782,Q$402)+'СЕТ СН'!$F$16</f>
        <v>#REF!</v>
      </c>
      <c r="R418" s="36" t="e">
        <f>SUMIFS(СВЦЭМ!#REF!,СВЦЭМ!$A$40:$A$783,$A418,СВЦЭМ!$B$39:$B$782,R$402)+'СЕТ СН'!$F$16</f>
        <v>#REF!</v>
      </c>
      <c r="S418" s="36" t="e">
        <f>SUMIFS(СВЦЭМ!#REF!,СВЦЭМ!$A$40:$A$783,$A418,СВЦЭМ!$B$39:$B$782,S$402)+'СЕТ СН'!$F$16</f>
        <v>#REF!</v>
      </c>
      <c r="T418" s="36" t="e">
        <f>SUMIFS(СВЦЭМ!#REF!,СВЦЭМ!$A$40:$A$783,$A418,СВЦЭМ!$B$39:$B$782,T$402)+'СЕТ СН'!$F$16</f>
        <v>#REF!</v>
      </c>
      <c r="U418" s="36" t="e">
        <f>SUMIFS(СВЦЭМ!#REF!,СВЦЭМ!$A$40:$A$783,$A418,СВЦЭМ!$B$39:$B$782,U$402)+'СЕТ СН'!$F$16</f>
        <v>#REF!</v>
      </c>
      <c r="V418" s="36" t="e">
        <f>SUMIFS(СВЦЭМ!#REF!,СВЦЭМ!$A$40:$A$783,$A418,СВЦЭМ!$B$39:$B$782,V$402)+'СЕТ СН'!$F$16</f>
        <v>#REF!</v>
      </c>
      <c r="W418" s="36" t="e">
        <f>SUMIFS(СВЦЭМ!#REF!,СВЦЭМ!$A$40:$A$783,$A418,СВЦЭМ!$B$39:$B$782,W$402)+'СЕТ СН'!$F$16</f>
        <v>#REF!</v>
      </c>
      <c r="X418" s="36" t="e">
        <f>SUMIFS(СВЦЭМ!#REF!,СВЦЭМ!$A$40:$A$783,$A418,СВЦЭМ!$B$39:$B$782,X$402)+'СЕТ СН'!$F$16</f>
        <v>#REF!</v>
      </c>
      <c r="Y418" s="36" t="e">
        <f>SUMIFS(СВЦЭМ!#REF!,СВЦЭМ!$A$40:$A$783,$A418,СВЦЭМ!$B$39:$B$782,Y$402)+'СЕТ СН'!$F$16</f>
        <v>#REF!</v>
      </c>
    </row>
    <row r="419" spans="1:25" ht="15.75" hidden="1" x14ac:dyDescent="0.2">
      <c r="A419" s="35">
        <f t="shared" si="11"/>
        <v>45186</v>
      </c>
      <c r="B419" s="36" t="e">
        <f>SUMIFS(СВЦЭМ!#REF!,СВЦЭМ!$A$40:$A$783,$A419,СВЦЭМ!$B$39:$B$782,B$402)+'СЕТ СН'!$F$16</f>
        <v>#REF!</v>
      </c>
      <c r="C419" s="36" t="e">
        <f>SUMIFS(СВЦЭМ!#REF!,СВЦЭМ!$A$40:$A$783,$A419,СВЦЭМ!$B$39:$B$782,C$402)+'СЕТ СН'!$F$16</f>
        <v>#REF!</v>
      </c>
      <c r="D419" s="36" t="e">
        <f>SUMIFS(СВЦЭМ!#REF!,СВЦЭМ!$A$40:$A$783,$A419,СВЦЭМ!$B$39:$B$782,D$402)+'СЕТ СН'!$F$16</f>
        <v>#REF!</v>
      </c>
      <c r="E419" s="36" t="e">
        <f>SUMIFS(СВЦЭМ!#REF!,СВЦЭМ!$A$40:$A$783,$A419,СВЦЭМ!$B$39:$B$782,E$402)+'СЕТ СН'!$F$16</f>
        <v>#REF!</v>
      </c>
      <c r="F419" s="36" t="e">
        <f>SUMIFS(СВЦЭМ!#REF!,СВЦЭМ!$A$40:$A$783,$A419,СВЦЭМ!$B$39:$B$782,F$402)+'СЕТ СН'!$F$16</f>
        <v>#REF!</v>
      </c>
      <c r="G419" s="36" t="e">
        <f>SUMIFS(СВЦЭМ!#REF!,СВЦЭМ!$A$40:$A$783,$A419,СВЦЭМ!$B$39:$B$782,G$402)+'СЕТ СН'!$F$16</f>
        <v>#REF!</v>
      </c>
      <c r="H419" s="36" t="e">
        <f>SUMIFS(СВЦЭМ!#REF!,СВЦЭМ!$A$40:$A$783,$A419,СВЦЭМ!$B$39:$B$782,H$402)+'СЕТ СН'!$F$16</f>
        <v>#REF!</v>
      </c>
      <c r="I419" s="36" t="e">
        <f>SUMIFS(СВЦЭМ!#REF!,СВЦЭМ!$A$40:$A$783,$A419,СВЦЭМ!$B$39:$B$782,I$402)+'СЕТ СН'!$F$16</f>
        <v>#REF!</v>
      </c>
      <c r="J419" s="36" t="e">
        <f>SUMIFS(СВЦЭМ!#REF!,СВЦЭМ!$A$40:$A$783,$A419,СВЦЭМ!$B$39:$B$782,J$402)+'СЕТ СН'!$F$16</f>
        <v>#REF!</v>
      </c>
      <c r="K419" s="36" t="e">
        <f>SUMIFS(СВЦЭМ!#REF!,СВЦЭМ!$A$40:$A$783,$A419,СВЦЭМ!$B$39:$B$782,K$402)+'СЕТ СН'!$F$16</f>
        <v>#REF!</v>
      </c>
      <c r="L419" s="36" t="e">
        <f>SUMIFS(СВЦЭМ!#REF!,СВЦЭМ!$A$40:$A$783,$A419,СВЦЭМ!$B$39:$B$782,L$402)+'СЕТ СН'!$F$16</f>
        <v>#REF!</v>
      </c>
      <c r="M419" s="36" t="e">
        <f>SUMIFS(СВЦЭМ!#REF!,СВЦЭМ!$A$40:$A$783,$A419,СВЦЭМ!$B$39:$B$782,M$402)+'СЕТ СН'!$F$16</f>
        <v>#REF!</v>
      </c>
      <c r="N419" s="36" t="e">
        <f>SUMIFS(СВЦЭМ!#REF!,СВЦЭМ!$A$40:$A$783,$A419,СВЦЭМ!$B$39:$B$782,N$402)+'СЕТ СН'!$F$16</f>
        <v>#REF!</v>
      </c>
      <c r="O419" s="36" t="e">
        <f>SUMIFS(СВЦЭМ!#REF!,СВЦЭМ!$A$40:$A$783,$A419,СВЦЭМ!$B$39:$B$782,O$402)+'СЕТ СН'!$F$16</f>
        <v>#REF!</v>
      </c>
      <c r="P419" s="36" t="e">
        <f>SUMIFS(СВЦЭМ!#REF!,СВЦЭМ!$A$40:$A$783,$A419,СВЦЭМ!$B$39:$B$782,P$402)+'СЕТ СН'!$F$16</f>
        <v>#REF!</v>
      </c>
      <c r="Q419" s="36" t="e">
        <f>SUMIFS(СВЦЭМ!#REF!,СВЦЭМ!$A$40:$A$783,$A419,СВЦЭМ!$B$39:$B$782,Q$402)+'СЕТ СН'!$F$16</f>
        <v>#REF!</v>
      </c>
      <c r="R419" s="36" t="e">
        <f>SUMIFS(СВЦЭМ!#REF!,СВЦЭМ!$A$40:$A$783,$A419,СВЦЭМ!$B$39:$B$782,R$402)+'СЕТ СН'!$F$16</f>
        <v>#REF!</v>
      </c>
      <c r="S419" s="36" t="e">
        <f>SUMIFS(СВЦЭМ!#REF!,СВЦЭМ!$A$40:$A$783,$A419,СВЦЭМ!$B$39:$B$782,S$402)+'СЕТ СН'!$F$16</f>
        <v>#REF!</v>
      </c>
      <c r="T419" s="36" t="e">
        <f>SUMIFS(СВЦЭМ!#REF!,СВЦЭМ!$A$40:$A$783,$A419,СВЦЭМ!$B$39:$B$782,T$402)+'СЕТ СН'!$F$16</f>
        <v>#REF!</v>
      </c>
      <c r="U419" s="36" t="e">
        <f>SUMIFS(СВЦЭМ!#REF!,СВЦЭМ!$A$40:$A$783,$A419,СВЦЭМ!$B$39:$B$782,U$402)+'СЕТ СН'!$F$16</f>
        <v>#REF!</v>
      </c>
      <c r="V419" s="36" t="e">
        <f>SUMIFS(СВЦЭМ!#REF!,СВЦЭМ!$A$40:$A$783,$A419,СВЦЭМ!$B$39:$B$782,V$402)+'СЕТ СН'!$F$16</f>
        <v>#REF!</v>
      </c>
      <c r="W419" s="36" t="e">
        <f>SUMIFS(СВЦЭМ!#REF!,СВЦЭМ!$A$40:$A$783,$A419,СВЦЭМ!$B$39:$B$782,W$402)+'СЕТ СН'!$F$16</f>
        <v>#REF!</v>
      </c>
      <c r="X419" s="36" t="e">
        <f>SUMIFS(СВЦЭМ!#REF!,СВЦЭМ!$A$40:$A$783,$A419,СВЦЭМ!$B$39:$B$782,X$402)+'СЕТ СН'!$F$16</f>
        <v>#REF!</v>
      </c>
      <c r="Y419" s="36" t="e">
        <f>SUMIFS(СВЦЭМ!#REF!,СВЦЭМ!$A$40:$A$783,$A419,СВЦЭМ!$B$39:$B$782,Y$402)+'СЕТ СН'!$F$16</f>
        <v>#REF!</v>
      </c>
    </row>
    <row r="420" spans="1:25" ht="15.75" hidden="1" x14ac:dyDescent="0.2">
      <c r="A420" s="35">
        <f t="shared" si="11"/>
        <v>45187</v>
      </c>
      <c r="B420" s="36" t="e">
        <f>SUMIFS(СВЦЭМ!#REF!,СВЦЭМ!$A$40:$A$783,$A420,СВЦЭМ!$B$39:$B$782,B$402)+'СЕТ СН'!$F$16</f>
        <v>#REF!</v>
      </c>
      <c r="C420" s="36" t="e">
        <f>SUMIFS(СВЦЭМ!#REF!,СВЦЭМ!$A$40:$A$783,$A420,СВЦЭМ!$B$39:$B$782,C$402)+'СЕТ СН'!$F$16</f>
        <v>#REF!</v>
      </c>
      <c r="D420" s="36" t="e">
        <f>SUMIFS(СВЦЭМ!#REF!,СВЦЭМ!$A$40:$A$783,$A420,СВЦЭМ!$B$39:$B$782,D$402)+'СЕТ СН'!$F$16</f>
        <v>#REF!</v>
      </c>
      <c r="E420" s="36" t="e">
        <f>SUMIFS(СВЦЭМ!#REF!,СВЦЭМ!$A$40:$A$783,$A420,СВЦЭМ!$B$39:$B$782,E$402)+'СЕТ СН'!$F$16</f>
        <v>#REF!</v>
      </c>
      <c r="F420" s="36" t="e">
        <f>SUMIFS(СВЦЭМ!#REF!,СВЦЭМ!$A$40:$A$783,$A420,СВЦЭМ!$B$39:$B$782,F$402)+'СЕТ СН'!$F$16</f>
        <v>#REF!</v>
      </c>
      <c r="G420" s="36" t="e">
        <f>SUMIFS(СВЦЭМ!#REF!,СВЦЭМ!$A$40:$A$783,$A420,СВЦЭМ!$B$39:$B$782,G$402)+'СЕТ СН'!$F$16</f>
        <v>#REF!</v>
      </c>
      <c r="H420" s="36" t="e">
        <f>SUMIFS(СВЦЭМ!#REF!,СВЦЭМ!$A$40:$A$783,$A420,СВЦЭМ!$B$39:$B$782,H$402)+'СЕТ СН'!$F$16</f>
        <v>#REF!</v>
      </c>
      <c r="I420" s="36" t="e">
        <f>SUMIFS(СВЦЭМ!#REF!,СВЦЭМ!$A$40:$A$783,$A420,СВЦЭМ!$B$39:$B$782,I$402)+'СЕТ СН'!$F$16</f>
        <v>#REF!</v>
      </c>
      <c r="J420" s="36" t="e">
        <f>SUMIFS(СВЦЭМ!#REF!,СВЦЭМ!$A$40:$A$783,$A420,СВЦЭМ!$B$39:$B$782,J$402)+'СЕТ СН'!$F$16</f>
        <v>#REF!</v>
      </c>
      <c r="K420" s="36" t="e">
        <f>SUMIFS(СВЦЭМ!#REF!,СВЦЭМ!$A$40:$A$783,$A420,СВЦЭМ!$B$39:$B$782,K$402)+'СЕТ СН'!$F$16</f>
        <v>#REF!</v>
      </c>
      <c r="L420" s="36" t="e">
        <f>SUMIFS(СВЦЭМ!#REF!,СВЦЭМ!$A$40:$A$783,$A420,СВЦЭМ!$B$39:$B$782,L$402)+'СЕТ СН'!$F$16</f>
        <v>#REF!</v>
      </c>
      <c r="M420" s="36" t="e">
        <f>SUMIFS(СВЦЭМ!#REF!,СВЦЭМ!$A$40:$A$783,$A420,СВЦЭМ!$B$39:$B$782,M$402)+'СЕТ СН'!$F$16</f>
        <v>#REF!</v>
      </c>
      <c r="N420" s="36" t="e">
        <f>SUMIFS(СВЦЭМ!#REF!,СВЦЭМ!$A$40:$A$783,$A420,СВЦЭМ!$B$39:$B$782,N$402)+'СЕТ СН'!$F$16</f>
        <v>#REF!</v>
      </c>
      <c r="O420" s="36" t="e">
        <f>SUMIFS(СВЦЭМ!#REF!,СВЦЭМ!$A$40:$A$783,$A420,СВЦЭМ!$B$39:$B$782,O$402)+'СЕТ СН'!$F$16</f>
        <v>#REF!</v>
      </c>
      <c r="P420" s="36" t="e">
        <f>SUMIFS(СВЦЭМ!#REF!,СВЦЭМ!$A$40:$A$783,$A420,СВЦЭМ!$B$39:$B$782,P$402)+'СЕТ СН'!$F$16</f>
        <v>#REF!</v>
      </c>
      <c r="Q420" s="36" t="e">
        <f>SUMIFS(СВЦЭМ!#REF!,СВЦЭМ!$A$40:$A$783,$A420,СВЦЭМ!$B$39:$B$782,Q$402)+'СЕТ СН'!$F$16</f>
        <v>#REF!</v>
      </c>
      <c r="R420" s="36" t="e">
        <f>SUMIFS(СВЦЭМ!#REF!,СВЦЭМ!$A$40:$A$783,$A420,СВЦЭМ!$B$39:$B$782,R$402)+'СЕТ СН'!$F$16</f>
        <v>#REF!</v>
      </c>
      <c r="S420" s="36" t="e">
        <f>SUMIFS(СВЦЭМ!#REF!,СВЦЭМ!$A$40:$A$783,$A420,СВЦЭМ!$B$39:$B$782,S$402)+'СЕТ СН'!$F$16</f>
        <v>#REF!</v>
      </c>
      <c r="T420" s="36" t="e">
        <f>SUMIFS(СВЦЭМ!#REF!,СВЦЭМ!$A$40:$A$783,$A420,СВЦЭМ!$B$39:$B$782,T$402)+'СЕТ СН'!$F$16</f>
        <v>#REF!</v>
      </c>
      <c r="U420" s="36" t="e">
        <f>SUMIFS(СВЦЭМ!#REF!,СВЦЭМ!$A$40:$A$783,$A420,СВЦЭМ!$B$39:$B$782,U$402)+'СЕТ СН'!$F$16</f>
        <v>#REF!</v>
      </c>
      <c r="V420" s="36" t="e">
        <f>SUMIFS(СВЦЭМ!#REF!,СВЦЭМ!$A$40:$A$783,$A420,СВЦЭМ!$B$39:$B$782,V$402)+'СЕТ СН'!$F$16</f>
        <v>#REF!</v>
      </c>
      <c r="W420" s="36" t="e">
        <f>SUMIFS(СВЦЭМ!#REF!,СВЦЭМ!$A$40:$A$783,$A420,СВЦЭМ!$B$39:$B$782,W$402)+'СЕТ СН'!$F$16</f>
        <v>#REF!</v>
      </c>
      <c r="X420" s="36" t="e">
        <f>SUMIFS(СВЦЭМ!#REF!,СВЦЭМ!$A$40:$A$783,$A420,СВЦЭМ!$B$39:$B$782,X$402)+'СЕТ СН'!$F$16</f>
        <v>#REF!</v>
      </c>
      <c r="Y420" s="36" t="e">
        <f>SUMIFS(СВЦЭМ!#REF!,СВЦЭМ!$A$40:$A$783,$A420,СВЦЭМ!$B$39:$B$782,Y$402)+'СЕТ СН'!$F$16</f>
        <v>#REF!</v>
      </c>
    </row>
    <row r="421" spans="1:25" ht="15.75" hidden="1" x14ac:dyDescent="0.2">
      <c r="A421" s="35">
        <f t="shared" si="11"/>
        <v>45188</v>
      </c>
      <c r="B421" s="36" t="e">
        <f>SUMIFS(СВЦЭМ!#REF!,СВЦЭМ!$A$40:$A$783,$A421,СВЦЭМ!$B$39:$B$782,B$402)+'СЕТ СН'!$F$16</f>
        <v>#REF!</v>
      </c>
      <c r="C421" s="36" t="e">
        <f>SUMIFS(СВЦЭМ!#REF!,СВЦЭМ!$A$40:$A$783,$A421,СВЦЭМ!$B$39:$B$782,C$402)+'СЕТ СН'!$F$16</f>
        <v>#REF!</v>
      </c>
      <c r="D421" s="36" t="e">
        <f>SUMIFS(СВЦЭМ!#REF!,СВЦЭМ!$A$40:$A$783,$A421,СВЦЭМ!$B$39:$B$782,D$402)+'СЕТ СН'!$F$16</f>
        <v>#REF!</v>
      </c>
      <c r="E421" s="36" t="e">
        <f>SUMIFS(СВЦЭМ!#REF!,СВЦЭМ!$A$40:$A$783,$A421,СВЦЭМ!$B$39:$B$782,E$402)+'СЕТ СН'!$F$16</f>
        <v>#REF!</v>
      </c>
      <c r="F421" s="36" t="e">
        <f>SUMIFS(СВЦЭМ!#REF!,СВЦЭМ!$A$40:$A$783,$A421,СВЦЭМ!$B$39:$B$782,F$402)+'СЕТ СН'!$F$16</f>
        <v>#REF!</v>
      </c>
      <c r="G421" s="36" t="e">
        <f>SUMIFS(СВЦЭМ!#REF!,СВЦЭМ!$A$40:$A$783,$A421,СВЦЭМ!$B$39:$B$782,G$402)+'СЕТ СН'!$F$16</f>
        <v>#REF!</v>
      </c>
      <c r="H421" s="36" t="e">
        <f>SUMIFS(СВЦЭМ!#REF!,СВЦЭМ!$A$40:$A$783,$A421,СВЦЭМ!$B$39:$B$782,H$402)+'СЕТ СН'!$F$16</f>
        <v>#REF!</v>
      </c>
      <c r="I421" s="36" t="e">
        <f>SUMIFS(СВЦЭМ!#REF!,СВЦЭМ!$A$40:$A$783,$A421,СВЦЭМ!$B$39:$B$782,I$402)+'СЕТ СН'!$F$16</f>
        <v>#REF!</v>
      </c>
      <c r="J421" s="36" t="e">
        <f>SUMIFS(СВЦЭМ!#REF!,СВЦЭМ!$A$40:$A$783,$A421,СВЦЭМ!$B$39:$B$782,J$402)+'СЕТ СН'!$F$16</f>
        <v>#REF!</v>
      </c>
      <c r="K421" s="36" t="e">
        <f>SUMIFS(СВЦЭМ!#REF!,СВЦЭМ!$A$40:$A$783,$A421,СВЦЭМ!$B$39:$B$782,K$402)+'СЕТ СН'!$F$16</f>
        <v>#REF!</v>
      </c>
      <c r="L421" s="36" t="e">
        <f>SUMIFS(СВЦЭМ!#REF!,СВЦЭМ!$A$40:$A$783,$A421,СВЦЭМ!$B$39:$B$782,L$402)+'СЕТ СН'!$F$16</f>
        <v>#REF!</v>
      </c>
      <c r="M421" s="36" t="e">
        <f>SUMIFS(СВЦЭМ!#REF!,СВЦЭМ!$A$40:$A$783,$A421,СВЦЭМ!$B$39:$B$782,M$402)+'СЕТ СН'!$F$16</f>
        <v>#REF!</v>
      </c>
      <c r="N421" s="36" t="e">
        <f>SUMIFS(СВЦЭМ!#REF!,СВЦЭМ!$A$40:$A$783,$A421,СВЦЭМ!$B$39:$B$782,N$402)+'СЕТ СН'!$F$16</f>
        <v>#REF!</v>
      </c>
      <c r="O421" s="36" t="e">
        <f>SUMIFS(СВЦЭМ!#REF!,СВЦЭМ!$A$40:$A$783,$A421,СВЦЭМ!$B$39:$B$782,O$402)+'СЕТ СН'!$F$16</f>
        <v>#REF!</v>
      </c>
      <c r="P421" s="36" t="e">
        <f>SUMIFS(СВЦЭМ!#REF!,СВЦЭМ!$A$40:$A$783,$A421,СВЦЭМ!$B$39:$B$782,P$402)+'СЕТ СН'!$F$16</f>
        <v>#REF!</v>
      </c>
      <c r="Q421" s="36" t="e">
        <f>SUMIFS(СВЦЭМ!#REF!,СВЦЭМ!$A$40:$A$783,$A421,СВЦЭМ!$B$39:$B$782,Q$402)+'СЕТ СН'!$F$16</f>
        <v>#REF!</v>
      </c>
      <c r="R421" s="36" t="e">
        <f>SUMIFS(СВЦЭМ!#REF!,СВЦЭМ!$A$40:$A$783,$A421,СВЦЭМ!$B$39:$B$782,R$402)+'СЕТ СН'!$F$16</f>
        <v>#REF!</v>
      </c>
      <c r="S421" s="36" t="e">
        <f>SUMIFS(СВЦЭМ!#REF!,СВЦЭМ!$A$40:$A$783,$A421,СВЦЭМ!$B$39:$B$782,S$402)+'СЕТ СН'!$F$16</f>
        <v>#REF!</v>
      </c>
      <c r="T421" s="36" t="e">
        <f>SUMIFS(СВЦЭМ!#REF!,СВЦЭМ!$A$40:$A$783,$A421,СВЦЭМ!$B$39:$B$782,T$402)+'СЕТ СН'!$F$16</f>
        <v>#REF!</v>
      </c>
      <c r="U421" s="36" t="e">
        <f>SUMIFS(СВЦЭМ!#REF!,СВЦЭМ!$A$40:$A$783,$A421,СВЦЭМ!$B$39:$B$782,U$402)+'СЕТ СН'!$F$16</f>
        <v>#REF!</v>
      </c>
      <c r="V421" s="36" t="e">
        <f>SUMIFS(СВЦЭМ!#REF!,СВЦЭМ!$A$40:$A$783,$A421,СВЦЭМ!$B$39:$B$782,V$402)+'СЕТ СН'!$F$16</f>
        <v>#REF!</v>
      </c>
      <c r="W421" s="36" t="e">
        <f>SUMIFS(СВЦЭМ!#REF!,СВЦЭМ!$A$40:$A$783,$A421,СВЦЭМ!$B$39:$B$782,W$402)+'СЕТ СН'!$F$16</f>
        <v>#REF!</v>
      </c>
      <c r="X421" s="36" t="e">
        <f>SUMIFS(СВЦЭМ!#REF!,СВЦЭМ!$A$40:$A$783,$A421,СВЦЭМ!$B$39:$B$782,X$402)+'СЕТ СН'!$F$16</f>
        <v>#REF!</v>
      </c>
      <c r="Y421" s="36" t="e">
        <f>SUMIFS(СВЦЭМ!#REF!,СВЦЭМ!$A$40:$A$783,$A421,СВЦЭМ!$B$39:$B$782,Y$402)+'СЕТ СН'!$F$16</f>
        <v>#REF!</v>
      </c>
    </row>
    <row r="422" spans="1:25" ht="15.75" hidden="1" x14ac:dyDescent="0.2">
      <c r="A422" s="35">
        <f t="shared" si="11"/>
        <v>45189</v>
      </c>
      <c r="B422" s="36" t="e">
        <f>SUMIFS(СВЦЭМ!#REF!,СВЦЭМ!$A$40:$A$783,$A422,СВЦЭМ!$B$39:$B$782,B$402)+'СЕТ СН'!$F$16</f>
        <v>#REF!</v>
      </c>
      <c r="C422" s="36" t="e">
        <f>SUMIFS(СВЦЭМ!#REF!,СВЦЭМ!$A$40:$A$783,$A422,СВЦЭМ!$B$39:$B$782,C$402)+'СЕТ СН'!$F$16</f>
        <v>#REF!</v>
      </c>
      <c r="D422" s="36" t="e">
        <f>SUMIFS(СВЦЭМ!#REF!,СВЦЭМ!$A$40:$A$783,$A422,СВЦЭМ!$B$39:$B$782,D$402)+'СЕТ СН'!$F$16</f>
        <v>#REF!</v>
      </c>
      <c r="E422" s="36" t="e">
        <f>SUMIFS(СВЦЭМ!#REF!,СВЦЭМ!$A$40:$A$783,$A422,СВЦЭМ!$B$39:$B$782,E$402)+'СЕТ СН'!$F$16</f>
        <v>#REF!</v>
      </c>
      <c r="F422" s="36" t="e">
        <f>SUMIFS(СВЦЭМ!#REF!,СВЦЭМ!$A$40:$A$783,$A422,СВЦЭМ!$B$39:$B$782,F$402)+'СЕТ СН'!$F$16</f>
        <v>#REF!</v>
      </c>
      <c r="G422" s="36" t="e">
        <f>SUMIFS(СВЦЭМ!#REF!,СВЦЭМ!$A$40:$A$783,$A422,СВЦЭМ!$B$39:$B$782,G$402)+'СЕТ СН'!$F$16</f>
        <v>#REF!</v>
      </c>
      <c r="H422" s="36" t="e">
        <f>SUMIFS(СВЦЭМ!#REF!,СВЦЭМ!$A$40:$A$783,$A422,СВЦЭМ!$B$39:$B$782,H$402)+'СЕТ СН'!$F$16</f>
        <v>#REF!</v>
      </c>
      <c r="I422" s="36" t="e">
        <f>SUMIFS(СВЦЭМ!#REF!,СВЦЭМ!$A$40:$A$783,$A422,СВЦЭМ!$B$39:$B$782,I$402)+'СЕТ СН'!$F$16</f>
        <v>#REF!</v>
      </c>
      <c r="J422" s="36" t="e">
        <f>SUMIFS(СВЦЭМ!#REF!,СВЦЭМ!$A$40:$A$783,$A422,СВЦЭМ!$B$39:$B$782,J$402)+'СЕТ СН'!$F$16</f>
        <v>#REF!</v>
      </c>
      <c r="K422" s="36" t="e">
        <f>SUMIFS(СВЦЭМ!#REF!,СВЦЭМ!$A$40:$A$783,$A422,СВЦЭМ!$B$39:$B$782,K$402)+'СЕТ СН'!$F$16</f>
        <v>#REF!</v>
      </c>
      <c r="L422" s="36" t="e">
        <f>SUMIFS(СВЦЭМ!#REF!,СВЦЭМ!$A$40:$A$783,$A422,СВЦЭМ!$B$39:$B$782,L$402)+'СЕТ СН'!$F$16</f>
        <v>#REF!</v>
      </c>
      <c r="M422" s="36" t="e">
        <f>SUMIFS(СВЦЭМ!#REF!,СВЦЭМ!$A$40:$A$783,$A422,СВЦЭМ!$B$39:$B$782,M$402)+'СЕТ СН'!$F$16</f>
        <v>#REF!</v>
      </c>
      <c r="N422" s="36" t="e">
        <f>SUMIFS(СВЦЭМ!#REF!,СВЦЭМ!$A$40:$A$783,$A422,СВЦЭМ!$B$39:$B$782,N$402)+'СЕТ СН'!$F$16</f>
        <v>#REF!</v>
      </c>
      <c r="O422" s="36" t="e">
        <f>SUMIFS(СВЦЭМ!#REF!,СВЦЭМ!$A$40:$A$783,$A422,СВЦЭМ!$B$39:$B$782,O$402)+'СЕТ СН'!$F$16</f>
        <v>#REF!</v>
      </c>
      <c r="P422" s="36" t="e">
        <f>SUMIFS(СВЦЭМ!#REF!,СВЦЭМ!$A$40:$A$783,$A422,СВЦЭМ!$B$39:$B$782,P$402)+'СЕТ СН'!$F$16</f>
        <v>#REF!</v>
      </c>
      <c r="Q422" s="36" t="e">
        <f>SUMIFS(СВЦЭМ!#REF!,СВЦЭМ!$A$40:$A$783,$A422,СВЦЭМ!$B$39:$B$782,Q$402)+'СЕТ СН'!$F$16</f>
        <v>#REF!</v>
      </c>
      <c r="R422" s="36" t="e">
        <f>SUMIFS(СВЦЭМ!#REF!,СВЦЭМ!$A$40:$A$783,$A422,СВЦЭМ!$B$39:$B$782,R$402)+'СЕТ СН'!$F$16</f>
        <v>#REF!</v>
      </c>
      <c r="S422" s="36" t="e">
        <f>SUMIFS(СВЦЭМ!#REF!,СВЦЭМ!$A$40:$A$783,$A422,СВЦЭМ!$B$39:$B$782,S$402)+'СЕТ СН'!$F$16</f>
        <v>#REF!</v>
      </c>
      <c r="T422" s="36" t="e">
        <f>SUMIFS(СВЦЭМ!#REF!,СВЦЭМ!$A$40:$A$783,$A422,СВЦЭМ!$B$39:$B$782,T$402)+'СЕТ СН'!$F$16</f>
        <v>#REF!</v>
      </c>
      <c r="U422" s="36" t="e">
        <f>SUMIFS(СВЦЭМ!#REF!,СВЦЭМ!$A$40:$A$783,$A422,СВЦЭМ!$B$39:$B$782,U$402)+'СЕТ СН'!$F$16</f>
        <v>#REF!</v>
      </c>
      <c r="V422" s="36" t="e">
        <f>SUMIFS(СВЦЭМ!#REF!,СВЦЭМ!$A$40:$A$783,$A422,СВЦЭМ!$B$39:$B$782,V$402)+'СЕТ СН'!$F$16</f>
        <v>#REF!</v>
      </c>
      <c r="W422" s="36" t="e">
        <f>SUMIFS(СВЦЭМ!#REF!,СВЦЭМ!$A$40:$A$783,$A422,СВЦЭМ!$B$39:$B$782,W$402)+'СЕТ СН'!$F$16</f>
        <v>#REF!</v>
      </c>
      <c r="X422" s="36" t="e">
        <f>SUMIFS(СВЦЭМ!#REF!,СВЦЭМ!$A$40:$A$783,$A422,СВЦЭМ!$B$39:$B$782,X$402)+'СЕТ СН'!$F$16</f>
        <v>#REF!</v>
      </c>
      <c r="Y422" s="36" t="e">
        <f>SUMIFS(СВЦЭМ!#REF!,СВЦЭМ!$A$40:$A$783,$A422,СВЦЭМ!$B$39:$B$782,Y$402)+'СЕТ СН'!$F$16</f>
        <v>#REF!</v>
      </c>
    </row>
    <row r="423" spans="1:25" ht="15.75" hidden="1" x14ac:dyDescent="0.2">
      <c r="A423" s="35">
        <f t="shared" si="11"/>
        <v>45190</v>
      </c>
      <c r="B423" s="36" t="e">
        <f>SUMIFS(СВЦЭМ!#REF!,СВЦЭМ!$A$40:$A$783,$A423,СВЦЭМ!$B$39:$B$782,B$402)+'СЕТ СН'!$F$16</f>
        <v>#REF!</v>
      </c>
      <c r="C423" s="36" t="e">
        <f>SUMIFS(СВЦЭМ!#REF!,СВЦЭМ!$A$40:$A$783,$A423,СВЦЭМ!$B$39:$B$782,C$402)+'СЕТ СН'!$F$16</f>
        <v>#REF!</v>
      </c>
      <c r="D423" s="36" t="e">
        <f>SUMIFS(СВЦЭМ!#REF!,СВЦЭМ!$A$40:$A$783,$A423,СВЦЭМ!$B$39:$B$782,D$402)+'СЕТ СН'!$F$16</f>
        <v>#REF!</v>
      </c>
      <c r="E423" s="36" t="e">
        <f>SUMIFS(СВЦЭМ!#REF!,СВЦЭМ!$A$40:$A$783,$A423,СВЦЭМ!$B$39:$B$782,E$402)+'СЕТ СН'!$F$16</f>
        <v>#REF!</v>
      </c>
      <c r="F423" s="36" t="e">
        <f>SUMIFS(СВЦЭМ!#REF!,СВЦЭМ!$A$40:$A$783,$A423,СВЦЭМ!$B$39:$B$782,F$402)+'СЕТ СН'!$F$16</f>
        <v>#REF!</v>
      </c>
      <c r="G423" s="36" t="e">
        <f>SUMIFS(СВЦЭМ!#REF!,СВЦЭМ!$A$40:$A$783,$A423,СВЦЭМ!$B$39:$B$782,G$402)+'СЕТ СН'!$F$16</f>
        <v>#REF!</v>
      </c>
      <c r="H423" s="36" t="e">
        <f>SUMIFS(СВЦЭМ!#REF!,СВЦЭМ!$A$40:$A$783,$A423,СВЦЭМ!$B$39:$B$782,H$402)+'СЕТ СН'!$F$16</f>
        <v>#REF!</v>
      </c>
      <c r="I423" s="36" t="e">
        <f>SUMIFS(СВЦЭМ!#REF!,СВЦЭМ!$A$40:$A$783,$A423,СВЦЭМ!$B$39:$B$782,I$402)+'СЕТ СН'!$F$16</f>
        <v>#REF!</v>
      </c>
      <c r="J423" s="36" t="e">
        <f>SUMIFS(СВЦЭМ!#REF!,СВЦЭМ!$A$40:$A$783,$A423,СВЦЭМ!$B$39:$B$782,J$402)+'СЕТ СН'!$F$16</f>
        <v>#REF!</v>
      </c>
      <c r="K423" s="36" t="e">
        <f>SUMIFS(СВЦЭМ!#REF!,СВЦЭМ!$A$40:$A$783,$A423,СВЦЭМ!$B$39:$B$782,K$402)+'СЕТ СН'!$F$16</f>
        <v>#REF!</v>
      </c>
      <c r="L423" s="36" t="e">
        <f>SUMIFS(СВЦЭМ!#REF!,СВЦЭМ!$A$40:$A$783,$A423,СВЦЭМ!$B$39:$B$782,L$402)+'СЕТ СН'!$F$16</f>
        <v>#REF!</v>
      </c>
      <c r="M423" s="36" t="e">
        <f>SUMIFS(СВЦЭМ!#REF!,СВЦЭМ!$A$40:$A$783,$A423,СВЦЭМ!$B$39:$B$782,M$402)+'СЕТ СН'!$F$16</f>
        <v>#REF!</v>
      </c>
      <c r="N423" s="36" t="e">
        <f>SUMIFS(СВЦЭМ!#REF!,СВЦЭМ!$A$40:$A$783,$A423,СВЦЭМ!$B$39:$B$782,N$402)+'СЕТ СН'!$F$16</f>
        <v>#REF!</v>
      </c>
      <c r="O423" s="36" t="e">
        <f>SUMIFS(СВЦЭМ!#REF!,СВЦЭМ!$A$40:$A$783,$A423,СВЦЭМ!$B$39:$B$782,O$402)+'СЕТ СН'!$F$16</f>
        <v>#REF!</v>
      </c>
      <c r="P423" s="36" t="e">
        <f>SUMIFS(СВЦЭМ!#REF!,СВЦЭМ!$A$40:$A$783,$A423,СВЦЭМ!$B$39:$B$782,P$402)+'СЕТ СН'!$F$16</f>
        <v>#REF!</v>
      </c>
      <c r="Q423" s="36" t="e">
        <f>SUMIFS(СВЦЭМ!#REF!,СВЦЭМ!$A$40:$A$783,$A423,СВЦЭМ!$B$39:$B$782,Q$402)+'СЕТ СН'!$F$16</f>
        <v>#REF!</v>
      </c>
      <c r="R423" s="36" t="e">
        <f>SUMIFS(СВЦЭМ!#REF!,СВЦЭМ!$A$40:$A$783,$A423,СВЦЭМ!$B$39:$B$782,R$402)+'СЕТ СН'!$F$16</f>
        <v>#REF!</v>
      </c>
      <c r="S423" s="36" t="e">
        <f>SUMIFS(СВЦЭМ!#REF!,СВЦЭМ!$A$40:$A$783,$A423,СВЦЭМ!$B$39:$B$782,S$402)+'СЕТ СН'!$F$16</f>
        <v>#REF!</v>
      </c>
      <c r="T423" s="36" t="e">
        <f>SUMIFS(СВЦЭМ!#REF!,СВЦЭМ!$A$40:$A$783,$A423,СВЦЭМ!$B$39:$B$782,T$402)+'СЕТ СН'!$F$16</f>
        <v>#REF!</v>
      </c>
      <c r="U423" s="36" t="e">
        <f>SUMIFS(СВЦЭМ!#REF!,СВЦЭМ!$A$40:$A$783,$A423,СВЦЭМ!$B$39:$B$782,U$402)+'СЕТ СН'!$F$16</f>
        <v>#REF!</v>
      </c>
      <c r="V423" s="36" t="e">
        <f>SUMIFS(СВЦЭМ!#REF!,СВЦЭМ!$A$40:$A$783,$A423,СВЦЭМ!$B$39:$B$782,V$402)+'СЕТ СН'!$F$16</f>
        <v>#REF!</v>
      </c>
      <c r="W423" s="36" t="e">
        <f>SUMIFS(СВЦЭМ!#REF!,СВЦЭМ!$A$40:$A$783,$A423,СВЦЭМ!$B$39:$B$782,W$402)+'СЕТ СН'!$F$16</f>
        <v>#REF!</v>
      </c>
      <c r="X423" s="36" t="e">
        <f>SUMIFS(СВЦЭМ!#REF!,СВЦЭМ!$A$40:$A$783,$A423,СВЦЭМ!$B$39:$B$782,X$402)+'СЕТ СН'!$F$16</f>
        <v>#REF!</v>
      </c>
      <c r="Y423" s="36" t="e">
        <f>SUMIFS(СВЦЭМ!#REF!,СВЦЭМ!$A$40:$A$783,$A423,СВЦЭМ!$B$39:$B$782,Y$402)+'СЕТ СН'!$F$16</f>
        <v>#REF!</v>
      </c>
    </row>
    <row r="424" spans="1:25" ht="15.75" hidden="1" x14ac:dyDescent="0.2">
      <c r="A424" s="35">
        <f t="shared" si="11"/>
        <v>45191</v>
      </c>
      <c r="B424" s="36" t="e">
        <f>SUMIFS(СВЦЭМ!#REF!,СВЦЭМ!$A$40:$A$783,$A424,СВЦЭМ!$B$39:$B$782,B$402)+'СЕТ СН'!$F$16</f>
        <v>#REF!</v>
      </c>
      <c r="C424" s="36" t="e">
        <f>SUMIFS(СВЦЭМ!#REF!,СВЦЭМ!$A$40:$A$783,$A424,СВЦЭМ!$B$39:$B$782,C$402)+'СЕТ СН'!$F$16</f>
        <v>#REF!</v>
      </c>
      <c r="D424" s="36" t="e">
        <f>SUMIFS(СВЦЭМ!#REF!,СВЦЭМ!$A$40:$A$783,$A424,СВЦЭМ!$B$39:$B$782,D$402)+'СЕТ СН'!$F$16</f>
        <v>#REF!</v>
      </c>
      <c r="E424" s="36" t="e">
        <f>SUMIFS(СВЦЭМ!#REF!,СВЦЭМ!$A$40:$A$783,$A424,СВЦЭМ!$B$39:$B$782,E$402)+'СЕТ СН'!$F$16</f>
        <v>#REF!</v>
      </c>
      <c r="F424" s="36" t="e">
        <f>SUMIFS(СВЦЭМ!#REF!,СВЦЭМ!$A$40:$A$783,$A424,СВЦЭМ!$B$39:$B$782,F$402)+'СЕТ СН'!$F$16</f>
        <v>#REF!</v>
      </c>
      <c r="G424" s="36" t="e">
        <f>SUMIFS(СВЦЭМ!#REF!,СВЦЭМ!$A$40:$A$783,$A424,СВЦЭМ!$B$39:$B$782,G$402)+'СЕТ СН'!$F$16</f>
        <v>#REF!</v>
      </c>
      <c r="H424" s="36" t="e">
        <f>SUMIFS(СВЦЭМ!#REF!,СВЦЭМ!$A$40:$A$783,$A424,СВЦЭМ!$B$39:$B$782,H$402)+'СЕТ СН'!$F$16</f>
        <v>#REF!</v>
      </c>
      <c r="I424" s="36" t="e">
        <f>SUMIFS(СВЦЭМ!#REF!,СВЦЭМ!$A$40:$A$783,$A424,СВЦЭМ!$B$39:$B$782,I$402)+'СЕТ СН'!$F$16</f>
        <v>#REF!</v>
      </c>
      <c r="J424" s="36" t="e">
        <f>SUMIFS(СВЦЭМ!#REF!,СВЦЭМ!$A$40:$A$783,$A424,СВЦЭМ!$B$39:$B$782,J$402)+'СЕТ СН'!$F$16</f>
        <v>#REF!</v>
      </c>
      <c r="K424" s="36" t="e">
        <f>SUMIFS(СВЦЭМ!#REF!,СВЦЭМ!$A$40:$A$783,$A424,СВЦЭМ!$B$39:$B$782,K$402)+'СЕТ СН'!$F$16</f>
        <v>#REF!</v>
      </c>
      <c r="L424" s="36" t="e">
        <f>SUMIFS(СВЦЭМ!#REF!,СВЦЭМ!$A$40:$A$783,$A424,СВЦЭМ!$B$39:$B$782,L$402)+'СЕТ СН'!$F$16</f>
        <v>#REF!</v>
      </c>
      <c r="M424" s="36" t="e">
        <f>SUMIFS(СВЦЭМ!#REF!,СВЦЭМ!$A$40:$A$783,$A424,СВЦЭМ!$B$39:$B$782,M$402)+'СЕТ СН'!$F$16</f>
        <v>#REF!</v>
      </c>
      <c r="N424" s="36" t="e">
        <f>SUMIFS(СВЦЭМ!#REF!,СВЦЭМ!$A$40:$A$783,$A424,СВЦЭМ!$B$39:$B$782,N$402)+'СЕТ СН'!$F$16</f>
        <v>#REF!</v>
      </c>
      <c r="O424" s="36" t="e">
        <f>SUMIFS(СВЦЭМ!#REF!,СВЦЭМ!$A$40:$A$783,$A424,СВЦЭМ!$B$39:$B$782,O$402)+'СЕТ СН'!$F$16</f>
        <v>#REF!</v>
      </c>
      <c r="P424" s="36" t="e">
        <f>SUMIFS(СВЦЭМ!#REF!,СВЦЭМ!$A$40:$A$783,$A424,СВЦЭМ!$B$39:$B$782,P$402)+'СЕТ СН'!$F$16</f>
        <v>#REF!</v>
      </c>
      <c r="Q424" s="36" t="e">
        <f>SUMIFS(СВЦЭМ!#REF!,СВЦЭМ!$A$40:$A$783,$A424,СВЦЭМ!$B$39:$B$782,Q$402)+'СЕТ СН'!$F$16</f>
        <v>#REF!</v>
      </c>
      <c r="R424" s="36" t="e">
        <f>SUMIFS(СВЦЭМ!#REF!,СВЦЭМ!$A$40:$A$783,$A424,СВЦЭМ!$B$39:$B$782,R$402)+'СЕТ СН'!$F$16</f>
        <v>#REF!</v>
      </c>
      <c r="S424" s="36" t="e">
        <f>SUMIFS(СВЦЭМ!#REF!,СВЦЭМ!$A$40:$A$783,$A424,СВЦЭМ!$B$39:$B$782,S$402)+'СЕТ СН'!$F$16</f>
        <v>#REF!</v>
      </c>
      <c r="T424" s="36" t="e">
        <f>SUMIFS(СВЦЭМ!#REF!,СВЦЭМ!$A$40:$A$783,$A424,СВЦЭМ!$B$39:$B$782,T$402)+'СЕТ СН'!$F$16</f>
        <v>#REF!</v>
      </c>
      <c r="U424" s="36" t="e">
        <f>SUMIFS(СВЦЭМ!#REF!,СВЦЭМ!$A$40:$A$783,$A424,СВЦЭМ!$B$39:$B$782,U$402)+'СЕТ СН'!$F$16</f>
        <v>#REF!</v>
      </c>
      <c r="V424" s="36" t="e">
        <f>SUMIFS(СВЦЭМ!#REF!,СВЦЭМ!$A$40:$A$783,$A424,СВЦЭМ!$B$39:$B$782,V$402)+'СЕТ СН'!$F$16</f>
        <v>#REF!</v>
      </c>
      <c r="W424" s="36" t="e">
        <f>SUMIFS(СВЦЭМ!#REF!,СВЦЭМ!$A$40:$A$783,$A424,СВЦЭМ!$B$39:$B$782,W$402)+'СЕТ СН'!$F$16</f>
        <v>#REF!</v>
      </c>
      <c r="X424" s="36" t="e">
        <f>SUMIFS(СВЦЭМ!#REF!,СВЦЭМ!$A$40:$A$783,$A424,СВЦЭМ!$B$39:$B$782,X$402)+'СЕТ СН'!$F$16</f>
        <v>#REF!</v>
      </c>
      <c r="Y424" s="36" t="e">
        <f>SUMIFS(СВЦЭМ!#REF!,СВЦЭМ!$A$40:$A$783,$A424,СВЦЭМ!$B$39:$B$782,Y$402)+'СЕТ СН'!$F$16</f>
        <v>#REF!</v>
      </c>
    </row>
    <row r="425" spans="1:25" ht="15.75" hidden="1" x14ac:dyDescent="0.2">
      <c r="A425" s="35">
        <f t="shared" si="11"/>
        <v>45192</v>
      </c>
      <c r="B425" s="36" t="e">
        <f>SUMIFS(СВЦЭМ!#REF!,СВЦЭМ!$A$40:$A$783,$A425,СВЦЭМ!$B$39:$B$782,B$402)+'СЕТ СН'!$F$16</f>
        <v>#REF!</v>
      </c>
      <c r="C425" s="36" t="e">
        <f>SUMIFS(СВЦЭМ!#REF!,СВЦЭМ!$A$40:$A$783,$A425,СВЦЭМ!$B$39:$B$782,C$402)+'СЕТ СН'!$F$16</f>
        <v>#REF!</v>
      </c>
      <c r="D425" s="36" t="e">
        <f>SUMIFS(СВЦЭМ!#REF!,СВЦЭМ!$A$40:$A$783,$A425,СВЦЭМ!$B$39:$B$782,D$402)+'СЕТ СН'!$F$16</f>
        <v>#REF!</v>
      </c>
      <c r="E425" s="36" t="e">
        <f>SUMIFS(СВЦЭМ!#REF!,СВЦЭМ!$A$40:$A$783,$A425,СВЦЭМ!$B$39:$B$782,E$402)+'СЕТ СН'!$F$16</f>
        <v>#REF!</v>
      </c>
      <c r="F425" s="36" t="e">
        <f>SUMIFS(СВЦЭМ!#REF!,СВЦЭМ!$A$40:$A$783,$A425,СВЦЭМ!$B$39:$B$782,F$402)+'СЕТ СН'!$F$16</f>
        <v>#REF!</v>
      </c>
      <c r="G425" s="36" t="e">
        <f>SUMIFS(СВЦЭМ!#REF!,СВЦЭМ!$A$40:$A$783,$A425,СВЦЭМ!$B$39:$B$782,G$402)+'СЕТ СН'!$F$16</f>
        <v>#REF!</v>
      </c>
      <c r="H425" s="36" t="e">
        <f>SUMIFS(СВЦЭМ!#REF!,СВЦЭМ!$A$40:$A$783,$A425,СВЦЭМ!$B$39:$B$782,H$402)+'СЕТ СН'!$F$16</f>
        <v>#REF!</v>
      </c>
      <c r="I425" s="36" t="e">
        <f>SUMIFS(СВЦЭМ!#REF!,СВЦЭМ!$A$40:$A$783,$A425,СВЦЭМ!$B$39:$B$782,I$402)+'СЕТ СН'!$F$16</f>
        <v>#REF!</v>
      </c>
      <c r="J425" s="36" t="e">
        <f>SUMIFS(СВЦЭМ!#REF!,СВЦЭМ!$A$40:$A$783,$A425,СВЦЭМ!$B$39:$B$782,J$402)+'СЕТ СН'!$F$16</f>
        <v>#REF!</v>
      </c>
      <c r="K425" s="36" t="e">
        <f>SUMIFS(СВЦЭМ!#REF!,СВЦЭМ!$A$40:$A$783,$A425,СВЦЭМ!$B$39:$B$782,K$402)+'СЕТ СН'!$F$16</f>
        <v>#REF!</v>
      </c>
      <c r="L425" s="36" t="e">
        <f>SUMIFS(СВЦЭМ!#REF!,СВЦЭМ!$A$40:$A$783,$A425,СВЦЭМ!$B$39:$B$782,L$402)+'СЕТ СН'!$F$16</f>
        <v>#REF!</v>
      </c>
      <c r="M425" s="36" t="e">
        <f>SUMIFS(СВЦЭМ!#REF!,СВЦЭМ!$A$40:$A$783,$A425,СВЦЭМ!$B$39:$B$782,M$402)+'СЕТ СН'!$F$16</f>
        <v>#REF!</v>
      </c>
      <c r="N425" s="36" t="e">
        <f>SUMIFS(СВЦЭМ!#REF!,СВЦЭМ!$A$40:$A$783,$A425,СВЦЭМ!$B$39:$B$782,N$402)+'СЕТ СН'!$F$16</f>
        <v>#REF!</v>
      </c>
      <c r="O425" s="36" t="e">
        <f>SUMIFS(СВЦЭМ!#REF!,СВЦЭМ!$A$40:$A$783,$A425,СВЦЭМ!$B$39:$B$782,O$402)+'СЕТ СН'!$F$16</f>
        <v>#REF!</v>
      </c>
      <c r="P425" s="36" t="e">
        <f>SUMIFS(СВЦЭМ!#REF!,СВЦЭМ!$A$40:$A$783,$A425,СВЦЭМ!$B$39:$B$782,P$402)+'СЕТ СН'!$F$16</f>
        <v>#REF!</v>
      </c>
      <c r="Q425" s="36" t="e">
        <f>SUMIFS(СВЦЭМ!#REF!,СВЦЭМ!$A$40:$A$783,$A425,СВЦЭМ!$B$39:$B$782,Q$402)+'СЕТ СН'!$F$16</f>
        <v>#REF!</v>
      </c>
      <c r="R425" s="36" t="e">
        <f>SUMIFS(СВЦЭМ!#REF!,СВЦЭМ!$A$40:$A$783,$A425,СВЦЭМ!$B$39:$B$782,R$402)+'СЕТ СН'!$F$16</f>
        <v>#REF!</v>
      </c>
      <c r="S425" s="36" t="e">
        <f>SUMIFS(СВЦЭМ!#REF!,СВЦЭМ!$A$40:$A$783,$A425,СВЦЭМ!$B$39:$B$782,S$402)+'СЕТ СН'!$F$16</f>
        <v>#REF!</v>
      </c>
      <c r="T425" s="36" t="e">
        <f>SUMIFS(СВЦЭМ!#REF!,СВЦЭМ!$A$40:$A$783,$A425,СВЦЭМ!$B$39:$B$782,T$402)+'СЕТ СН'!$F$16</f>
        <v>#REF!</v>
      </c>
      <c r="U425" s="36" t="e">
        <f>SUMIFS(СВЦЭМ!#REF!,СВЦЭМ!$A$40:$A$783,$A425,СВЦЭМ!$B$39:$B$782,U$402)+'СЕТ СН'!$F$16</f>
        <v>#REF!</v>
      </c>
      <c r="V425" s="36" t="e">
        <f>SUMIFS(СВЦЭМ!#REF!,СВЦЭМ!$A$40:$A$783,$A425,СВЦЭМ!$B$39:$B$782,V$402)+'СЕТ СН'!$F$16</f>
        <v>#REF!</v>
      </c>
      <c r="W425" s="36" t="e">
        <f>SUMIFS(СВЦЭМ!#REF!,СВЦЭМ!$A$40:$A$783,$A425,СВЦЭМ!$B$39:$B$782,W$402)+'СЕТ СН'!$F$16</f>
        <v>#REF!</v>
      </c>
      <c r="X425" s="36" t="e">
        <f>SUMIFS(СВЦЭМ!#REF!,СВЦЭМ!$A$40:$A$783,$A425,СВЦЭМ!$B$39:$B$782,X$402)+'СЕТ СН'!$F$16</f>
        <v>#REF!</v>
      </c>
      <c r="Y425" s="36" t="e">
        <f>SUMIFS(СВЦЭМ!#REF!,СВЦЭМ!$A$40:$A$783,$A425,СВЦЭМ!$B$39:$B$782,Y$402)+'СЕТ СН'!$F$16</f>
        <v>#REF!</v>
      </c>
    </row>
    <row r="426" spans="1:25" ht="15.75" hidden="1" x14ac:dyDescent="0.2">
      <c r="A426" s="35">
        <f t="shared" si="11"/>
        <v>45193</v>
      </c>
      <c r="B426" s="36" t="e">
        <f>SUMIFS(СВЦЭМ!#REF!,СВЦЭМ!$A$40:$A$783,$A426,СВЦЭМ!$B$39:$B$782,B$402)+'СЕТ СН'!$F$16</f>
        <v>#REF!</v>
      </c>
      <c r="C426" s="36" t="e">
        <f>SUMIFS(СВЦЭМ!#REF!,СВЦЭМ!$A$40:$A$783,$A426,СВЦЭМ!$B$39:$B$782,C$402)+'СЕТ СН'!$F$16</f>
        <v>#REF!</v>
      </c>
      <c r="D426" s="36" t="e">
        <f>SUMIFS(СВЦЭМ!#REF!,СВЦЭМ!$A$40:$A$783,$A426,СВЦЭМ!$B$39:$B$782,D$402)+'СЕТ СН'!$F$16</f>
        <v>#REF!</v>
      </c>
      <c r="E426" s="36" t="e">
        <f>SUMIFS(СВЦЭМ!#REF!,СВЦЭМ!$A$40:$A$783,$A426,СВЦЭМ!$B$39:$B$782,E$402)+'СЕТ СН'!$F$16</f>
        <v>#REF!</v>
      </c>
      <c r="F426" s="36" t="e">
        <f>SUMIFS(СВЦЭМ!#REF!,СВЦЭМ!$A$40:$A$783,$A426,СВЦЭМ!$B$39:$B$782,F$402)+'СЕТ СН'!$F$16</f>
        <v>#REF!</v>
      </c>
      <c r="G426" s="36" t="e">
        <f>SUMIFS(СВЦЭМ!#REF!,СВЦЭМ!$A$40:$A$783,$A426,СВЦЭМ!$B$39:$B$782,G$402)+'СЕТ СН'!$F$16</f>
        <v>#REF!</v>
      </c>
      <c r="H426" s="36" t="e">
        <f>SUMIFS(СВЦЭМ!#REF!,СВЦЭМ!$A$40:$A$783,$A426,СВЦЭМ!$B$39:$B$782,H$402)+'СЕТ СН'!$F$16</f>
        <v>#REF!</v>
      </c>
      <c r="I426" s="36" t="e">
        <f>SUMIFS(СВЦЭМ!#REF!,СВЦЭМ!$A$40:$A$783,$A426,СВЦЭМ!$B$39:$B$782,I$402)+'СЕТ СН'!$F$16</f>
        <v>#REF!</v>
      </c>
      <c r="J426" s="36" t="e">
        <f>SUMIFS(СВЦЭМ!#REF!,СВЦЭМ!$A$40:$A$783,$A426,СВЦЭМ!$B$39:$B$782,J$402)+'СЕТ СН'!$F$16</f>
        <v>#REF!</v>
      </c>
      <c r="K426" s="36" t="e">
        <f>SUMIFS(СВЦЭМ!#REF!,СВЦЭМ!$A$40:$A$783,$A426,СВЦЭМ!$B$39:$B$782,K$402)+'СЕТ СН'!$F$16</f>
        <v>#REF!</v>
      </c>
      <c r="L426" s="36" t="e">
        <f>SUMIFS(СВЦЭМ!#REF!,СВЦЭМ!$A$40:$A$783,$A426,СВЦЭМ!$B$39:$B$782,L$402)+'СЕТ СН'!$F$16</f>
        <v>#REF!</v>
      </c>
      <c r="M426" s="36" t="e">
        <f>SUMIFS(СВЦЭМ!#REF!,СВЦЭМ!$A$40:$A$783,$A426,СВЦЭМ!$B$39:$B$782,M$402)+'СЕТ СН'!$F$16</f>
        <v>#REF!</v>
      </c>
      <c r="N426" s="36" t="e">
        <f>SUMIFS(СВЦЭМ!#REF!,СВЦЭМ!$A$40:$A$783,$A426,СВЦЭМ!$B$39:$B$782,N$402)+'СЕТ СН'!$F$16</f>
        <v>#REF!</v>
      </c>
      <c r="O426" s="36" t="e">
        <f>SUMIFS(СВЦЭМ!#REF!,СВЦЭМ!$A$40:$A$783,$A426,СВЦЭМ!$B$39:$B$782,O$402)+'СЕТ СН'!$F$16</f>
        <v>#REF!</v>
      </c>
      <c r="P426" s="36" t="e">
        <f>SUMIFS(СВЦЭМ!#REF!,СВЦЭМ!$A$40:$A$783,$A426,СВЦЭМ!$B$39:$B$782,P$402)+'СЕТ СН'!$F$16</f>
        <v>#REF!</v>
      </c>
      <c r="Q426" s="36" t="e">
        <f>SUMIFS(СВЦЭМ!#REF!,СВЦЭМ!$A$40:$A$783,$A426,СВЦЭМ!$B$39:$B$782,Q$402)+'СЕТ СН'!$F$16</f>
        <v>#REF!</v>
      </c>
      <c r="R426" s="36" t="e">
        <f>SUMIFS(СВЦЭМ!#REF!,СВЦЭМ!$A$40:$A$783,$A426,СВЦЭМ!$B$39:$B$782,R$402)+'СЕТ СН'!$F$16</f>
        <v>#REF!</v>
      </c>
      <c r="S426" s="36" t="e">
        <f>SUMIFS(СВЦЭМ!#REF!,СВЦЭМ!$A$40:$A$783,$A426,СВЦЭМ!$B$39:$B$782,S$402)+'СЕТ СН'!$F$16</f>
        <v>#REF!</v>
      </c>
      <c r="T426" s="36" t="e">
        <f>SUMIFS(СВЦЭМ!#REF!,СВЦЭМ!$A$40:$A$783,$A426,СВЦЭМ!$B$39:$B$782,T$402)+'СЕТ СН'!$F$16</f>
        <v>#REF!</v>
      </c>
      <c r="U426" s="36" t="e">
        <f>SUMIFS(СВЦЭМ!#REF!,СВЦЭМ!$A$40:$A$783,$A426,СВЦЭМ!$B$39:$B$782,U$402)+'СЕТ СН'!$F$16</f>
        <v>#REF!</v>
      </c>
      <c r="V426" s="36" t="e">
        <f>SUMIFS(СВЦЭМ!#REF!,СВЦЭМ!$A$40:$A$783,$A426,СВЦЭМ!$B$39:$B$782,V$402)+'СЕТ СН'!$F$16</f>
        <v>#REF!</v>
      </c>
      <c r="W426" s="36" t="e">
        <f>SUMIFS(СВЦЭМ!#REF!,СВЦЭМ!$A$40:$A$783,$A426,СВЦЭМ!$B$39:$B$782,W$402)+'СЕТ СН'!$F$16</f>
        <v>#REF!</v>
      </c>
      <c r="X426" s="36" t="e">
        <f>SUMIFS(СВЦЭМ!#REF!,СВЦЭМ!$A$40:$A$783,$A426,СВЦЭМ!$B$39:$B$782,X$402)+'СЕТ СН'!$F$16</f>
        <v>#REF!</v>
      </c>
      <c r="Y426" s="36" t="e">
        <f>SUMIFS(СВЦЭМ!#REF!,СВЦЭМ!$A$40:$A$783,$A426,СВЦЭМ!$B$39:$B$782,Y$402)+'СЕТ СН'!$F$16</f>
        <v>#REF!</v>
      </c>
    </row>
    <row r="427" spans="1:25" ht="15.75" hidden="1" x14ac:dyDescent="0.2">
      <c r="A427" s="35">
        <f t="shared" si="11"/>
        <v>45194</v>
      </c>
      <c r="B427" s="36" t="e">
        <f>SUMIFS(СВЦЭМ!#REF!,СВЦЭМ!$A$40:$A$783,$A427,СВЦЭМ!$B$39:$B$782,B$402)+'СЕТ СН'!$F$16</f>
        <v>#REF!</v>
      </c>
      <c r="C427" s="36" t="e">
        <f>SUMIFS(СВЦЭМ!#REF!,СВЦЭМ!$A$40:$A$783,$A427,СВЦЭМ!$B$39:$B$782,C$402)+'СЕТ СН'!$F$16</f>
        <v>#REF!</v>
      </c>
      <c r="D427" s="36" t="e">
        <f>SUMIFS(СВЦЭМ!#REF!,СВЦЭМ!$A$40:$A$783,$A427,СВЦЭМ!$B$39:$B$782,D$402)+'СЕТ СН'!$F$16</f>
        <v>#REF!</v>
      </c>
      <c r="E427" s="36" t="e">
        <f>SUMIFS(СВЦЭМ!#REF!,СВЦЭМ!$A$40:$A$783,$A427,СВЦЭМ!$B$39:$B$782,E$402)+'СЕТ СН'!$F$16</f>
        <v>#REF!</v>
      </c>
      <c r="F427" s="36" t="e">
        <f>SUMIFS(СВЦЭМ!#REF!,СВЦЭМ!$A$40:$A$783,$A427,СВЦЭМ!$B$39:$B$782,F$402)+'СЕТ СН'!$F$16</f>
        <v>#REF!</v>
      </c>
      <c r="G427" s="36" t="e">
        <f>SUMIFS(СВЦЭМ!#REF!,СВЦЭМ!$A$40:$A$783,$A427,СВЦЭМ!$B$39:$B$782,G$402)+'СЕТ СН'!$F$16</f>
        <v>#REF!</v>
      </c>
      <c r="H427" s="36" t="e">
        <f>SUMIFS(СВЦЭМ!#REF!,СВЦЭМ!$A$40:$A$783,$A427,СВЦЭМ!$B$39:$B$782,H$402)+'СЕТ СН'!$F$16</f>
        <v>#REF!</v>
      </c>
      <c r="I427" s="36" t="e">
        <f>SUMIFS(СВЦЭМ!#REF!,СВЦЭМ!$A$40:$A$783,$A427,СВЦЭМ!$B$39:$B$782,I$402)+'СЕТ СН'!$F$16</f>
        <v>#REF!</v>
      </c>
      <c r="J427" s="36" t="e">
        <f>SUMIFS(СВЦЭМ!#REF!,СВЦЭМ!$A$40:$A$783,$A427,СВЦЭМ!$B$39:$B$782,J$402)+'СЕТ СН'!$F$16</f>
        <v>#REF!</v>
      </c>
      <c r="K427" s="36" t="e">
        <f>SUMIFS(СВЦЭМ!#REF!,СВЦЭМ!$A$40:$A$783,$A427,СВЦЭМ!$B$39:$B$782,K$402)+'СЕТ СН'!$F$16</f>
        <v>#REF!</v>
      </c>
      <c r="L427" s="36" t="e">
        <f>SUMIFS(СВЦЭМ!#REF!,СВЦЭМ!$A$40:$A$783,$A427,СВЦЭМ!$B$39:$B$782,L$402)+'СЕТ СН'!$F$16</f>
        <v>#REF!</v>
      </c>
      <c r="M427" s="36" t="e">
        <f>SUMIFS(СВЦЭМ!#REF!,СВЦЭМ!$A$40:$A$783,$A427,СВЦЭМ!$B$39:$B$782,M$402)+'СЕТ СН'!$F$16</f>
        <v>#REF!</v>
      </c>
      <c r="N427" s="36" t="e">
        <f>SUMIFS(СВЦЭМ!#REF!,СВЦЭМ!$A$40:$A$783,$A427,СВЦЭМ!$B$39:$B$782,N$402)+'СЕТ СН'!$F$16</f>
        <v>#REF!</v>
      </c>
      <c r="O427" s="36" t="e">
        <f>SUMIFS(СВЦЭМ!#REF!,СВЦЭМ!$A$40:$A$783,$A427,СВЦЭМ!$B$39:$B$782,O$402)+'СЕТ СН'!$F$16</f>
        <v>#REF!</v>
      </c>
      <c r="P427" s="36" t="e">
        <f>SUMIFS(СВЦЭМ!#REF!,СВЦЭМ!$A$40:$A$783,$A427,СВЦЭМ!$B$39:$B$782,P$402)+'СЕТ СН'!$F$16</f>
        <v>#REF!</v>
      </c>
      <c r="Q427" s="36" t="e">
        <f>SUMIFS(СВЦЭМ!#REF!,СВЦЭМ!$A$40:$A$783,$A427,СВЦЭМ!$B$39:$B$782,Q$402)+'СЕТ СН'!$F$16</f>
        <v>#REF!</v>
      </c>
      <c r="R427" s="36" t="e">
        <f>SUMIFS(СВЦЭМ!#REF!,СВЦЭМ!$A$40:$A$783,$A427,СВЦЭМ!$B$39:$B$782,R$402)+'СЕТ СН'!$F$16</f>
        <v>#REF!</v>
      </c>
      <c r="S427" s="36" t="e">
        <f>SUMIFS(СВЦЭМ!#REF!,СВЦЭМ!$A$40:$A$783,$A427,СВЦЭМ!$B$39:$B$782,S$402)+'СЕТ СН'!$F$16</f>
        <v>#REF!</v>
      </c>
      <c r="T427" s="36" t="e">
        <f>SUMIFS(СВЦЭМ!#REF!,СВЦЭМ!$A$40:$A$783,$A427,СВЦЭМ!$B$39:$B$782,T$402)+'СЕТ СН'!$F$16</f>
        <v>#REF!</v>
      </c>
      <c r="U427" s="36" t="e">
        <f>SUMIFS(СВЦЭМ!#REF!,СВЦЭМ!$A$40:$A$783,$A427,СВЦЭМ!$B$39:$B$782,U$402)+'СЕТ СН'!$F$16</f>
        <v>#REF!</v>
      </c>
      <c r="V427" s="36" t="e">
        <f>SUMIFS(СВЦЭМ!#REF!,СВЦЭМ!$A$40:$A$783,$A427,СВЦЭМ!$B$39:$B$782,V$402)+'СЕТ СН'!$F$16</f>
        <v>#REF!</v>
      </c>
      <c r="W427" s="36" t="e">
        <f>SUMIFS(СВЦЭМ!#REF!,СВЦЭМ!$A$40:$A$783,$A427,СВЦЭМ!$B$39:$B$782,W$402)+'СЕТ СН'!$F$16</f>
        <v>#REF!</v>
      </c>
      <c r="X427" s="36" t="e">
        <f>SUMIFS(СВЦЭМ!#REF!,СВЦЭМ!$A$40:$A$783,$A427,СВЦЭМ!$B$39:$B$782,X$402)+'СЕТ СН'!$F$16</f>
        <v>#REF!</v>
      </c>
      <c r="Y427" s="36" t="e">
        <f>SUMIFS(СВЦЭМ!#REF!,СВЦЭМ!$A$40:$A$783,$A427,СВЦЭМ!$B$39:$B$782,Y$402)+'СЕТ СН'!$F$16</f>
        <v>#REF!</v>
      </c>
    </row>
    <row r="428" spans="1:25" ht="15.75" hidden="1" x14ac:dyDescent="0.2">
      <c r="A428" s="35">
        <f t="shared" si="11"/>
        <v>45195</v>
      </c>
      <c r="B428" s="36" t="e">
        <f>SUMIFS(СВЦЭМ!#REF!,СВЦЭМ!$A$40:$A$783,$A428,СВЦЭМ!$B$39:$B$782,B$402)+'СЕТ СН'!$F$16</f>
        <v>#REF!</v>
      </c>
      <c r="C428" s="36" t="e">
        <f>SUMIFS(СВЦЭМ!#REF!,СВЦЭМ!$A$40:$A$783,$A428,СВЦЭМ!$B$39:$B$782,C$402)+'СЕТ СН'!$F$16</f>
        <v>#REF!</v>
      </c>
      <c r="D428" s="36" t="e">
        <f>SUMIFS(СВЦЭМ!#REF!,СВЦЭМ!$A$40:$A$783,$A428,СВЦЭМ!$B$39:$B$782,D$402)+'СЕТ СН'!$F$16</f>
        <v>#REF!</v>
      </c>
      <c r="E428" s="36" t="e">
        <f>SUMIFS(СВЦЭМ!#REF!,СВЦЭМ!$A$40:$A$783,$A428,СВЦЭМ!$B$39:$B$782,E$402)+'СЕТ СН'!$F$16</f>
        <v>#REF!</v>
      </c>
      <c r="F428" s="36" t="e">
        <f>SUMIFS(СВЦЭМ!#REF!,СВЦЭМ!$A$40:$A$783,$A428,СВЦЭМ!$B$39:$B$782,F$402)+'СЕТ СН'!$F$16</f>
        <v>#REF!</v>
      </c>
      <c r="G428" s="36" t="e">
        <f>SUMIFS(СВЦЭМ!#REF!,СВЦЭМ!$A$40:$A$783,$A428,СВЦЭМ!$B$39:$B$782,G$402)+'СЕТ СН'!$F$16</f>
        <v>#REF!</v>
      </c>
      <c r="H428" s="36" t="e">
        <f>SUMIFS(СВЦЭМ!#REF!,СВЦЭМ!$A$40:$A$783,$A428,СВЦЭМ!$B$39:$B$782,H$402)+'СЕТ СН'!$F$16</f>
        <v>#REF!</v>
      </c>
      <c r="I428" s="36" t="e">
        <f>SUMIFS(СВЦЭМ!#REF!,СВЦЭМ!$A$40:$A$783,$A428,СВЦЭМ!$B$39:$B$782,I$402)+'СЕТ СН'!$F$16</f>
        <v>#REF!</v>
      </c>
      <c r="J428" s="36" t="e">
        <f>SUMIFS(СВЦЭМ!#REF!,СВЦЭМ!$A$40:$A$783,$A428,СВЦЭМ!$B$39:$B$782,J$402)+'СЕТ СН'!$F$16</f>
        <v>#REF!</v>
      </c>
      <c r="K428" s="36" t="e">
        <f>SUMIFS(СВЦЭМ!#REF!,СВЦЭМ!$A$40:$A$783,$A428,СВЦЭМ!$B$39:$B$782,K$402)+'СЕТ СН'!$F$16</f>
        <v>#REF!</v>
      </c>
      <c r="L428" s="36" t="e">
        <f>SUMIFS(СВЦЭМ!#REF!,СВЦЭМ!$A$40:$A$783,$A428,СВЦЭМ!$B$39:$B$782,L$402)+'СЕТ СН'!$F$16</f>
        <v>#REF!</v>
      </c>
      <c r="M428" s="36" t="e">
        <f>SUMIFS(СВЦЭМ!#REF!,СВЦЭМ!$A$40:$A$783,$A428,СВЦЭМ!$B$39:$B$782,M$402)+'СЕТ СН'!$F$16</f>
        <v>#REF!</v>
      </c>
      <c r="N428" s="36" t="e">
        <f>SUMIFS(СВЦЭМ!#REF!,СВЦЭМ!$A$40:$A$783,$A428,СВЦЭМ!$B$39:$B$782,N$402)+'СЕТ СН'!$F$16</f>
        <v>#REF!</v>
      </c>
      <c r="O428" s="36" t="e">
        <f>SUMIFS(СВЦЭМ!#REF!,СВЦЭМ!$A$40:$A$783,$A428,СВЦЭМ!$B$39:$B$782,O$402)+'СЕТ СН'!$F$16</f>
        <v>#REF!</v>
      </c>
      <c r="P428" s="36" t="e">
        <f>SUMIFS(СВЦЭМ!#REF!,СВЦЭМ!$A$40:$A$783,$A428,СВЦЭМ!$B$39:$B$782,P$402)+'СЕТ СН'!$F$16</f>
        <v>#REF!</v>
      </c>
      <c r="Q428" s="36" t="e">
        <f>SUMIFS(СВЦЭМ!#REF!,СВЦЭМ!$A$40:$A$783,$A428,СВЦЭМ!$B$39:$B$782,Q$402)+'СЕТ СН'!$F$16</f>
        <v>#REF!</v>
      </c>
      <c r="R428" s="36" t="e">
        <f>SUMIFS(СВЦЭМ!#REF!,СВЦЭМ!$A$40:$A$783,$A428,СВЦЭМ!$B$39:$B$782,R$402)+'СЕТ СН'!$F$16</f>
        <v>#REF!</v>
      </c>
      <c r="S428" s="36" t="e">
        <f>SUMIFS(СВЦЭМ!#REF!,СВЦЭМ!$A$40:$A$783,$A428,СВЦЭМ!$B$39:$B$782,S$402)+'СЕТ СН'!$F$16</f>
        <v>#REF!</v>
      </c>
      <c r="T428" s="36" t="e">
        <f>SUMIFS(СВЦЭМ!#REF!,СВЦЭМ!$A$40:$A$783,$A428,СВЦЭМ!$B$39:$B$782,T$402)+'СЕТ СН'!$F$16</f>
        <v>#REF!</v>
      </c>
      <c r="U428" s="36" t="e">
        <f>SUMIFS(СВЦЭМ!#REF!,СВЦЭМ!$A$40:$A$783,$A428,СВЦЭМ!$B$39:$B$782,U$402)+'СЕТ СН'!$F$16</f>
        <v>#REF!</v>
      </c>
      <c r="V428" s="36" t="e">
        <f>SUMIFS(СВЦЭМ!#REF!,СВЦЭМ!$A$40:$A$783,$A428,СВЦЭМ!$B$39:$B$782,V$402)+'СЕТ СН'!$F$16</f>
        <v>#REF!</v>
      </c>
      <c r="W428" s="36" t="e">
        <f>SUMIFS(СВЦЭМ!#REF!,СВЦЭМ!$A$40:$A$783,$A428,СВЦЭМ!$B$39:$B$782,W$402)+'СЕТ СН'!$F$16</f>
        <v>#REF!</v>
      </c>
      <c r="X428" s="36" t="e">
        <f>SUMIFS(СВЦЭМ!#REF!,СВЦЭМ!$A$40:$A$783,$A428,СВЦЭМ!$B$39:$B$782,X$402)+'СЕТ СН'!$F$16</f>
        <v>#REF!</v>
      </c>
      <c r="Y428" s="36" t="e">
        <f>SUMIFS(СВЦЭМ!#REF!,СВЦЭМ!$A$40:$A$783,$A428,СВЦЭМ!$B$39:$B$782,Y$402)+'СЕТ СН'!$F$16</f>
        <v>#REF!</v>
      </c>
    </row>
    <row r="429" spans="1:25" ht="15.75" hidden="1" x14ac:dyDescent="0.2">
      <c r="A429" s="35">
        <f t="shared" si="11"/>
        <v>45196</v>
      </c>
      <c r="B429" s="36" t="e">
        <f>SUMIFS(СВЦЭМ!#REF!,СВЦЭМ!$A$40:$A$783,$A429,СВЦЭМ!$B$39:$B$782,B$402)+'СЕТ СН'!$F$16</f>
        <v>#REF!</v>
      </c>
      <c r="C429" s="36" t="e">
        <f>SUMIFS(СВЦЭМ!#REF!,СВЦЭМ!$A$40:$A$783,$A429,СВЦЭМ!$B$39:$B$782,C$402)+'СЕТ СН'!$F$16</f>
        <v>#REF!</v>
      </c>
      <c r="D429" s="36" t="e">
        <f>SUMIFS(СВЦЭМ!#REF!,СВЦЭМ!$A$40:$A$783,$A429,СВЦЭМ!$B$39:$B$782,D$402)+'СЕТ СН'!$F$16</f>
        <v>#REF!</v>
      </c>
      <c r="E429" s="36" t="e">
        <f>SUMIFS(СВЦЭМ!#REF!,СВЦЭМ!$A$40:$A$783,$A429,СВЦЭМ!$B$39:$B$782,E$402)+'СЕТ СН'!$F$16</f>
        <v>#REF!</v>
      </c>
      <c r="F429" s="36" t="e">
        <f>SUMIFS(СВЦЭМ!#REF!,СВЦЭМ!$A$40:$A$783,$A429,СВЦЭМ!$B$39:$B$782,F$402)+'СЕТ СН'!$F$16</f>
        <v>#REF!</v>
      </c>
      <c r="G429" s="36" t="e">
        <f>SUMIFS(СВЦЭМ!#REF!,СВЦЭМ!$A$40:$A$783,$A429,СВЦЭМ!$B$39:$B$782,G$402)+'СЕТ СН'!$F$16</f>
        <v>#REF!</v>
      </c>
      <c r="H429" s="36" t="e">
        <f>SUMIFS(СВЦЭМ!#REF!,СВЦЭМ!$A$40:$A$783,$A429,СВЦЭМ!$B$39:$B$782,H$402)+'СЕТ СН'!$F$16</f>
        <v>#REF!</v>
      </c>
      <c r="I429" s="36" t="e">
        <f>SUMIFS(СВЦЭМ!#REF!,СВЦЭМ!$A$40:$A$783,$A429,СВЦЭМ!$B$39:$B$782,I$402)+'СЕТ СН'!$F$16</f>
        <v>#REF!</v>
      </c>
      <c r="J429" s="36" t="e">
        <f>SUMIFS(СВЦЭМ!#REF!,СВЦЭМ!$A$40:$A$783,$A429,СВЦЭМ!$B$39:$B$782,J$402)+'СЕТ СН'!$F$16</f>
        <v>#REF!</v>
      </c>
      <c r="K429" s="36" t="e">
        <f>SUMIFS(СВЦЭМ!#REF!,СВЦЭМ!$A$40:$A$783,$A429,СВЦЭМ!$B$39:$B$782,K$402)+'СЕТ СН'!$F$16</f>
        <v>#REF!</v>
      </c>
      <c r="L429" s="36" t="e">
        <f>SUMIFS(СВЦЭМ!#REF!,СВЦЭМ!$A$40:$A$783,$A429,СВЦЭМ!$B$39:$B$782,L$402)+'СЕТ СН'!$F$16</f>
        <v>#REF!</v>
      </c>
      <c r="M429" s="36" t="e">
        <f>SUMIFS(СВЦЭМ!#REF!,СВЦЭМ!$A$40:$A$783,$A429,СВЦЭМ!$B$39:$B$782,M$402)+'СЕТ СН'!$F$16</f>
        <v>#REF!</v>
      </c>
      <c r="N429" s="36" t="e">
        <f>SUMIFS(СВЦЭМ!#REF!,СВЦЭМ!$A$40:$A$783,$A429,СВЦЭМ!$B$39:$B$782,N$402)+'СЕТ СН'!$F$16</f>
        <v>#REF!</v>
      </c>
      <c r="O429" s="36" t="e">
        <f>SUMIFS(СВЦЭМ!#REF!,СВЦЭМ!$A$40:$A$783,$A429,СВЦЭМ!$B$39:$B$782,O$402)+'СЕТ СН'!$F$16</f>
        <v>#REF!</v>
      </c>
      <c r="P429" s="36" t="e">
        <f>SUMIFS(СВЦЭМ!#REF!,СВЦЭМ!$A$40:$A$783,$A429,СВЦЭМ!$B$39:$B$782,P$402)+'СЕТ СН'!$F$16</f>
        <v>#REF!</v>
      </c>
      <c r="Q429" s="36" t="e">
        <f>SUMIFS(СВЦЭМ!#REF!,СВЦЭМ!$A$40:$A$783,$A429,СВЦЭМ!$B$39:$B$782,Q$402)+'СЕТ СН'!$F$16</f>
        <v>#REF!</v>
      </c>
      <c r="R429" s="36" t="e">
        <f>SUMIFS(СВЦЭМ!#REF!,СВЦЭМ!$A$40:$A$783,$A429,СВЦЭМ!$B$39:$B$782,R$402)+'СЕТ СН'!$F$16</f>
        <v>#REF!</v>
      </c>
      <c r="S429" s="36" t="e">
        <f>SUMIFS(СВЦЭМ!#REF!,СВЦЭМ!$A$40:$A$783,$A429,СВЦЭМ!$B$39:$B$782,S$402)+'СЕТ СН'!$F$16</f>
        <v>#REF!</v>
      </c>
      <c r="T429" s="36" t="e">
        <f>SUMIFS(СВЦЭМ!#REF!,СВЦЭМ!$A$40:$A$783,$A429,СВЦЭМ!$B$39:$B$782,T$402)+'СЕТ СН'!$F$16</f>
        <v>#REF!</v>
      </c>
      <c r="U429" s="36" t="e">
        <f>SUMIFS(СВЦЭМ!#REF!,СВЦЭМ!$A$40:$A$783,$A429,СВЦЭМ!$B$39:$B$782,U$402)+'СЕТ СН'!$F$16</f>
        <v>#REF!</v>
      </c>
      <c r="V429" s="36" t="e">
        <f>SUMIFS(СВЦЭМ!#REF!,СВЦЭМ!$A$40:$A$783,$A429,СВЦЭМ!$B$39:$B$782,V$402)+'СЕТ СН'!$F$16</f>
        <v>#REF!</v>
      </c>
      <c r="W429" s="36" t="e">
        <f>SUMIFS(СВЦЭМ!#REF!,СВЦЭМ!$A$40:$A$783,$A429,СВЦЭМ!$B$39:$B$782,W$402)+'СЕТ СН'!$F$16</f>
        <v>#REF!</v>
      </c>
      <c r="X429" s="36" t="e">
        <f>SUMIFS(СВЦЭМ!#REF!,СВЦЭМ!$A$40:$A$783,$A429,СВЦЭМ!$B$39:$B$782,X$402)+'СЕТ СН'!$F$16</f>
        <v>#REF!</v>
      </c>
      <c r="Y429" s="36" t="e">
        <f>SUMIFS(СВЦЭМ!#REF!,СВЦЭМ!$A$40:$A$783,$A429,СВЦЭМ!$B$39:$B$782,Y$402)+'СЕТ СН'!$F$16</f>
        <v>#REF!</v>
      </c>
    </row>
    <row r="430" spans="1:25" ht="15.75" hidden="1" x14ac:dyDescent="0.2">
      <c r="A430" s="35">
        <f t="shared" si="11"/>
        <v>45197</v>
      </c>
      <c r="B430" s="36" t="e">
        <f>SUMIFS(СВЦЭМ!#REF!,СВЦЭМ!$A$40:$A$783,$A430,СВЦЭМ!$B$39:$B$782,B$402)+'СЕТ СН'!$F$16</f>
        <v>#REF!</v>
      </c>
      <c r="C430" s="36" t="e">
        <f>SUMIFS(СВЦЭМ!#REF!,СВЦЭМ!$A$40:$A$783,$A430,СВЦЭМ!$B$39:$B$782,C$402)+'СЕТ СН'!$F$16</f>
        <v>#REF!</v>
      </c>
      <c r="D430" s="36" t="e">
        <f>SUMIFS(СВЦЭМ!#REF!,СВЦЭМ!$A$40:$A$783,$A430,СВЦЭМ!$B$39:$B$782,D$402)+'СЕТ СН'!$F$16</f>
        <v>#REF!</v>
      </c>
      <c r="E430" s="36" t="e">
        <f>SUMIFS(СВЦЭМ!#REF!,СВЦЭМ!$A$40:$A$783,$A430,СВЦЭМ!$B$39:$B$782,E$402)+'СЕТ СН'!$F$16</f>
        <v>#REF!</v>
      </c>
      <c r="F430" s="36" t="e">
        <f>SUMIFS(СВЦЭМ!#REF!,СВЦЭМ!$A$40:$A$783,$A430,СВЦЭМ!$B$39:$B$782,F$402)+'СЕТ СН'!$F$16</f>
        <v>#REF!</v>
      </c>
      <c r="G430" s="36" t="e">
        <f>SUMIFS(СВЦЭМ!#REF!,СВЦЭМ!$A$40:$A$783,$A430,СВЦЭМ!$B$39:$B$782,G$402)+'СЕТ СН'!$F$16</f>
        <v>#REF!</v>
      </c>
      <c r="H430" s="36" t="e">
        <f>SUMIFS(СВЦЭМ!#REF!,СВЦЭМ!$A$40:$A$783,$A430,СВЦЭМ!$B$39:$B$782,H$402)+'СЕТ СН'!$F$16</f>
        <v>#REF!</v>
      </c>
      <c r="I430" s="36" t="e">
        <f>SUMIFS(СВЦЭМ!#REF!,СВЦЭМ!$A$40:$A$783,$A430,СВЦЭМ!$B$39:$B$782,I$402)+'СЕТ СН'!$F$16</f>
        <v>#REF!</v>
      </c>
      <c r="J430" s="36" t="e">
        <f>SUMIFS(СВЦЭМ!#REF!,СВЦЭМ!$A$40:$A$783,$A430,СВЦЭМ!$B$39:$B$782,J$402)+'СЕТ СН'!$F$16</f>
        <v>#REF!</v>
      </c>
      <c r="K430" s="36" t="e">
        <f>SUMIFS(СВЦЭМ!#REF!,СВЦЭМ!$A$40:$A$783,$A430,СВЦЭМ!$B$39:$B$782,K$402)+'СЕТ СН'!$F$16</f>
        <v>#REF!</v>
      </c>
      <c r="L430" s="36" t="e">
        <f>SUMIFS(СВЦЭМ!#REF!,СВЦЭМ!$A$40:$A$783,$A430,СВЦЭМ!$B$39:$B$782,L$402)+'СЕТ СН'!$F$16</f>
        <v>#REF!</v>
      </c>
      <c r="M430" s="36" t="e">
        <f>SUMIFS(СВЦЭМ!#REF!,СВЦЭМ!$A$40:$A$783,$A430,СВЦЭМ!$B$39:$B$782,M$402)+'СЕТ СН'!$F$16</f>
        <v>#REF!</v>
      </c>
      <c r="N430" s="36" t="e">
        <f>SUMIFS(СВЦЭМ!#REF!,СВЦЭМ!$A$40:$A$783,$A430,СВЦЭМ!$B$39:$B$782,N$402)+'СЕТ СН'!$F$16</f>
        <v>#REF!</v>
      </c>
      <c r="O430" s="36" t="e">
        <f>SUMIFS(СВЦЭМ!#REF!,СВЦЭМ!$A$40:$A$783,$A430,СВЦЭМ!$B$39:$B$782,O$402)+'СЕТ СН'!$F$16</f>
        <v>#REF!</v>
      </c>
      <c r="P430" s="36" t="e">
        <f>SUMIFS(СВЦЭМ!#REF!,СВЦЭМ!$A$40:$A$783,$A430,СВЦЭМ!$B$39:$B$782,P$402)+'СЕТ СН'!$F$16</f>
        <v>#REF!</v>
      </c>
      <c r="Q430" s="36" t="e">
        <f>SUMIFS(СВЦЭМ!#REF!,СВЦЭМ!$A$40:$A$783,$A430,СВЦЭМ!$B$39:$B$782,Q$402)+'СЕТ СН'!$F$16</f>
        <v>#REF!</v>
      </c>
      <c r="R430" s="36" t="e">
        <f>SUMIFS(СВЦЭМ!#REF!,СВЦЭМ!$A$40:$A$783,$A430,СВЦЭМ!$B$39:$B$782,R$402)+'СЕТ СН'!$F$16</f>
        <v>#REF!</v>
      </c>
      <c r="S430" s="36" t="e">
        <f>SUMIFS(СВЦЭМ!#REF!,СВЦЭМ!$A$40:$A$783,$A430,СВЦЭМ!$B$39:$B$782,S$402)+'СЕТ СН'!$F$16</f>
        <v>#REF!</v>
      </c>
      <c r="T430" s="36" t="e">
        <f>SUMIFS(СВЦЭМ!#REF!,СВЦЭМ!$A$40:$A$783,$A430,СВЦЭМ!$B$39:$B$782,T$402)+'СЕТ СН'!$F$16</f>
        <v>#REF!</v>
      </c>
      <c r="U430" s="36" t="e">
        <f>SUMIFS(СВЦЭМ!#REF!,СВЦЭМ!$A$40:$A$783,$A430,СВЦЭМ!$B$39:$B$782,U$402)+'СЕТ СН'!$F$16</f>
        <v>#REF!</v>
      </c>
      <c r="V430" s="36" t="e">
        <f>SUMIFS(СВЦЭМ!#REF!,СВЦЭМ!$A$40:$A$783,$A430,СВЦЭМ!$B$39:$B$782,V$402)+'СЕТ СН'!$F$16</f>
        <v>#REF!</v>
      </c>
      <c r="W430" s="36" t="e">
        <f>SUMIFS(СВЦЭМ!#REF!,СВЦЭМ!$A$40:$A$783,$A430,СВЦЭМ!$B$39:$B$782,W$402)+'СЕТ СН'!$F$16</f>
        <v>#REF!</v>
      </c>
      <c r="X430" s="36" t="e">
        <f>SUMIFS(СВЦЭМ!#REF!,СВЦЭМ!$A$40:$A$783,$A430,СВЦЭМ!$B$39:$B$782,X$402)+'СЕТ СН'!$F$16</f>
        <v>#REF!</v>
      </c>
      <c r="Y430" s="36" t="e">
        <f>SUMIFS(СВЦЭМ!#REF!,СВЦЭМ!$A$40:$A$783,$A430,СВЦЭМ!$B$39:$B$782,Y$402)+'СЕТ СН'!$F$16</f>
        <v>#REF!</v>
      </c>
    </row>
    <row r="431" spans="1:25" ht="15.75" hidden="1" x14ac:dyDescent="0.2">
      <c r="A431" s="35">
        <f t="shared" si="11"/>
        <v>45198</v>
      </c>
      <c r="B431" s="36" t="e">
        <f>SUMIFS(СВЦЭМ!#REF!,СВЦЭМ!$A$40:$A$783,$A431,СВЦЭМ!$B$39:$B$782,B$402)+'СЕТ СН'!$F$16</f>
        <v>#REF!</v>
      </c>
      <c r="C431" s="36" t="e">
        <f>SUMIFS(СВЦЭМ!#REF!,СВЦЭМ!$A$40:$A$783,$A431,СВЦЭМ!$B$39:$B$782,C$402)+'СЕТ СН'!$F$16</f>
        <v>#REF!</v>
      </c>
      <c r="D431" s="36" t="e">
        <f>SUMIFS(СВЦЭМ!#REF!,СВЦЭМ!$A$40:$A$783,$A431,СВЦЭМ!$B$39:$B$782,D$402)+'СЕТ СН'!$F$16</f>
        <v>#REF!</v>
      </c>
      <c r="E431" s="36" t="e">
        <f>SUMIFS(СВЦЭМ!#REF!,СВЦЭМ!$A$40:$A$783,$A431,СВЦЭМ!$B$39:$B$782,E$402)+'СЕТ СН'!$F$16</f>
        <v>#REF!</v>
      </c>
      <c r="F431" s="36" t="e">
        <f>SUMIFS(СВЦЭМ!#REF!,СВЦЭМ!$A$40:$A$783,$A431,СВЦЭМ!$B$39:$B$782,F$402)+'СЕТ СН'!$F$16</f>
        <v>#REF!</v>
      </c>
      <c r="G431" s="36" t="e">
        <f>SUMIFS(СВЦЭМ!#REF!,СВЦЭМ!$A$40:$A$783,$A431,СВЦЭМ!$B$39:$B$782,G$402)+'СЕТ СН'!$F$16</f>
        <v>#REF!</v>
      </c>
      <c r="H431" s="36" t="e">
        <f>SUMIFS(СВЦЭМ!#REF!,СВЦЭМ!$A$40:$A$783,$A431,СВЦЭМ!$B$39:$B$782,H$402)+'СЕТ СН'!$F$16</f>
        <v>#REF!</v>
      </c>
      <c r="I431" s="36" t="e">
        <f>SUMIFS(СВЦЭМ!#REF!,СВЦЭМ!$A$40:$A$783,$A431,СВЦЭМ!$B$39:$B$782,I$402)+'СЕТ СН'!$F$16</f>
        <v>#REF!</v>
      </c>
      <c r="J431" s="36" t="e">
        <f>SUMIFS(СВЦЭМ!#REF!,СВЦЭМ!$A$40:$A$783,$A431,СВЦЭМ!$B$39:$B$782,J$402)+'СЕТ СН'!$F$16</f>
        <v>#REF!</v>
      </c>
      <c r="K431" s="36" t="e">
        <f>SUMIFS(СВЦЭМ!#REF!,СВЦЭМ!$A$40:$A$783,$A431,СВЦЭМ!$B$39:$B$782,K$402)+'СЕТ СН'!$F$16</f>
        <v>#REF!</v>
      </c>
      <c r="L431" s="36" t="e">
        <f>SUMIFS(СВЦЭМ!#REF!,СВЦЭМ!$A$40:$A$783,$A431,СВЦЭМ!$B$39:$B$782,L$402)+'СЕТ СН'!$F$16</f>
        <v>#REF!</v>
      </c>
      <c r="M431" s="36" t="e">
        <f>SUMIFS(СВЦЭМ!#REF!,СВЦЭМ!$A$40:$A$783,$A431,СВЦЭМ!$B$39:$B$782,M$402)+'СЕТ СН'!$F$16</f>
        <v>#REF!</v>
      </c>
      <c r="N431" s="36" t="e">
        <f>SUMIFS(СВЦЭМ!#REF!,СВЦЭМ!$A$40:$A$783,$A431,СВЦЭМ!$B$39:$B$782,N$402)+'СЕТ СН'!$F$16</f>
        <v>#REF!</v>
      </c>
      <c r="O431" s="36" t="e">
        <f>SUMIFS(СВЦЭМ!#REF!,СВЦЭМ!$A$40:$A$783,$A431,СВЦЭМ!$B$39:$B$782,O$402)+'СЕТ СН'!$F$16</f>
        <v>#REF!</v>
      </c>
      <c r="P431" s="36" t="e">
        <f>SUMIFS(СВЦЭМ!#REF!,СВЦЭМ!$A$40:$A$783,$A431,СВЦЭМ!$B$39:$B$782,P$402)+'СЕТ СН'!$F$16</f>
        <v>#REF!</v>
      </c>
      <c r="Q431" s="36" t="e">
        <f>SUMIFS(СВЦЭМ!#REF!,СВЦЭМ!$A$40:$A$783,$A431,СВЦЭМ!$B$39:$B$782,Q$402)+'СЕТ СН'!$F$16</f>
        <v>#REF!</v>
      </c>
      <c r="R431" s="36" t="e">
        <f>SUMIFS(СВЦЭМ!#REF!,СВЦЭМ!$A$40:$A$783,$A431,СВЦЭМ!$B$39:$B$782,R$402)+'СЕТ СН'!$F$16</f>
        <v>#REF!</v>
      </c>
      <c r="S431" s="36" t="e">
        <f>SUMIFS(СВЦЭМ!#REF!,СВЦЭМ!$A$40:$A$783,$A431,СВЦЭМ!$B$39:$B$782,S$402)+'СЕТ СН'!$F$16</f>
        <v>#REF!</v>
      </c>
      <c r="T431" s="36" t="e">
        <f>SUMIFS(СВЦЭМ!#REF!,СВЦЭМ!$A$40:$A$783,$A431,СВЦЭМ!$B$39:$B$782,T$402)+'СЕТ СН'!$F$16</f>
        <v>#REF!</v>
      </c>
      <c r="U431" s="36" t="e">
        <f>SUMIFS(СВЦЭМ!#REF!,СВЦЭМ!$A$40:$A$783,$A431,СВЦЭМ!$B$39:$B$782,U$402)+'СЕТ СН'!$F$16</f>
        <v>#REF!</v>
      </c>
      <c r="V431" s="36" t="e">
        <f>SUMIFS(СВЦЭМ!#REF!,СВЦЭМ!$A$40:$A$783,$A431,СВЦЭМ!$B$39:$B$782,V$402)+'СЕТ СН'!$F$16</f>
        <v>#REF!</v>
      </c>
      <c r="W431" s="36" t="e">
        <f>SUMIFS(СВЦЭМ!#REF!,СВЦЭМ!$A$40:$A$783,$A431,СВЦЭМ!$B$39:$B$782,W$402)+'СЕТ СН'!$F$16</f>
        <v>#REF!</v>
      </c>
      <c r="X431" s="36" t="e">
        <f>SUMIFS(СВЦЭМ!#REF!,СВЦЭМ!$A$40:$A$783,$A431,СВЦЭМ!$B$39:$B$782,X$402)+'СЕТ СН'!$F$16</f>
        <v>#REF!</v>
      </c>
      <c r="Y431" s="36" t="e">
        <f>SUMIFS(СВЦЭМ!#REF!,СВЦЭМ!$A$40:$A$783,$A431,СВЦЭМ!$B$39:$B$782,Y$402)+'СЕТ СН'!$F$16</f>
        <v>#REF!</v>
      </c>
    </row>
    <row r="432" spans="1:25" ht="15.75" hidden="1" x14ac:dyDescent="0.2">
      <c r="A432" s="35">
        <f t="shared" si="11"/>
        <v>45199</v>
      </c>
      <c r="B432" s="36" t="e">
        <f>SUMIFS(СВЦЭМ!#REF!,СВЦЭМ!$A$40:$A$783,$A432,СВЦЭМ!$B$39:$B$782,B$402)+'СЕТ СН'!$F$16</f>
        <v>#REF!</v>
      </c>
      <c r="C432" s="36" t="e">
        <f>SUMIFS(СВЦЭМ!#REF!,СВЦЭМ!$A$40:$A$783,$A432,СВЦЭМ!$B$39:$B$782,C$402)+'СЕТ СН'!$F$16</f>
        <v>#REF!</v>
      </c>
      <c r="D432" s="36" t="e">
        <f>SUMIFS(СВЦЭМ!#REF!,СВЦЭМ!$A$40:$A$783,$A432,СВЦЭМ!$B$39:$B$782,D$402)+'СЕТ СН'!$F$16</f>
        <v>#REF!</v>
      </c>
      <c r="E432" s="36" t="e">
        <f>SUMIFS(СВЦЭМ!#REF!,СВЦЭМ!$A$40:$A$783,$A432,СВЦЭМ!$B$39:$B$782,E$402)+'СЕТ СН'!$F$16</f>
        <v>#REF!</v>
      </c>
      <c r="F432" s="36" t="e">
        <f>SUMIFS(СВЦЭМ!#REF!,СВЦЭМ!$A$40:$A$783,$A432,СВЦЭМ!$B$39:$B$782,F$402)+'СЕТ СН'!$F$16</f>
        <v>#REF!</v>
      </c>
      <c r="G432" s="36" t="e">
        <f>SUMIFS(СВЦЭМ!#REF!,СВЦЭМ!$A$40:$A$783,$A432,СВЦЭМ!$B$39:$B$782,G$402)+'СЕТ СН'!$F$16</f>
        <v>#REF!</v>
      </c>
      <c r="H432" s="36" t="e">
        <f>SUMIFS(СВЦЭМ!#REF!,СВЦЭМ!$A$40:$A$783,$A432,СВЦЭМ!$B$39:$B$782,H$402)+'СЕТ СН'!$F$16</f>
        <v>#REF!</v>
      </c>
      <c r="I432" s="36" t="e">
        <f>SUMIFS(СВЦЭМ!#REF!,СВЦЭМ!$A$40:$A$783,$A432,СВЦЭМ!$B$39:$B$782,I$402)+'СЕТ СН'!$F$16</f>
        <v>#REF!</v>
      </c>
      <c r="J432" s="36" t="e">
        <f>SUMIFS(СВЦЭМ!#REF!,СВЦЭМ!$A$40:$A$783,$A432,СВЦЭМ!$B$39:$B$782,J$402)+'СЕТ СН'!$F$16</f>
        <v>#REF!</v>
      </c>
      <c r="K432" s="36" t="e">
        <f>SUMIFS(СВЦЭМ!#REF!,СВЦЭМ!$A$40:$A$783,$A432,СВЦЭМ!$B$39:$B$782,K$402)+'СЕТ СН'!$F$16</f>
        <v>#REF!</v>
      </c>
      <c r="L432" s="36" t="e">
        <f>SUMIFS(СВЦЭМ!#REF!,СВЦЭМ!$A$40:$A$783,$A432,СВЦЭМ!$B$39:$B$782,L$402)+'СЕТ СН'!$F$16</f>
        <v>#REF!</v>
      </c>
      <c r="M432" s="36" t="e">
        <f>SUMIFS(СВЦЭМ!#REF!,СВЦЭМ!$A$40:$A$783,$A432,СВЦЭМ!$B$39:$B$782,M$402)+'СЕТ СН'!$F$16</f>
        <v>#REF!</v>
      </c>
      <c r="N432" s="36" t="e">
        <f>SUMIFS(СВЦЭМ!#REF!,СВЦЭМ!$A$40:$A$783,$A432,СВЦЭМ!$B$39:$B$782,N$402)+'СЕТ СН'!$F$16</f>
        <v>#REF!</v>
      </c>
      <c r="O432" s="36" t="e">
        <f>SUMIFS(СВЦЭМ!#REF!,СВЦЭМ!$A$40:$A$783,$A432,СВЦЭМ!$B$39:$B$782,O$402)+'СЕТ СН'!$F$16</f>
        <v>#REF!</v>
      </c>
      <c r="P432" s="36" t="e">
        <f>SUMIFS(СВЦЭМ!#REF!,СВЦЭМ!$A$40:$A$783,$A432,СВЦЭМ!$B$39:$B$782,P$402)+'СЕТ СН'!$F$16</f>
        <v>#REF!</v>
      </c>
      <c r="Q432" s="36" t="e">
        <f>SUMIFS(СВЦЭМ!#REF!,СВЦЭМ!$A$40:$A$783,$A432,СВЦЭМ!$B$39:$B$782,Q$402)+'СЕТ СН'!$F$16</f>
        <v>#REF!</v>
      </c>
      <c r="R432" s="36" t="e">
        <f>SUMIFS(СВЦЭМ!#REF!,СВЦЭМ!$A$40:$A$783,$A432,СВЦЭМ!$B$39:$B$782,R$402)+'СЕТ СН'!$F$16</f>
        <v>#REF!</v>
      </c>
      <c r="S432" s="36" t="e">
        <f>SUMIFS(СВЦЭМ!#REF!,СВЦЭМ!$A$40:$A$783,$A432,СВЦЭМ!$B$39:$B$782,S$402)+'СЕТ СН'!$F$16</f>
        <v>#REF!</v>
      </c>
      <c r="T432" s="36" t="e">
        <f>SUMIFS(СВЦЭМ!#REF!,СВЦЭМ!$A$40:$A$783,$A432,СВЦЭМ!$B$39:$B$782,T$402)+'СЕТ СН'!$F$16</f>
        <v>#REF!</v>
      </c>
      <c r="U432" s="36" t="e">
        <f>SUMIFS(СВЦЭМ!#REF!,СВЦЭМ!$A$40:$A$783,$A432,СВЦЭМ!$B$39:$B$782,U$402)+'СЕТ СН'!$F$16</f>
        <v>#REF!</v>
      </c>
      <c r="V432" s="36" t="e">
        <f>SUMIFS(СВЦЭМ!#REF!,СВЦЭМ!$A$40:$A$783,$A432,СВЦЭМ!$B$39:$B$782,V$402)+'СЕТ СН'!$F$16</f>
        <v>#REF!</v>
      </c>
      <c r="W432" s="36" t="e">
        <f>SUMIFS(СВЦЭМ!#REF!,СВЦЭМ!$A$40:$A$783,$A432,СВЦЭМ!$B$39:$B$782,W$402)+'СЕТ СН'!$F$16</f>
        <v>#REF!</v>
      </c>
      <c r="X432" s="36" t="e">
        <f>SUMIFS(СВЦЭМ!#REF!,СВЦЭМ!$A$40:$A$783,$A432,СВЦЭМ!$B$39:$B$782,X$402)+'СЕТ СН'!$F$16</f>
        <v>#REF!</v>
      </c>
      <c r="Y432" s="36" t="e">
        <f>SUMIFS(СВЦЭМ!#REF!,СВЦЭМ!$A$40:$A$783,$A432,СВЦЭМ!$B$39:$B$782,Y$402)+'СЕТ СН'!$F$16</f>
        <v>#REF!</v>
      </c>
    </row>
    <row r="433" spans="1:27" ht="15.75" hidden="1" x14ac:dyDescent="0.2">
      <c r="A433" s="35">
        <f t="shared" si="11"/>
        <v>45200</v>
      </c>
      <c r="B433" s="36" t="e">
        <f>SUMIFS(СВЦЭМ!#REF!,СВЦЭМ!$A$40:$A$783,$A433,СВЦЭМ!$B$39:$B$782,B$402)+'СЕТ СН'!$F$16</f>
        <v>#REF!</v>
      </c>
      <c r="C433" s="36" t="e">
        <f>SUMIFS(СВЦЭМ!#REF!,СВЦЭМ!$A$40:$A$783,$A433,СВЦЭМ!$B$39:$B$782,C$402)+'СЕТ СН'!$F$16</f>
        <v>#REF!</v>
      </c>
      <c r="D433" s="36" t="e">
        <f>SUMIFS(СВЦЭМ!#REF!,СВЦЭМ!$A$40:$A$783,$A433,СВЦЭМ!$B$39:$B$782,D$402)+'СЕТ СН'!$F$16</f>
        <v>#REF!</v>
      </c>
      <c r="E433" s="36" t="e">
        <f>SUMIFS(СВЦЭМ!#REF!,СВЦЭМ!$A$40:$A$783,$A433,СВЦЭМ!$B$39:$B$782,E$402)+'СЕТ СН'!$F$16</f>
        <v>#REF!</v>
      </c>
      <c r="F433" s="36" t="e">
        <f>SUMIFS(СВЦЭМ!#REF!,СВЦЭМ!$A$40:$A$783,$A433,СВЦЭМ!$B$39:$B$782,F$402)+'СЕТ СН'!$F$16</f>
        <v>#REF!</v>
      </c>
      <c r="G433" s="36" t="e">
        <f>SUMIFS(СВЦЭМ!#REF!,СВЦЭМ!$A$40:$A$783,$A433,СВЦЭМ!$B$39:$B$782,G$402)+'СЕТ СН'!$F$16</f>
        <v>#REF!</v>
      </c>
      <c r="H433" s="36" t="e">
        <f>SUMIFS(СВЦЭМ!#REF!,СВЦЭМ!$A$40:$A$783,$A433,СВЦЭМ!$B$39:$B$782,H$402)+'СЕТ СН'!$F$16</f>
        <v>#REF!</v>
      </c>
      <c r="I433" s="36" t="e">
        <f>SUMIFS(СВЦЭМ!#REF!,СВЦЭМ!$A$40:$A$783,$A433,СВЦЭМ!$B$39:$B$782,I$402)+'СЕТ СН'!$F$16</f>
        <v>#REF!</v>
      </c>
      <c r="J433" s="36" t="e">
        <f>SUMIFS(СВЦЭМ!#REF!,СВЦЭМ!$A$40:$A$783,$A433,СВЦЭМ!$B$39:$B$782,J$402)+'СЕТ СН'!$F$16</f>
        <v>#REF!</v>
      </c>
      <c r="K433" s="36" t="e">
        <f>SUMIFS(СВЦЭМ!#REF!,СВЦЭМ!$A$40:$A$783,$A433,СВЦЭМ!$B$39:$B$782,K$402)+'СЕТ СН'!$F$16</f>
        <v>#REF!</v>
      </c>
      <c r="L433" s="36" t="e">
        <f>SUMIFS(СВЦЭМ!#REF!,СВЦЭМ!$A$40:$A$783,$A433,СВЦЭМ!$B$39:$B$782,L$402)+'СЕТ СН'!$F$16</f>
        <v>#REF!</v>
      </c>
      <c r="M433" s="36" t="e">
        <f>SUMIFS(СВЦЭМ!#REF!,СВЦЭМ!$A$40:$A$783,$A433,СВЦЭМ!$B$39:$B$782,M$402)+'СЕТ СН'!$F$16</f>
        <v>#REF!</v>
      </c>
      <c r="N433" s="36" t="e">
        <f>SUMIFS(СВЦЭМ!#REF!,СВЦЭМ!$A$40:$A$783,$A433,СВЦЭМ!$B$39:$B$782,N$402)+'СЕТ СН'!$F$16</f>
        <v>#REF!</v>
      </c>
      <c r="O433" s="36" t="e">
        <f>SUMIFS(СВЦЭМ!#REF!,СВЦЭМ!$A$40:$A$783,$A433,СВЦЭМ!$B$39:$B$782,O$402)+'СЕТ СН'!$F$16</f>
        <v>#REF!</v>
      </c>
      <c r="P433" s="36" t="e">
        <f>SUMIFS(СВЦЭМ!#REF!,СВЦЭМ!$A$40:$A$783,$A433,СВЦЭМ!$B$39:$B$782,P$402)+'СЕТ СН'!$F$16</f>
        <v>#REF!</v>
      </c>
      <c r="Q433" s="36" t="e">
        <f>SUMIFS(СВЦЭМ!#REF!,СВЦЭМ!$A$40:$A$783,$A433,СВЦЭМ!$B$39:$B$782,Q$402)+'СЕТ СН'!$F$16</f>
        <v>#REF!</v>
      </c>
      <c r="R433" s="36" t="e">
        <f>SUMIFS(СВЦЭМ!#REF!,СВЦЭМ!$A$40:$A$783,$A433,СВЦЭМ!$B$39:$B$782,R$402)+'СЕТ СН'!$F$16</f>
        <v>#REF!</v>
      </c>
      <c r="S433" s="36" t="e">
        <f>SUMIFS(СВЦЭМ!#REF!,СВЦЭМ!$A$40:$A$783,$A433,СВЦЭМ!$B$39:$B$782,S$402)+'СЕТ СН'!$F$16</f>
        <v>#REF!</v>
      </c>
      <c r="T433" s="36" t="e">
        <f>SUMIFS(СВЦЭМ!#REF!,СВЦЭМ!$A$40:$A$783,$A433,СВЦЭМ!$B$39:$B$782,T$402)+'СЕТ СН'!$F$16</f>
        <v>#REF!</v>
      </c>
      <c r="U433" s="36" t="e">
        <f>SUMIFS(СВЦЭМ!#REF!,СВЦЭМ!$A$40:$A$783,$A433,СВЦЭМ!$B$39:$B$782,U$402)+'СЕТ СН'!$F$16</f>
        <v>#REF!</v>
      </c>
      <c r="V433" s="36" t="e">
        <f>SUMIFS(СВЦЭМ!#REF!,СВЦЭМ!$A$40:$A$783,$A433,СВЦЭМ!$B$39:$B$782,V$402)+'СЕТ СН'!$F$16</f>
        <v>#REF!</v>
      </c>
      <c r="W433" s="36" t="e">
        <f>SUMIFS(СВЦЭМ!#REF!,СВЦЭМ!$A$40:$A$783,$A433,СВЦЭМ!$B$39:$B$782,W$402)+'СЕТ СН'!$F$16</f>
        <v>#REF!</v>
      </c>
      <c r="X433" s="36" t="e">
        <f>SUMIFS(СВЦЭМ!#REF!,СВЦЭМ!$A$40:$A$783,$A433,СВЦЭМ!$B$39:$B$782,X$402)+'СЕТ СН'!$F$16</f>
        <v>#REF!</v>
      </c>
      <c r="Y433" s="36" t="e">
        <f>SUMIFS(СВЦЭМ!#REF!,СВЦЭМ!$A$40:$A$783,$A433,СВЦЭМ!$B$39:$B$782,Y$402)+'СЕТ СН'!$F$16</f>
        <v>#REF!</v>
      </c>
    </row>
    <row r="434" spans="1:27"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7" ht="12.75" hidden="1" customHeight="1" x14ac:dyDescent="0.2">
      <c r="A435" s="137" t="s">
        <v>7</v>
      </c>
      <c r="B435" s="131" t="s">
        <v>121</v>
      </c>
      <c r="C435" s="132"/>
      <c r="D435" s="132"/>
      <c r="E435" s="132"/>
      <c r="F435" s="132"/>
      <c r="G435" s="132"/>
      <c r="H435" s="132"/>
      <c r="I435" s="132"/>
      <c r="J435" s="132"/>
      <c r="K435" s="132"/>
      <c r="L435" s="132"/>
      <c r="M435" s="132"/>
      <c r="N435" s="132"/>
      <c r="O435" s="132"/>
      <c r="P435" s="132"/>
      <c r="Q435" s="132"/>
      <c r="R435" s="132"/>
      <c r="S435" s="132"/>
      <c r="T435" s="132"/>
      <c r="U435" s="132"/>
      <c r="V435" s="132"/>
      <c r="W435" s="132"/>
      <c r="X435" s="132"/>
      <c r="Y435" s="133"/>
    </row>
    <row r="436" spans="1:27" ht="12.75" hidden="1" customHeight="1" x14ac:dyDescent="0.2">
      <c r="A436" s="138"/>
      <c r="B436" s="134"/>
      <c r="C436" s="135"/>
      <c r="D436" s="135"/>
      <c r="E436" s="135"/>
      <c r="F436" s="135"/>
      <c r="G436" s="135"/>
      <c r="H436" s="135"/>
      <c r="I436" s="135"/>
      <c r="J436" s="135"/>
      <c r="K436" s="135"/>
      <c r="L436" s="135"/>
      <c r="M436" s="135"/>
      <c r="N436" s="135"/>
      <c r="O436" s="135"/>
      <c r="P436" s="135"/>
      <c r="Q436" s="135"/>
      <c r="R436" s="135"/>
      <c r="S436" s="135"/>
      <c r="T436" s="135"/>
      <c r="U436" s="135"/>
      <c r="V436" s="135"/>
      <c r="W436" s="135"/>
      <c r="X436" s="135"/>
      <c r="Y436" s="136"/>
    </row>
    <row r="437" spans="1:27" s="46" customFormat="1" ht="12.75" hidden="1" customHeight="1" x14ac:dyDescent="0.2">
      <c r="A437" s="139"/>
      <c r="B437" s="34">
        <v>1</v>
      </c>
      <c r="C437" s="34">
        <v>2</v>
      </c>
      <c r="D437" s="34">
        <v>3</v>
      </c>
      <c r="E437" s="34">
        <v>4</v>
      </c>
      <c r="F437" s="34">
        <v>5</v>
      </c>
      <c r="G437" s="34">
        <v>6</v>
      </c>
      <c r="H437" s="34">
        <v>7</v>
      </c>
      <c r="I437" s="34">
        <v>8</v>
      </c>
      <c r="J437" s="34">
        <v>9</v>
      </c>
      <c r="K437" s="34">
        <v>10</v>
      </c>
      <c r="L437" s="34">
        <v>11</v>
      </c>
      <c r="M437" s="34">
        <v>12</v>
      </c>
      <c r="N437" s="34">
        <v>13</v>
      </c>
      <c r="O437" s="34">
        <v>14</v>
      </c>
      <c r="P437" s="34">
        <v>15</v>
      </c>
      <c r="Q437" s="34">
        <v>16</v>
      </c>
      <c r="R437" s="34">
        <v>17</v>
      </c>
      <c r="S437" s="34">
        <v>18</v>
      </c>
      <c r="T437" s="34">
        <v>19</v>
      </c>
      <c r="U437" s="34">
        <v>20</v>
      </c>
      <c r="V437" s="34">
        <v>21</v>
      </c>
      <c r="W437" s="34">
        <v>22</v>
      </c>
      <c r="X437" s="34">
        <v>23</v>
      </c>
      <c r="Y437" s="34">
        <v>24</v>
      </c>
    </row>
    <row r="438" spans="1:27" ht="15.75" hidden="1" customHeight="1" x14ac:dyDescent="0.2">
      <c r="A438" s="35" t="str">
        <f>A403</f>
        <v>01.09.2023</v>
      </c>
      <c r="B438" s="36" t="e">
        <f>SUMIFS(СВЦЭМ!#REF!,СВЦЭМ!$A$40:$A$783,$A438,СВЦЭМ!$B$39:$B$782,B$437)+'СЕТ СН'!$F$16</f>
        <v>#REF!</v>
      </c>
      <c r="C438" s="36" t="e">
        <f>SUMIFS(СВЦЭМ!#REF!,СВЦЭМ!$A$40:$A$783,$A438,СВЦЭМ!$B$39:$B$782,C$437)+'СЕТ СН'!$F$16</f>
        <v>#REF!</v>
      </c>
      <c r="D438" s="36" t="e">
        <f>SUMIFS(СВЦЭМ!#REF!,СВЦЭМ!$A$40:$A$783,$A438,СВЦЭМ!$B$39:$B$782,D$437)+'СЕТ СН'!$F$16</f>
        <v>#REF!</v>
      </c>
      <c r="E438" s="36" t="e">
        <f>SUMIFS(СВЦЭМ!#REF!,СВЦЭМ!$A$40:$A$783,$A438,СВЦЭМ!$B$39:$B$782,E$437)+'СЕТ СН'!$F$16</f>
        <v>#REF!</v>
      </c>
      <c r="F438" s="36" t="e">
        <f>SUMIFS(СВЦЭМ!#REF!,СВЦЭМ!$A$40:$A$783,$A438,СВЦЭМ!$B$39:$B$782,F$437)+'СЕТ СН'!$F$16</f>
        <v>#REF!</v>
      </c>
      <c r="G438" s="36" t="e">
        <f>SUMIFS(СВЦЭМ!#REF!,СВЦЭМ!$A$40:$A$783,$A438,СВЦЭМ!$B$39:$B$782,G$437)+'СЕТ СН'!$F$16</f>
        <v>#REF!</v>
      </c>
      <c r="H438" s="36" t="e">
        <f>SUMIFS(СВЦЭМ!#REF!,СВЦЭМ!$A$40:$A$783,$A438,СВЦЭМ!$B$39:$B$782,H$437)+'СЕТ СН'!$F$16</f>
        <v>#REF!</v>
      </c>
      <c r="I438" s="36" t="e">
        <f>SUMIFS(СВЦЭМ!#REF!,СВЦЭМ!$A$40:$A$783,$A438,СВЦЭМ!$B$39:$B$782,I$437)+'СЕТ СН'!$F$16</f>
        <v>#REF!</v>
      </c>
      <c r="J438" s="36" t="e">
        <f>SUMIFS(СВЦЭМ!#REF!,СВЦЭМ!$A$40:$A$783,$A438,СВЦЭМ!$B$39:$B$782,J$437)+'СЕТ СН'!$F$16</f>
        <v>#REF!</v>
      </c>
      <c r="K438" s="36" t="e">
        <f>SUMIFS(СВЦЭМ!#REF!,СВЦЭМ!$A$40:$A$783,$A438,СВЦЭМ!$B$39:$B$782,K$437)+'СЕТ СН'!$F$16</f>
        <v>#REF!</v>
      </c>
      <c r="L438" s="36" t="e">
        <f>SUMIFS(СВЦЭМ!#REF!,СВЦЭМ!$A$40:$A$783,$A438,СВЦЭМ!$B$39:$B$782,L$437)+'СЕТ СН'!$F$16</f>
        <v>#REF!</v>
      </c>
      <c r="M438" s="36" t="e">
        <f>SUMIFS(СВЦЭМ!#REF!,СВЦЭМ!$A$40:$A$783,$A438,СВЦЭМ!$B$39:$B$782,M$437)+'СЕТ СН'!$F$16</f>
        <v>#REF!</v>
      </c>
      <c r="N438" s="36" t="e">
        <f>SUMIFS(СВЦЭМ!#REF!,СВЦЭМ!$A$40:$A$783,$A438,СВЦЭМ!$B$39:$B$782,N$437)+'СЕТ СН'!$F$16</f>
        <v>#REF!</v>
      </c>
      <c r="O438" s="36" t="e">
        <f>SUMIFS(СВЦЭМ!#REF!,СВЦЭМ!$A$40:$A$783,$A438,СВЦЭМ!$B$39:$B$782,O$437)+'СЕТ СН'!$F$16</f>
        <v>#REF!</v>
      </c>
      <c r="P438" s="36" t="e">
        <f>SUMIFS(СВЦЭМ!#REF!,СВЦЭМ!$A$40:$A$783,$A438,СВЦЭМ!$B$39:$B$782,P$437)+'СЕТ СН'!$F$16</f>
        <v>#REF!</v>
      </c>
      <c r="Q438" s="36" t="e">
        <f>SUMIFS(СВЦЭМ!#REF!,СВЦЭМ!$A$40:$A$783,$A438,СВЦЭМ!$B$39:$B$782,Q$437)+'СЕТ СН'!$F$16</f>
        <v>#REF!</v>
      </c>
      <c r="R438" s="36" t="e">
        <f>SUMIFS(СВЦЭМ!#REF!,СВЦЭМ!$A$40:$A$783,$A438,СВЦЭМ!$B$39:$B$782,R$437)+'СЕТ СН'!$F$16</f>
        <v>#REF!</v>
      </c>
      <c r="S438" s="36" t="e">
        <f>SUMIFS(СВЦЭМ!#REF!,СВЦЭМ!$A$40:$A$783,$A438,СВЦЭМ!$B$39:$B$782,S$437)+'СЕТ СН'!$F$16</f>
        <v>#REF!</v>
      </c>
      <c r="T438" s="36" t="e">
        <f>SUMIFS(СВЦЭМ!#REF!,СВЦЭМ!$A$40:$A$783,$A438,СВЦЭМ!$B$39:$B$782,T$437)+'СЕТ СН'!$F$16</f>
        <v>#REF!</v>
      </c>
      <c r="U438" s="36" t="e">
        <f>SUMIFS(СВЦЭМ!#REF!,СВЦЭМ!$A$40:$A$783,$A438,СВЦЭМ!$B$39:$B$782,U$437)+'СЕТ СН'!$F$16</f>
        <v>#REF!</v>
      </c>
      <c r="V438" s="36" t="e">
        <f>SUMIFS(СВЦЭМ!#REF!,СВЦЭМ!$A$40:$A$783,$A438,СВЦЭМ!$B$39:$B$782,V$437)+'СЕТ СН'!$F$16</f>
        <v>#REF!</v>
      </c>
      <c r="W438" s="36" t="e">
        <f>SUMIFS(СВЦЭМ!#REF!,СВЦЭМ!$A$40:$A$783,$A438,СВЦЭМ!$B$39:$B$782,W$437)+'СЕТ СН'!$F$16</f>
        <v>#REF!</v>
      </c>
      <c r="X438" s="36" t="e">
        <f>SUMIFS(СВЦЭМ!#REF!,СВЦЭМ!$A$40:$A$783,$A438,СВЦЭМ!$B$39:$B$782,X$437)+'СЕТ СН'!$F$16</f>
        <v>#REF!</v>
      </c>
      <c r="Y438" s="36" t="e">
        <f>SUMIFS(СВЦЭМ!#REF!,СВЦЭМ!$A$40:$A$783,$A438,СВЦЭМ!$B$39:$B$782,Y$437)+'СЕТ СН'!$F$16</f>
        <v>#REF!</v>
      </c>
      <c r="AA438" s="45"/>
    </row>
    <row r="439" spans="1:27" ht="15.75" hidden="1" x14ac:dyDescent="0.2">
      <c r="A439" s="35">
        <f>A438+1</f>
        <v>45171</v>
      </c>
      <c r="B439" s="36" t="e">
        <f>SUMIFS(СВЦЭМ!#REF!,СВЦЭМ!$A$40:$A$783,$A439,СВЦЭМ!$B$39:$B$782,B$437)+'СЕТ СН'!$F$16</f>
        <v>#REF!</v>
      </c>
      <c r="C439" s="36" t="e">
        <f>SUMIFS(СВЦЭМ!#REF!,СВЦЭМ!$A$40:$A$783,$A439,СВЦЭМ!$B$39:$B$782,C$437)+'СЕТ СН'!$F$16</f>
        <v>#REF!</v>
      </c>
      <c r="D439" s="36" t="e">
        <f>SUMIFS(СВЦЭМ!#REF!,СВЦЭМ!$A$40:$A$783,$A439,СВЦЭМ!$B$39:$B$782,D$437)+'СЕТ СН'!$F$16</f>
        <v>#REF!</v>
      </c>
      <c r="E439" s="36" t="e">
        <f>SUMIFS(СВЦЭМ!#REF!,СВЦЭМ!$A$40:$A$783,$A439,СВЦЭМ!$B$39:$B$782,E$437)+'СЕТ СН'!$F$16</f>
        <v>#REF!</v>
      </c>
      <c r="F439" s="36" t="e">
        <f>SUMIFS(СВЦЭМ!#REF!,СВЦЭМ!$A$40:$A$783,$A439,СВЦЭМ!$B$39:$B$782,F$437)+'СЕТ СН'!$F$16</f>
        <v>#REF!</v>
      </c>
      <c r="G439" s="36" t="e">
        <f>SUMIFS(СВЦЭМ!#REF!,СВЦЭМ!$A$40:$A$783,$A439,СВЦЭМ!$B$39:$B$782,G$437)+'СЕТ СН'!$F$16</f>
        <v>#REF!</v>
      </c>
      <c r="H439" s="36" t="e">
        <f>SUMIFS(СВЦЭМ!#REF!,СВЦЭМ!$A$40:$A$783,$A439,СВЦЭМ!$B$39:$B$782,H$437)+'СЕТ СН'!$F$16</f>
        <v>#REF!</v>
      </c>
      <c r="I439" s="36" t="e">
        <f>SUMIFS(СВЦЭМ!#REF!,СВЦЭМ!$A$40:$A$783,$A439,СВЦЭМ!$B$39:$B$782,I$437)+'СЕТ СН'!$F$16</f>
        <v>#REF!</v>
      </c>
      <c r="J439" s="36" t="e">
        <f>SUMIFS(СВЦЭМ!#REF!,СВЦЭМ!$A$40:$A$783,$A439,СВЦЭМ!$B$39:$B$782,J$437)+'СЕТ СН'!$F$16</f>
        <v>#REF!</v>
      </c>
      <c r="K439" s="36" t="e">
        <f>SUMIFS(СВЦЭМ!#REF!,СВЦЭМ!$A$40:$A$783,$A439,СВЦЭМ!$B$39:$B$782,K$437)+'СЕТ СН'!$F$16</f>
        <v>#REF!</v>
      </c>
      <c r="L439" s="36" t="e">
        <f>SUMIFS(СВЦЭМ!#REF!,СВЦЭМ!$A$40:$A$783,$A439,СВЦЭМ!$B$39:$B$782,L$437)+'СЕТ СН'!$F$16</f>
        <v>#REF!</v>
      </c>
      <c r="M439" s="36" t="e">
        <f>SUMIFS(СВЦЭМ!#REF!,СВЦЭМ!$A$40:$A$783,$A439,СВЦЭМ!$B$39:$B$782,M$437)+'СЕТ СН'!$F$16</f>
        <v>#REF!</v>
      </c>
      <c r="N439" s="36" t="e">
        <f>SUMIFS(СВЦЭМ!#REF!,СВЦЭМ!$A$40:$A$783,$A439,СВЦЭМ!$B$39:$B$782,N$437)+'СЕТ СН'!$F$16</f>
        <v>#REF!</v>
      </c>
      <c r="O439" s="36" t="e">
        <f>SUMIFS(СВЦЭМ!#REF!,СВЦЭМ!$A$40:$A$783,$A439,СВЦЭМ!$B$39:$B$782,O$437)+'СЕТ СН'!$F$16</f>
        <v>#REF!</v>
      </c>
      <c r="P439" s="36" t="e">
        <f>SUMIFS(СВЦЭМ!#REF!,СВЦЭМ!$A$40:$A$783,$A439,СВЦЭМ!$B$39:$B$782,P$437)+'СЕТ СН'!$F$16</f>
        <v>#REF!</v>
      </c>
      <c r="Q439" s="36" t="e">
        <f>SUMIFS(СВЦЭМ!#REF!,СВЦЭМ!$A$40:$A$783,$A439,СВЦЭМ!$B$39:$B$782,Q$437)+'СЕТ СН'!$F$16</f>
        <v>#REF!</v>
      </c>
      <c r="R439" s="36" t="e">
        <f>SUMIFS(СВЦЭМ!#REF!,СВЦЭМ!$A$40:$A$783,$A439,СВЦЭМ!$B$39:$B$782,R$437)+'СЕТ СН'!$F$16</f>
        <v>#REF!</v>
      </c>
      <c r="S439" s="36" t="e">
        <f>SUMIFS(СВЦЭМ!#REF!,СВЦЭМ!$A$40:$A$783,$A439,СВЦЭМ!$B$39:$B$782,S$437)+'СЕТ СН'!$F$16</f>
        <v>#REF!</v>
      </c>
      <c r="T439" s="36" t="e">
        <f>SUMIFS(СВЦЭМ!#REF!,СВЦЭМ!$A$40:$A$783,$A439,СВЦЭМ!$B$39:$B$782,T$437)+'СЕТ СН'!$F$16</f>
        <v>#REF!</v>
      </c>
      <c r="U439" s="36" t="e">
        <f>SUMIFS(СВЦЭМ!#REF!,СВЦЭМ!$A$40:$A$783,$A439,СВЦЭМ!$B$39:$B$782,U$437)+'СЕТ СН'!$F$16</f>
        <v>#REF!</v>
      </c>
      <c r="V439" s="36" t="e">
        <f>SUMIFS(СВЦЭМ!#REF!,СВЦЭМ!$A$40:$A$783,$A439,СВЦЭМ!$B$39:$B$782,V$437)+'СЕТ СН'!$F$16</f>
        <v>#REF!</v>
      </c>
      <c r="W439" s="36" t="e">
        <f>SUMIFS(СВЦЭМ!#REF!,СВЦЭМ!$A$40:$A$783,$A439,СВЦЭМ!$B$39:$B$782,W$437)+'СЕТ СН'!$F$16</f>
        <v>#REF!</v>
      </c>
      <c r="X439" s="36" t="e">
        <f>SUMIFS(СВЦЭМ!#REF!,СВЦЭМ!$A$40:$A$783,$A439,СВЦЭМ!$B$39:$B$782,X$437)+'СЕТ СН'!$F$16</f>
        <v>#REF!</v>
      </c>
      <c r="Y439" s="36" t="e">
        <f>SUMIFS(СВЦЭМ!#REF!,СВЦЭМ!$A$40:$A$783,$A439,СВЦЭМ!$B$39:$B$782,Y$437)+'СЕТ СН'!$F$16</f>
        <v>#REF!</v>
      </c>
    </row>
    <row r="440" spans="1:27" ht="15.75" hidden="1" x14ac:dyDescent="0.2">
      <c r="A440" s="35">
        <f t="shared" ref="A440:A468" si="12">A439+1</f>
        <v>45172</v>
      </c>
      <c r="B440" s="36" t="e">
        <f>SUMIFS(СВЦЭМ!#REF!,СВЦЭМ!$A$40:$A$783,$A440,СВЦЭМ!$B$39:$B$782,B$437)+'СЕТ СН'!$F$16</f>
        <v>#REF!</v>
      </c>
      <c r="C440" s="36" t="e">
        <f>SUMIFS(СВЦЭМ!#REF!,СВЦЭМ!$A$40:$A$783,$A440,СВЦЭМ!$B$39:$B$782,C$437)+'СЕТ СН'!$F$16</f>
        <v>#REF!</v>
      </c>
      <c r="D440" s="36" t="e">
        <f>SUMIFS(СВЦЭМ!#REF!,СВЦЭМ!$A$40:$A$783,$A440,СВЦЭМ!$B$39:$B$782,D$437)+'СЕТ СН'!$F$16</f>
        <v>#REF!</v>
      </c>
      <c r="E440" s="36" t="e">
        <f>SUMIFS(СВЦЭМ!#REF!,СВЦЭМ!$A$40:$A$783,$A440,СВЦЭМ!$B$39:$B$782,E$437)+'СЕТ СН'!$F$16</f>
        <v>#REF!</v>
      </c>
      <c r="F440" s="36" t="e">
        <f>SUMIFS(СВЦЭМ!#REF!,СВЦЭМ!$A$40:$A$783,$A440,СВЦЭМ!$B$39:$B$782,F$437)+'СЕТ СН'!$F$16</f>
        <v>#REF!</v>
      </c>
      <c r="G440" s="36" t="e">
        <f>SUMIFS(СВЦЭМ!#REF!,СВЦЭМ!$A$40:$A$783,$A440,СВЦЭМ!$B$39:$B$782,G$437)+'СЕТ СН'!$F$16</f>
        <v>#REF!</v>
      </c>
      <c r="H440" s="36" t="e">
        <f>SUMIFS(СВЦЭМ!#REF!,СВЦЭМ!$A$40:$A$783,$A440,СВЦЭМ!$B$39:$B$782,H$437)+'СЕТ СН'!$F$16</f>
        <v>#REF!</v>
      </c>
      <c r="I440" s="36" t="e">
        <f>SUMIFS(СВЦЭМ!#REF!,СВЦЭМ!$A$40:$A$783,$A440,СВЦЭМ!$B$39:$B$782,I$437)+'СЕТ СН'!$F$16</f>
        <v>#REF!</v>
      </c>
      <c r="J440" s="36" t="e">
        <f>SUMIFS(СВЦЭМ!#REF!,СВЦЭМ!$A$40:$A$783,$A440,СВЦЭМ!$B$39:$B$782,J$437)+'СЕТ СН'!$F$16</f>
        <v>#REF!</v>
      </c>
      <c r="K440" s="36" t="e">
        <f>SUMIFS(СВЦЭМ!#REF!,СВЦЭМ!$A$40:$A$783,$A440,СВЦЭМ!$B$39:$B$782,K$437)+'СЕТ СН'!$F$16</f>
        <v>#REF!</v>
      </c>
      <c r="L440" s="36" t="e">
        <f>SUMIFS(СВЦЭМ!#REF!,СВЦЭМ!$A$40:$A$783,$A440,СВЦЭМ!$B$39:$B$782,L$437)+'СЕТ СН'!$F$16</f>
        <v>#REF!</v>
      </c>
      <c r="M440" s="36" t="e">
        <f>SUMIFS(СВЦЭМ!#REF!,СВЦЭМ!$A$40:$A$783,$A440,СВЦЭМ!$B$39:$B$782,M$437)+'СЕТ СН'!$F$16</f>
        <v>#REF!</v>
      </c>
      <c r="N440" s="36" t="e">
        <f>SUMIFS(СВЦЭМ!#REF!,СВЦЭМ!$A$40:$A$783,$A440,СВЦЭМ!$B$39:$B$782,N$437)+'СЕТ СН'!$F$16</f>
        <v>#REF!</v>
      </c>
      <c r="O440" s="36" t="e">
        <f>SUMIFS(СВЦЭМ!#REF!,СВЦЭМ!$A$40:$A$783,$A440,СВЦЭМ!$B$39:$B$782,O$437)+'СЕТ СН'!$F$16</f>
        <v>#REF!</v>
      </c>
      <c r="P440" s="36" t="e">
        <f>SUMIFS(СВЦЭМ!#REF!,СВЦЭМ!$A$40:$A$783,$A440,СВЦЭМ!$B$39:$B$782,P$437)+'СЕТ СН'!$F$16</f>
        <v>#REF!</v>
      </c>
      <c r="Q440" s="36" t="e">
        <f>SUMIFS(СВЦЭМ!#REF!,СВЦЭМ!$A$40:$A$783,$A440,СВЦЭМ!$B$39:$B$782,Q$437)+'СЕТ СН'!$F$16</f>
        <v>#REF!</v>
      </c>
      <c r="R440" s="36" t="e">
        <f>SUMIFS(СВЦЭМ!#REF!,СВЦЭМ!$A$40:$A$783,$A440,СВЦЭМ!$B$39:$B$782,R$437)+'СЕТ СН'!$F$16</f>
        <v>#REF!</v>
      </c>
      <c r="S440" s="36" t="e">
        <f>SUMIFS(СВЦЭМ!#REF!,СВЦЭМ!$A$40:$A$783,$A440,СВЦЭМ!$B$39:$B$782,S$437)+'СЕТ СН'!$F$16</f>
        <v>#REF!</v>
      </c>
      <c r="T440" s="36" t="e">
        <f>SUMIFS(СВЦЭМ!#REF!,СВЦЭМ!$A$40:$A$783,$A440,СВЦЭМ!$B$39:$B$782,T$437)+'СЕТ СН'!$F$16</f>
        <v>#REF!</v>
      </c>
      <c r="U440" s="36" t="e">
        <f>SUMIFS(СВЦЭМ!#REF!,СВЦЭМ!$A$40:$A$783,$A440,СВЦЭМ!$B$39:$B$782,U$437)+'СЕТ СН'!$F$16</f>
        <v>#REF!</v>
      </c>
      <c r="V440" s="36" t="e">
        <f>SUMIFS(СВЦЭМ!#REF!,СВЦЭМ!$A$40:$A$783,$A440,СВЦЭМ!$B$39:$B$782,V$437)+'СЕТ СН'!$F$16</f>
        <v>#REF!</v>
      </c>
      <c r="W440" s="36" t="e">
        <f>SUMIFS(СВЦЭМ!#REF!,СВЦЭМ!$A$40:$A$783,$A440,СВЦЭМ!$B$39:$B$782,W$437)+'СЕТ СН'!$F$16</f>
        <v>#REF!</v>
      </c>
      <c r="X440" s="36" t="e">
        <f>SUMIFS(СВЦЭМ!#REF!,СВЦЭМ!$A$40:$A$783,$A440,СВЦЭМ!$B$39:$B$782,X$437)+'СЕТ СН'!$F$16</f>
        <v>#REF!</v>
      </c>
      <c r="Y440" s="36" t="e">
        <f>SUMIFS(СВЦЭМ!#REF!,СВЦЭМ!$A$40:$A$783,$A440,СВЦЭМ!$B$39:$B$782,Y$437)+'СЕТ СН'!$F$16</f>
        <v>#REF!</v>
      </c>
    </row>
    <row r="441" spans="1:27" ht="15.75" hidden="1" x14ac:dyDescent="0.2">
      <c r="A441" s="35">
        <f t="shared" si="12"/>
        <v>45173</v>
      </c>
      <c r="B441" s="36" t="e">
        <f>SUMIFS(СВЦЭМ!#REF!,СВЦЭМ!$A$40:$A$783,$A441,СВЦЭМ!$B$39:$B$782,B$437)+'СЕТ СН'!$F$16</f>
        <v>#REF!</v>
      </c>
      <c r="C441" s="36" t="e">
        <f>SUMIFS(СВЦЭМ!#REF!,СВЦЭМ!$A$40:$A$783,$A441,СВЦЭМ!$B$39:$B$782,C$437)+'СЕТ СН'!$F$16</f>
        <v>#REF!</v>
      </c>
      <c r="D441" s="36" t="e">
        <f>SUMIFS(СВЦЭМ!#REF!,СВЦЭМ!$A$40:$A$783,$A441,СВЦЭМ!$B$39:$B$782,D$437)+'СЕТ СН'!$F$16</f>
        <v>#REF!</v>
      </c>
      <c r="E441" s="36" t="e">
        <f>SUMIFS(СВЦЭМ!#REF!,СВЦЭМ!$A$40:$A$783,$A441,СВЦЭМ!$B$39:$B$782,E$437)+'СЕТ СН'!$F$16</f>
        <v>#REF!</v>
      </c>
      <c r="F441" s="36" t="e">
        <f>SUMIFS(СВЦЭМ!#REF!,СВЦЭМ!$A$40:$A$783,$A441,СВЦЭМ!$B$39:$B$782,F$437)+'СЕТ СН'!$F$16</f>
        <v>#REF!</v>
      </c>
      <c r="G441" s="36" t="e">
        <f>SUMIFS(СВЦЭМ!#REF!,СВЦЭМ!$A$40:$A$783,$A441,СВЦЭМ!$B$39:$B$782,G$437)+'СЕТ СН'!$F$16</f>
        <v>#REF!</v>
      </c>
      <c r="H441" s="36" t="e">
        <f>SUMIFS(СВЦЭМ!#REF!,СВЦЭМ!$A$40:$A$783,$A441,СВЦЭМ!$B$39:$B$782,H$437)+'СЕТ СН'!$F$16</f>
        <v>#REF!</v>
      </c>
      <c r="I441" s="36" t="e">
        <f>SUMIFS(СВЦЭМ!#REF!,СВЦЭМ!$A$40:$A$783,$A441,СВЦЭМ!$B$39:$B$782,I$437)+'СЕТ СН'!$F$16</f>
        <v>#REF!</v>
      </c>
      <c r="J441" s="36" t="e">
        <f>SUMIFS(СВЦЭМ!#REF!,СВЦЭМ!$A$40:$A$783,$A441,СВЦЭМ!$B$39:$B$782,J$437)+'СЕТ СН'!$F$16</f>
        <v>#REF!</v>
      </c>
      <c r="K441" s="36" t="e">
        <f>SUMIFS(СВЦЭМ!#REF!,СВЦЭМ!$A$40:$A$783,$A441,СВЦЭМ!$B$39:$B$782,K$437)+'СЕТ СН'!$F$16</f>
        <v>#REF!</v>
      </c>
      <c r="L441" s="36" t="e">
        <f>SUMIFS(СВЦЭМ!#REF!,СВЦЭМ!$A$40:$A$783,$A441,СВЦЭМ!$B$39:$B$782,L$437)+'СЕТ СН'!$F$16</f>
        <v>#REF!</v>
      </c>
      <c r="M441" s="36" t="e">
        <f>SUMIFS(СВЦЭМ!#REF!,СВЦЭМ!$A$40:$A$783,$A441,СВЦЭМ!$B$39:$B$782,M$437)+'СЕТ СН'!$F$16</f>
        <v>#REF!</v>
      </c>
      <c r="N441" s="36" t="e">
        <f>SUMIFS(СВЦЭМ!#REF!,СВЦЭМ!$A$40:$A$783,$A441,СВЦЭМ!$B$39:$B$782,N$437)+'СЕТ СН'!$F$16</f>
        <v>#REF!</v>
      </c>
      <c r="O441" s="36" t="e">
        <f>SUMIFS(СВЦЭМ!#REF!,СВЦЭМ!$A$40:$A$783,$A441,СВЦЭМ!$B$39:$B$782,O$437)+'СЕТ СН'!$F$16</f>
        <v>#REF!</v>
      </c>
      <c r="P441" s="36" t="e">
        <f>SUMIFS(СВЦЭМ!#REF!,СВЦЭМ!$A$40:$A$783,$A441,СВЦЭМ!$B$39:$B$782,P$437)+'СЕТ СН'!$F$16</f>
        <v>#REF!</v>
      </c>
      <c r="Q441" s="36" t="e">
        <f>SUMIFS(СВЦЭМ!#REF!,СВЦЭМ!$A$40:$A$783,$A441,СВЦЭМ!$B$39:$B$782,Q$437)+'СЕТ СН'!$F$16</f>
        <v>#REF!</v>
      </c>
      <c r="R441" s="36" t="e">
        <f>SUMIFS(СВЦЭМ!#REF!,СВЦЭМ!$A$40:$A$783,$A441,СВЦЭМ!$B$39:$B$782,R$437)+'СЕТ СН'!$F$16</f>
        <v>#REF!</v>
      </c>
      <c r="S441" s="36" t="e">
        <f>SUMIFS(СВЦЭМ!#REF!,СВЦЭМ!$A$40:$A$783,$A441,СВЦЭМ!$B$39:$B$782,S$437)+'СЕТ СН'!$F$16</f>
        <v>#REF!</v>
      </c>
      <c r="T441" s="36" t="e">
        <f>SUMIFS(СВЦЭМ!#REF!,СВЦЭМ!$A$40:$A$783,$A441,СВЦЭМ!$B$39:$B$782,T$437)+'СЕТ СН'!$F$16</f>
        <v>#REF!</v>
      </c>
      <c r="U441" s="36" t="e">
        <f>SUMIFS(СВЦЭМ!#REF!,СВЦЭМ!$A$40:$A$783,$A441,СВЦЭМ!$B$39:$B$782,U$437)+'СЕТ СН'!$F$16</f>
        <v>#REF!</v>
      </c>
      <c r="V441" s="36" t="e">
        <f>SUMIFS(СВЦЭМ!#REF!,СВЦЭМ!$A$40:$A$783,$A441,СВЦЭМ!$B$39:$B$782,V$437)+'СЕТ СН'!$F$16</f>
        <v>#REF!</v>
      </c>
      <c r="W441" s="36" t="e">
        <f>SUMIFS(СВЦЭМ!#REF!,СВЦЭМ!$A$40:$A$783,$A441,СВЦЭМ!$B$39:$B$782,W$437)+'СЕТ СН'!$F$16</f>
        <v>#REF!</v>
      </c>
      <c r="X441" s="36" t="e">
        <f>SUMIFS(СВЦЭМ!#REF!,СВЦЭМ!$A$40:$A$783,$A441,СВЦЭМ!$B$39:$B$782,X$437)+'СЕТ СН'!$F$16</f>
        <v>#REF!</v>
      </c>
      <c r="Y441" s="36" t="e">
        <f>SUMIFS(СВЦЭМ!#REF!,СВЦЭМ!$A$40:$A$783,$A441,СВЦЭМ!$B$39:$B$782,Y$437)+'СЕТ СН'!$F$16</f>
        <v>#REF!</v>
      </c>
    </row>
    <row r="442" spans="1:27" ht="15.75" hidden="1" x14ac:dyDescent="0.2">
      <c r="A442" s="35">
        <f t="shared" si="12"/>
        <v>45174</v>
      </c>
      <c r="B442" s="36" t="e">
        <f>SUMIFS(СВЦЭМ!#REF!,СВЦЭМ!$A$40:$A$783,$A442,СВЦЭМ!$B$39:$B$782,B$437)+'СЕТ СН'!$F$16</f>
        <v>#REF!</v>
      </c>
      <c r="C442" s="36" t="e">
        <f>SUMIFS(СВЦЭМ!#REF!,СВЦЭМ!$A$40:$A$783,$A442,СВЦЭМ!$B$39:$B$782,C$437)+'СЕТ СН'!$F$16</f>
        <v>#REF!</v>
      </c>
      <c r="D442" s="36" t="e">
        <f>SUMIFS(СВЦЭМ!#REF!,СВЦЭМ!$A$40:$A$783,$A442,СВЦЭМ!$B$39:$B$782,D$437)+'СЕТ СН'!$F$16</f>
        <v>#REF!</v>
      </c>
      <c r="E442" s="36" t="e">
        <f>SUMIFS(СВЦЭМ!#REF!,СВЦЭМ!$A$40:$A$783,$A442,СВЦЭМ!$B$39:$B$782,E$437)+'СЕТ СН'!$F$16</f>
        <v>#REF!</v>
      </c>
      <c r="F442" s="36" t="e">
        <f>SUMIFS(СВЦЭМ!#REF!,СВЦЭМ!$A$40:$A$783,$A442,СВЦЭМ!$B$39:$B$782,F$437)+'СЕТ СН'!$F$16</f>
        <v>#REF!</v>
      </c>
      <c r="G442" s="36" t="e">
        <f>SUMIFS(СВЦЭМ!#REF!,СВЦЭМ!$A$40:$A$783,$A442,СВЦЭМ!$B$39:$B$782,G$437)+'СЕТ СН'!$F$16</f>
        <v>#REF!</v>
      </c>
      <c r="H442" s="36" t="e">
        <f>SUMIFS(СВЦЭМ!#REF!,СВЦЭМ!$A$40:$A$783,$A442,СВЦЭМ!$B$39:$B$782,H$437)+'СЕТ СН'!$F$16</f>
        <v>#REF!</v>
      </c>
      <c r="I442" s="36" t="e">
        <f>SUMIFS(СВЦЭМ!#REF!,СВЦЭМ!$A$40:$A$783,$A442,СВЦЭМ!$B$39:$B$782,I$437)+'СЕТ СН'!$F$16</f>
        <v>#REF!</v>
      </c>
      <c r="J442" s="36" t="e">
        <f>SUMIFS(СВЦЭМ!#REF!,СВЦЭМ!$A$40:$A$783,$A442,СВЦЭМ!$B$39:$B$782,J$437)+'СЕТ СН'!$F$16</f>
        <v>#REF!</v>
      </c>
      <c r="K442" s="36" t="e">
        <f>SUMIFS(СВЦЭМ!#REF!,СВЦЭМ!$A$40:$A$783,$A442,СВЦЭМ!$B$39:$B$782,K$437)+'СЕТ СН'!$F$16</f>
        <v>#REF!</v>
      </c>
      <c r="L442" s="36" t="e">
        <f>SUMIFS(СВЦЭМ!#REF!,СВЦЭМ!$A$40:$A$783,$A442,СВЦЭМ!$B$39:$B$782,L$437)+'СЕТ СН'!$F$16</f>
        <v>#REF!</v>
      </c>
      <c r="M442" s="36" t="e">
        <f>SUMIFS(СВЦЭМ!#REF!,СВЦЭМ!$A$40:$A$783,$A442,СВЦЭМ!$B$39:$B$782,M$437)+'СЕТ СН'!$F$16</f>
        <v>#REF!</v>
      </c>
      <c r="N442" s="36" t="e">
        <f>SUMIFS(СВЦЭМ!#REF!,СВЦЭМ!$A$40:$A$783,$A442,СВЦЭМ!$B$39:$B$782,N$437)+'СЕТ СН'!$F$16</f>
        <v>#REF!</v>
      </c>
      <c r="O442" s="36" t="e">
        <f>SUMIFS(СВЦЭМ!#REF!,СВЦЭМ!$A$40:$A$783,$A442,СВЦЭМ!$B$39:$B$782,O$437)+'СЕТ СН'!$F$16</f>
        <v>#REF!</v>
      </c>
      <c r="P442" s="36" t="e">
        <f>SUMIFS(СВЦЭМ!#REF!,СВЦЭМ!$A$40:$A$783,$A442,СВЦЭМ!$B$39:$B$782,P$437)+'СЕТ СН'!$F$16</f>
        <v>#REF!</v>
      </c>
      <c r="Q442" s="36" t="e">
        <f>SUMIFS(СВЦЭМ!#REF!,СВЦЭМ!$A$40:$A$783,$A442,СВЦЭМ!$B$39:$B$782,Q$437)+'СЕТ СН'!$F$16</f>
        <v>#REF!</v>
      </c>
      <c r="R442" s="36" t="e">
        <f>SUMIFS(СВЦЭМ!#REF!,СВЦЭМ!$A$40:$A$783,$A442,СВЦЭМ!$B$39:$B$782,R$437)+'СЕТ СН'!$F$16</f>
        <v>#REF!</v>
      </c>
      <c r="S442" s="36" t="e">
        <f>SUMIFS(СВЦЭМ!#REF!,СВЦЭМ!$A$40:$A$783,$A442,СВЦЭМ!$B$39:$B$782,S$437)+'СЕТ СН'!$F$16</f>
        <v>#REF!</v>
      </c>
      <c r="T442" s="36" t="e">
        <f>SUMIFS(СВЦЭМ!#REF!,СВЦЭМ!$A$40:$A$783,$A442,СВЦЭМ!$B$39:$B$782,T$437)+'СЕТ СН'!$F$16</f>
        <v>#REF!</v>
      </c>
      <c r="U442" s="36" t="e">
        <f>SUMIFS(СВЦЭМ!#REF!,СВЦЭМ!$A$40:$A$783,$A442,СВЦЭМ!$B$39:$B$782,U$437)+'СЕТ СН'!$F$16</f>
        <v>#REF!</v>
      </c>
      <c r="V442" s="36" t="e">
        <f>SUMIFS(СВЦЭМ!#REF!,СВЦЭМ!$A$40:$A$783,$A442,СВЦЭМ!$B$39:$B$782,V$437)+'СЕТ СН'!$F$16</f>
        <v>#REF!</v>
      </c>
      <c r="W442" s="36" t="e">
        <f>SUMIFS(СВЦЭМ!#REF!,СВЦЭМ!$A$40:$A$783,$A442,СВЦЭМ!$B$39:$B$782,W$437)+'СЕТ СН'!$F$16</f>
        <v>#REF!</v>
      </c>
      <c r="X442" s="36" t="e">
        <f>SUMIFS(СВЦЭМ!#REF!,СВЦЭМ!$A$40:$A$783,$A442,СВЦЭМ!$B$39:$B$782,X$437)+'СЕТ СН'!$F$16</f>
        <v>#REF!</v>
      </c>
      <c r="Y442" s="36" t="e">
        <f>SUMIFS(СВЦЭМ!#REF!,СВЦЭМ!$A$40:$A$783,$A442,СВЦЭМ!$B$39:$B$782,Y$437)+'СЕТ СН'!$F$16</f>
        <v>#REF!</v>
      </c>
    </row>
    <row r="443" spans="1:27" ht="15.75" hidden="1" x14ac:dyDescent="0.2">
      <c r="A443" s="35">
        <f t="shared" si="12"/>
        <v>45175</v>
      </c>
      <c r="B443" s="36" t="e">
        <f>SUMIFS(СВЦЭМ!#REF!,СВЦЭМ!$A$40:$A$783,$A443,СВЦЭМ!$B$39:$B$782,B$437)+'СЕТ СН'!$F$16</f>
        <v>#REF!</v>
      </c>
      <c r="C443" s="36" t="e">
        <f>SUMIFS(СВЦЭМ!#REF!,СВЦЭМ!$A$40:$A$783,$A443,СВЦЭМ!$B$39:$B$782,C$437)+'СЕТ СН'!$F$16</f>
        <v>#REF!</v>
      </c>
      <c r="D443" s="36" t="e">
        <f>SUMIFS(СВЦЭМ!#REF!,СВЦЭМ!$A$40:$A$783,$A443,СВЦЭМ!$B$39:$B$782,D$437)+'СЕТ СН'!$F$16</f>
        <v>#REF!</v>
      </c>
      <c r="E443" s="36" t="e">
        <f>SUMIFS(СВЦЭМ!#REF!,СВЦЭМ!$A$40:$A$783,$A443,СВЦЭМ!$B$39:$B$782,E$437)+'СЕТ СН'!$F$16</f>
        <v>#REF!</v>
      </c>
      <c r="F443" s="36" t="e">
        <f>SUMIFS(СВЦЭМ!#REF!,СВЦЭМ!$A$40:$A$783,$A443,СВЦЭМ!$B$39:$B$782,F$437)+'СЕТ СН'!$F$16</f>
        <v>#REF!</v>
      </c>
      <c r="G443" s="36" t="e">
        <f>SUMIFS(СВЦЭМ!#REF!,СВЦЭМ!$A$40:$A$783,$A443,СВЦЭМ!$B$39:$B$782,G$437)+'СЕТ СН'!$F$16</f>
        <v>#REF!</v>
      </c>
      <c r="H443" s="36" t="e">
        <f>SUMIFS(СВЦЭМ!#REF!,СВЦЭМ!$A$40:$A$783,$A443,СВЦЭМ!$B$39:$B$782,H$437)+'СЕТ СН'!$F$16</f>
        <v>#REF!</v>
      </c>
      <c r="I443" s="36" t="e">
        <f>SUMIFS(СВЦЭМ!#REF!,СВЦЭМ!$A$40:$A$783,$A443,СВЦЭМ!$B$39:$B$782,I$437)+'СЕТ СН'!$F$16</f>
        <v>#REF!</v>
      </c>
      <c r="J443" s="36" t="e">
        <f>SUMIFS(СВЦЭМ!#REF!,СВЦЭМ!$A$40:$A$783,$A443,СВЦЭМ!$B$39:$B$782,J$437)+'СЕТ СН'!$F$16</f>
        <v>#REF!</v>
      </c>
      <c r="K443" s="36" t="e">
        <f>SUMIFS(СВЦЭМ!#REF!,СВЦЭМ!$A$40:$A$783,$A443,СВЦЭМ!$B$39:$B$782,K$437)+'СЕТ СН'!$F$16</f>
        <v>#REF!</v>
      </c>
      <c r="L443" s="36" t="e">
        <f>SUMIFS(СВЦЭМ!#REF!,СВЦЭМ!$A$40:$A$783,$A443,СВЦЭМ!$B$39:$B$782,L$437)+'СЕТ СН'!$F$16</f>
        <v>#REF!</v>
      </c>
      <c r="M443" s="36" t="e">
        <f>SUMIFS(СВЦЭМ!#REF!,СВЦЭМ!$A$40:$A$783,$A443,СВЦЭМ!$B$39:$B$782,M$437)+'СЕТ СН'!$F$16</f>
        <v>#REF!</v>
      </c>
      <c r="N443" s="36" t="e">
        <f>SUMIFS(СВЦЭМ!#REF!,СВЦЭМ!$A$40:$A$783,$A443,СВЦЭМ!$B$39:$B$782,N$437)+'СЕТ СН'!$F$16</f>
        <v>#REF!</v>
      </c>
      <c r="O443" s="36" t="e">
        <f>SUMIFS(СВЦЭМ!#REF!,СВЦЭМ!$A$40:$A$783,$A443,СВЦЭМ!$B$39:$B$782,O$437)+'СЕТ СН'!$F$16</f>
        <v>#REF!</v>
      </c>
      <c r="P443" s="36" t="e">
        <f>SUMIFS(СВЦЭМ!#REF!,СВЦЭМ!$A$40:$A$783,$A443,СВЦЭМ!$B$39:$B$782,P$437)+'СЕТ СН'!$F$16</f>
        <v>#REF!</v>
      </c>
      <c r="Q443" s="36" t="e">
        <f>SUMIFS(СВЦЭМ!#REF!,СВЦЭМ!$A$40:$A$783,$A443,СВЦЭМ!$B$39:$B$782,Q$437)+'СЕТ СН'!$F$16</f>
        <v>#REF!</v>
      </c>
      <c r="R443" s="36" t="e">
        <f>SUMIFS(СВЦЭМ!#REF!,СВЦЭМ!$A$40:$A$783,$A443,СВЦЭМ!$B$39:$B$782,R$437)+'СЕТ СН'!$F$16</f>
        <v>#REF!</v>
      </c>
      <c r="S443" s="36" t="e">
        <f>SUMIFS(СВЦЭМ!#REF!,СВЦЭМ!$A$40:$A$783,$A443,СВЦЭМ!$B$39:$B$782,S$437)+'СЕТ СН'!$F$16</f>
        <v>#REF!</v>
      </c>
      <c r="T443" s="36" t="e">
        <f>SUMIFS(СВЦЭМ!#REF!,СВЦЭМ!$A$40:$A$783,$A443,СВЦЭМ!$B$39:$B$782,T$437)+'СЕТ СН'!$F$16</f>
        <v>#REF!</v>
      </c>
      <c r="U443" s="36" t="e">
        <f>SUMIFS(СВЦЭМ!#REF!,СВЦЭМ!$A$40:$A$783,$A443,СВЦЭМ!$B$39:$B$782,U$437)+'СЕТ СН'!$F$16</f>
        <v>#REF!</v>
      </c>
      <c r="V443" s="36" t="e">
        <f>SUMIFS(СВЦЭМ!#REF!,СВЦЭМ!$A$40:$A$783,$A443,СВЦЭМ!$B$39:$B$782,V$437)+'СЕТ СН'!$F$16</f>
        <v>#REF!</v>
      </c>
      <c r="W443" s="36" t="e">
        <f>SUMIFS(СВЦЭМ!#REF!,СВЦЭМ!$A$40:$A$783,$A443,СВЦЭМ!$B$39:$B$782,W$437)+'СЕТ СН'!$F$16</f>
        <v>#REF!</v>
      </c>
      <c r="X443" s="36" t="e">
        <f>SUMIFS(СВЦЭМ!#REF!,СВЦЭМ!$A$40:$A$783,$A443,СВЦЭМ!$B$39:$B$782,X$437)+'СЕТ СН'!$F$16</f>
        <v>#REF!</v>
      </c>
      <c r="Y443" s="36" t="e">
        <f>SUMIFS(СВЦЭМ!#REF!,СВЦЭМ!$A$40:$A$783,$A443,СВЦЭМ!$B$39:$B$782,Y$437)+'СЕТ СН'!$F$16</f>
        <v>#REF!</v>
      </c>
    </row>
    <row r="444" spans="1:27" ht="15.75" hidden="1" x14ac:dyDescent="0.2">
      <c r="A444" s="35">
        <f t="shared" si="12"/>
        <v>45176</v>
      </c>
      <c r="B444" s="36" t="e">
        <f>SUMIFS(СВЦЭМ!#REF!,СВЦЭМ!$A$40:$A$783,$A444,СВЦЭМ!$B$39:$B$782,B$437)+'СЕТ СН'!$F$16</f>
        <v>#REF!</v>
      </c>
      <c r="C444" s="36" t="e">
        <f>SUMIFS(СВЦЭМ!#REF!,СВЦЭМ!$A$40:$A$783,$A444,СВЦЭМ!$B$39:$B$782,C$437)+'СЕТ СН'!$F$16</f>
        <v>#REF!</v>
      </c>
      <c r="D444" s="36" t="e">
        <f>SUMIFS(СВЦЭМ!#REF!,СВЦЭМ!$A$40:$A$783,$A444,СВЦЭМ!$B$39:$B$782,D$437)+'СЕТ СН'!$F$16</f>
        <v>#REF!</v>
      </c>
      <c r="E444" s="36" t="e">
        <f>SUMIFS(СВЦЭМ!#REF!,СВЦЭМ!$A$40:$A$783,$A444,СВЦЭМ!$B$39:$B$782,E$437)+'СЕТ СН'!$F$16</f>
        <v>#REF!</v>
      </c>
      <c r="F444" s="36" t="e">
        <f>SUMIFS(СВЦЭМ!#REF!,СВЦЭМ!$A$40:$A$783,$A444,СВЦЭМ!$B$39:$B$782,F$437)+'СЕТ СН'!$F$16</f>
        <v>#REF!</v>
      </c>
      <c r="G444" s="36" t="e">
        <f>SUMIFS(СВЦЭМ!#REF!,СВЦЭМ!$A$40:$A$783,$A444,СВЦЭМ!$B$39:$B$782,G$437)+'СЕТ СН'!$F$16</f>
        <v>#REF!</v>
      </c>
      <c r="H444" s="36" t="e">
        <f>SUMIFS(СВЦЭМ!#REF!,СВЦЭМ!$A$40:$A$783,$A444,СВЦЭМ!$B$39:$B$782,H$437)+'СЕТ СН'!$F$16</f>
        <v>#REF!</v>
      </c>
      <c r="I444" s="36" t="e">
        <f>SUMIFS(СВЦЭМ!#REF!,СВЦЭМ!$A$40:$A$783,$A444,СВЦЭМ!$B$39:$B$782,I$437)+'СЕТ СН'!$F$16</f>
        <v>#REF!</v>
      </c>
      <c r="J444" s="36" t="e">
        <f>SUMIFS(СВЦЭМ!#REF!,СВЦЭМ!$A$40:$A$783,$A444,СВЦЭМ!$B$39:$B$782,J$437)+'СЕТ СН'!$F$16</f>
        <v>#REF!</v>
      </c>
      <c r="K444" s="36" t="e">
        <f>SUMIFS(СВЦЭМ!#REF!,СВЦЭМ!$A$40:$A$783,$A444,СВЦЭМ!$B$39:$B$782,K$437)+'СЕТ СН'!$F$16</f>
        <v>#REF!</v>
      </c>
      <c r="L444" s="36" t="e">
        <f>SUMIFS(СВЦЭМ!#REF!,СВЦЭМ!$A$40:$A$783,$A444,СВЦЭМ!$B$39:$B$782,L$437)+'СЕТ СН'!$F$16</f>
        <v>#REF!</v>
      </c>
      <c r="M444" s="36" t="e">
        <f>SUMIFS(СВЦЭМ!#REF!,СВЦЭМ!$A$40:$A$783,$A444,СВЦЭМ!$B$39:$B$782,M$437)+'СЕТ СН'!$F$16</f>
        <v>#REF!</v>
      </c>
      <c r="N444" s="36" t="e">
        <f>SUMIFS(СВЦЭМ!#REF!,СВЦЭМ!$A$40:$A$783,$A444,СВЦЭМ!$B$39:$B$782,N$437)+'СЕТ СН'!$F$16</f>
        <v>#REF!</v>
      </c>
      <c r="O444" s="36" t="e">
        <f>SUMIFS(СВЦЭМ!#REF!,СВЦЭМ!$A$40:$A$783,$A444,СВЦЭМ!$B$39:$B$782,O$437)+'СЕТ СН'!$F$16</f>
        <v>#REF!</v>
      </c>
      <c r="P444" s="36" t="e">
        <f>SUMIFS(СВЦЭМ!#REF!,СВЦЭМ!$A$40:$A$783,$A444,СВЦЭМ!$B$39:$B$782,P$437)+'СЕТ СН'!$F$16</f>
        <v>#REF!</v>
      </c>
      <c r="Q444" s="36" t="e">
        <f>SUMIFS(СВЦЭМ!#REF!,СВЦЭМ!$A$40:$A$783,$A444,СВЦЭМ!$B$39:$B$782,Q$437)+'СЕТ СН'!$F$16</f>
        <v>#REF!</v>
      </c>
      <c r="R444" s="36" t="e">
        <f>SUMIFS(СВЦЭМ!#REF!,СВЦЭМ!$A$40:$A$783,$A444,СВЦЭМ!$B$39:$B$782,R$437)+'СЕТ СН'!$F$16</f>
        <v>#REF!</v>
      </c>
      <c r="S444" s="36" t="e">
        <f>SUMIFS(СВЦЭМ!#REF!,СВЦЭМ!$A$40:$A$783,$A444,СВЦЭМ!$B$39:$B$782,S$437)+'СЕТ СН'!$F$16</f>
        <v>#REF!</v>
      </c>
      <c r="T444" s="36" t="e">
        <f>SUMIFS(СВЦЭМ!#REF!,СВЦЭМ!$A$40:$A$783,$A444,СВЦЭМ!$B$39:$B$782,T$437)+'СЕТ СН'!$F$16</f>
        <v>#REF!</v>
      </c>
      <c r="U444" s="36" t="e">
        <f>SUMIFS(СВЦЭМ!#REF!,СВЦЭМ!$A$40:$A$783,$A444,СВЦЭМ!$B$39:$B$782,U$437)+'СЕТ СН'!$F$16</f>
        <v>#REF!</v>
      </c>
      <c r="V444" s="36" t="e">
        <f>SUMIFS(СВЦЭМ!#REF!,СВЦЭМ!$A$40:$A$783,$A444,СВЦЭМ!$B$39:$B$782,V$437)+'СЕТ СН'!$F$16</f>
        <v>#REF!</v>
      </c>
      <c r="W444" s="36" t="e">
        <f>SUMIFS(СВЦЭМ!#REF!,СВЦЭМ!$A$40:$A$783,$A444,СВЦЭМ!$B$39:$B$782,W$437)+'СЕТ СН'!$F$16</f>
        <v>#REF!</v>
      </c>
      <c r="X444" s="36" t="e">
        <f>SUMIFS(СВЦЭМ!#REF!,СВЦЭМ!$A$40:$A$783,$A444,СВЦЭМ!$B$39:$B$782,X$437)+'СЕТ СН'!$F$16</f>
        <v>#REF!</v>
      </c>
      <c r="Y444" s="36" t="e">
        <f>SUMIFS(СВЦЭМ!#REF!,СВЦЭМ!$A$40:$A$783,$A444,СВЦЭМ!$B$39:$B$782,Y$437)+'СЕТ СН'!$F$16</f>
        <v>#REF!</v>
      </c>
    </row>
    <row r="445" spans="1:27" ht="15.75" hidden="1" x14ac:dyDescent="0.2">
      <c r="A445" s="35">
        <f t="shared" si="12"/>
        <v>45177</v>
      </c>
      <c r="B445" s="36" t="e">
        <f>SUMIFS(СВЦЭМ!#REF!,СВЦЭМ!$A$40:$A$783,$A445,СВЦЭМ!$B$39:$B$782,B$437)+'СЕТ СН'!$F$16</f>
        <v>#REF!</v>
      </c>
      <c r="C445" s="36" t="e">
        <f>SUMIFS(СВЦЭМ!#REF!,СВЦЭМ!$A$40:$A$783,$A445,СВЦЭМ!$B$39:$B$782,C$437)+'СЕТ СН'!$F$16</f>
        <v>#REF!</v>
      </c>
      <c r="D445" s="36" t="e">
        <f>SUMIFS(СВЦЭМ!#REF!,СВЦЭМ!$A$40:$A$783,$A445,СВЦЭМ!$B$39:$B$782,D$437)+'СЕТ СН'!$F$16</f>
        <v>#REF!</v>
      </c>
      <c r="E445" s="36" t="e">
        <f>SUMIFS(СВЦЭМ!#REF!,СВЦЭМ!$A$40:$A$783,$A445,СВЦЭМ!$B$39:$B$782,E$437)+'СЕТ СН'!$F$16</f>
        <v>#REF!</v>
      </c>
      <c r="F445" s="36" t="e">
        <f>SUMIFS(СВЦЭМ!#REF!,СВЦЭМ!$A$40:$A$783,$A445,СВЦЭМ!$B$39:$B$782,F$437)+'СЕТ СН'!$F$16</f>
        <v>#REF!</v>
      </c>
      <c r="G445" s="36" t="e">
        <f>SUMIFS(СВЦЭМ!#REF!,СВЦЭМ!$A$40:$A$783,$A445,СВЦЭМ!$B$39:$B$782,G$437)+'СЕТ СН'!$F$16</f>
        <v>#REF!</v>
      </c>
      <c r="H445" s="36" t="e">
        <f>SUMIFS(СВЦЭМ!#REF!,СВЦЭМ!$A$40:$A$783,$A445,СВЦЭМ!$B$39:$B$782,H$437)+'СЕТ СН'!$F$16</f>
        <v>#REF!</v>
      </c>
      <c r="I445" s="36" t="e">
        <f>SUMIFS(СВЦЭМ!#REF!,СВЦЭМ!$A$40:$A$783,$A445,СВЦЭМ!$B$39:$B$782,I$437)+'СЕТ СН'!$F$16</f>
        <v>#REF!</v>
      </c>
      <c r="J445" s="36" t="e">
        <f>SUMIFS(СВЦЭМ!#REF!,СВЦЭМ!$A$40:$A$783,$A445,СВЦЭМ!$B$39:$B$782,J$437)+'СЕТ СН'!$F$16</f>
        <v>#REF!</v>
      </c>
      <c r="K445" s="36" t="e">
        <f>SUMIFS(СВЦЭМ!#REF!,СВЦЭМ!$A$40:$A$783,$A445,СВЦЭМ!$B$39:$B$782,K$437)+'СЕТ СН'!$F$16</f>
        <v>#REF!</v>
      </c>
      <c r="L445" s="36" t="e">
        <f>SUMIFS(СВЦЭМ!#REF!,СВЦЭМ!$A$40:$A$783,$A445,СВЦЭМ!$B$39:$B$782,L$437)+'СЕТ СН'!$F$16</f>
        <v>#REF!</v>
      </c>
      <c r="M445" s="36" t="e">
        <f>SUMIFS(СВЦЭМ!#REF!,СВЦЭМ!$A$40:$A$783,$A445,СВЦЭМ!$B$39:$B$782,M$437)+'СЕТ СН'!$F$16</f>
        <v>#REF!</v>
      </c>
      <c r="N445" s="36" t="e">
        <f>SUMIFS(СВЦЭМ!#REF!,СВЦЭМ!$A$40:$A$783,$A445,СВЦЭМ!$B$39:$B$782,N$437)+'СЕТ СН'!$F$16</f>
        <v>#REF!</v>
      </c>
      <c r="O445" s="36" t="e">
        <f>SUMIFS(СВЦЭМ!#REF!,СВЦЭМ!$A$40:$A$783,$A445,СВЦЭМ!$B$39:$B$782,O$437)+'СЕТ СН'!$F$16</f>
        <v>#REF!</v>
      </c>
      <c r="P445" s="36" t="e">
        <f>SUMIFS(СВЦЭМ!#REF!,СВЦЭМ!$A$40:$A$783,$A445,СВЦЭМ!$B$39:$B$782,P$437)+'СЕТ СН'!$F$16</f>
        <v>#REF!</v>
      </c>
      <c r="Q445" s="36" t="e">
        <f>SUMIFS(СВЦЭМ!#REF!,СВЦЭМ!$A$40:$A$783,$A445,СВЦЭМ!$B$39:$B$782,Q$437)+'СЕТ СН'!$F$16</f>
        <v>#REF!</v>
      </c>
      <c r="R445" s="36" t="e">
        <f>SUMIFS(СВЦЭМ!#REF!,СВЦЭМ!$A$40:$A$783,$A445,СВЦЭМ!$B$39:$B$782,R$437)+'СЕТ СН'!$F$16</f>
        <v>#REF!</v>
      </c>
      <c r="S445" s="36" t="e">
        <f>SUMIFS(СВЦЭМ!#REF!,СВЦЭМ!$A$40:$A$783,$A445,СВЦЭМ!$B$39:$B$782,S$437)+'СЕТ СН'!$F$16</f>
        <v>#REF!</v>
      </c>
      <c r="T445" s="36" t="e">
        <f>SUMIFS(СВЦЭМ!#REF!,СВЦЭМ!$A$40:$A$783,$A445,СВЦЭМ!$B$39:$B$782,T$437)+'СЕТ СН'!$F$16</f>
        <v>#REF!</v>
      </c>
      <c r="U445" s="36" t="e">
        <f>SUMIFS(СВЦЭМ!#REF!,СВЦЭМ!$A$40:$A$783,$A445,СВЦЭМ!$B$39:$B$782,U$437)+'СЕТ СН'!$F$16</f>
        <v>#REF!</v>
      </c>
      <c r="V445" s="36" t="e">
        <f>SUMIFS(СВЦЭМ!#REF!,СВЦЭМ!$A$40:$A$783,$A445,СВЦЭМ!$B$39:$B$782,V$437)+'СЕТ СН'!$F$16</f>
        <v>#REF!</v>
      </c>
      <c r="W445" s="36" t="e">
        <f>SUMIFS(СВЦЭМ!#REF!,СВЦЭМ!$A$40:$A$783,$A445,СВЦЭМ!$B$39:$B$782,W$437)+'СЕТ СН'!$F$16</f>
        <v>#REF!</v>
      </c>
      <c r="X445" s="36" t="e">
        <f>SUMIFS(СВЦЭМ!#REF!,СВЦЭМ!$A$40:$A$783,$A445,СВЦЭМ!$B$39:$B$782,X$437)+'СЕТ СН'!$F$16</f>
        <v>#REF!</v>
      </c>
      <c r="Y445" s="36" t="e">
        <f>SUMIFS(СВЦЭМ!#REF!,СВЦЭМ!$A$40:$A$783,$A445,СВЦЭМ!$B$39:$B$782,Y$437)+'СЕТ СН'!$F$16</f>
        <v>#REF!</v>
      </c>
    </row>
    <row r="446" spans="1:27" ht="15.75" hidden="1" x14ac:dyDescent="0.2">
      <c r="A446" s="35">
        <f t="shared" si="12"/>
        <v>45178</v>
      </c>
      <c r="B446" s="36" t="e">
        <f>SUMIFS(СВЦЭМ!#REF!,СВЦЭМ!$A$40:$A$783,$A446,СВЦЭМ!$B$39:$B$782,B$437)+'СЕТ СН'!$F$16</f>
        <v>#REF!</v>
      </c>
      <c r="C446" s="36" t="e">
        <f>SUMIFS(СВЦЭМ!#REF!,СВЦЭМ!$A$40:$A$783,$A446,СВЦЭМ!$B$39:$B$782,C$437)+'СЕТ СН'!$F$16</f>
        <v>#REF!</v>
      </c>
      <c r="D446" s="36" t="e">
        <f>SUMIFS(СВЦЭМ!#REF!,СВЦЭМ!$A$40:$A$783,$A446,СВЦЭМ!$B$39:$B$782,D$437)+'СЕТ СН'!$F$16</f>
        <v>#REF!</v>
      </c>
      <c r="E446" s="36" t="e">
        <f>SUMIFS(СВЦЭМ!#REF!,СВЦЭМ!$A$40:$A$783,$A446,СВЦЭМ!$B$39:$B$782,E$437)+'СЕТ СН'!$F$16</f>
        <v>#REF!</v>
      </c>
      <c r="F446" s="36" t="e">
        <f>SUMIFS(СВЦЭМ!#REF!,СВЦЭМ!$A$40:$A$783,$A446,СВЦЭМ!$B$39:$B$782,F$437)+'СЕТ СН'!$F$16</f>
        <v>#REF!</v>
      </c>
      <c r="G446" s="36" t="e">
        <f>SUMIFS(СВЦЭМ!#REF!,СВЦЭМ!$A$40:$A$783,$A446,СВЦЭМ!$B$39:$B$782,G$437)+'СЕТ СН'!$F$16</f>
        <v>#REF!</v>
      </c>
      <c r="H446" s="36" t="e">
        <f>SUMIFS(СВЦЭМ!#REF!,СВЦЭМ!$A$40:$A$783,$A446,СВЦЭМ!$B$39:$B$782,H$437)+'СЕТ СН'!$F$16</f>
        <v>#REF!</v>
      </c>
      <c r="I446" s="36" t="e">
        <f>SUMIFS(СВЦЭМ!#REF!,СВЦЭМ!$A$40:$A$783,$A446,СВЦЭМ!$B$39:$B$782,I$437)+'СЕТ СН'!$F$16</f>
        <v>#REF!</v>
      </c>
      <c r="J446" s="36" t="e">
        <f>SUMIFS(СВЦЭМ!#REF!,СВЦЭМ!$A$40:$A$783,$A446,СВЦЭМ!$B$39:$B$782,J$437)+'СЕТ СН'!$F$16</f>
        <v>#REF!</v>
      </c>
      <c r="K446" s="36" t="e">
        <f>SUMIFS(СВЦЭМ!#REF!,СВЦЭМ!$A$40:$A$783,$A446,СВЦЭМ!$B$39:$B$782,K$437)+'СЕТ СН'!$F$16</f>
        <v>#REF!</v>
      </c>
      <c r="L446" s="36" t="e">
        <f>SUMIFS(СВЦЭМ!#REF!,СВЦЭМ!$A$40:$A$783,$A446,СВЦЭМ!$B$39:$B$782,L$437)+'СЕТ СН'!$F$16</f>
        <v>#REF!</v>
      </c>
      <c r="M446" s="36" t="e">
        <f>SUMIFS(СВЦЭМ!#REF!,СВЦЭМ!$A$40:$A$783,$A446,СВЦЭМ!$B$39:$B$782,M$437)+'СЕТ СН'!$F$16</f>
        <v>#REF!</v>
      </c>
      <c r="N446" s="36" t="e">
        <f>SUMIFS(СВЦЭМ!#REF!,СВЦЭМ!$A$40:$A$783,$A446,СВЦЭМ!$B$39:$B$782,N$437)+'СЕТ СН'!$F$16</f>
        <v>#REF!</v>
      </c>
      <c r="O446" s="36" t="e">
        <f>SUMIFS(СВЦЭМ!#REF!,СВЦЭМ!$A$40:$A$783,$A446,СВЦЭМ!$B$39:$B$782,O$437)+'СЕТ СН'!$F$16</f>
        <v>#REF!</v>
      </c>
      <c r="P446" s="36" t="e">
        <f>SUMIFS(СВЦЭМ!#REF!,СВЦЭМ!$A$40:$A$783,$A446,СВЦЭМ!$B$39:$B$782,P$437)+'СЕТ СН'!$F$16</f>
        <v>#REF!</v>
      </c>
      <c r="Q446" s="36" t="e">
        <f>SUMIFS(СВЦЭМ!#REF!,СВЦЭМ!$A$40:$A$783,$A446,СВЦЭМ!$B$39:$B$782,Q$437)+'СЕТ СН'!$F$16</f>
        <v>#REF!</v>
      </c>
      <c r="R446" s="36" t="e">
        <f>SUMIFS(СВЦЭМ!#REF!,СВЦЭМ!$A$40:$A$783,$A446,СВЦЭМ!$B$39:$B$782,R$437)+'СЕТ СН'!$F$16</f>
        <v>#REF!</v>
      </c>
      <c r="S446" s="36" t="e">
        <f>SUMIFS(СВЦЭМ!#REF!,СВЦЭМ!$A$40:$A$783,$A446,СВЦЭМ!$B$39:$B$782,S$437)+'СЕТ СН'!$F$16</f>
        <v>#REF!</v>
      </c>
      <c r="T446" s="36" t="e">
        <f>SUMIFS(СВЦЭМ!#REF!,СВЦЭМ!$A$40:$A$783,$A446,СВЦЭМ!$B$39:$B$782,T$437)+'СЕТ СН'!$F$16</f>
        <v>#REF!</v>
      </c>
      <c r="U446" s="36" t="e">
        <f>SUMIFS(СВЦЭМ!#REF!,СВЦЭМ!$A$40:$A$783,$A446,СВЦЭМ!$B$39:$B$782,U$437)+'СЕТ СН'!$F$16</f>
        <v>#REF!</v>
      </c>
      <c r="V446" s="36" t="e">
        <f>SUMIFS(СВЦЭМ!#REF!,СВЦЭМ!$A$40:$A$783,$A446,СВЦЭМ!$B$39:$B$782,V$437)+'СЕТ СН'!$F$16</f>
        <v>#REF!</v>
      </c>
      <c r="W446" s="36" t="e">
        <f>SUMIFS(СВЦЭМ!#REF!,СВЦЭМ!$A$40:$A$783,$A446,СВЦЭМ!$B$39:$B$782,W$437)+'СЕТ СН'!$F$16</f>
        <v>#REF!</v>
      </c>
      <c r="X446" s="36" t="e">
        <f>SUMIFS(СВЦЭМ!#REF!,СВЦЭМ!$A$40:$A$783,$A446,СВЦЭМ!$B$39:$B$782,X$437)+'СЕТ СН'!$F$16</f>
        <v>#REF!</v>
      </c>
      <c r="Y446" s="36" t="e">
        <f>SUMIFS(СВЦЭМ!#REF!,СВЦЭМ!$A$40:$A$783,$A446,СВЦЭМ!$B$39:$B$782,Y$437)+'СЕТ СН'!$F$16</f>
        <v>#REF!</v>
      </c>
    </row>
    <row r="447" spans="1:27" ht="15.75" hidden="1" x14ac:dyDescent="0.2">
      <c r="A447" s="35">
        <f t="shared" si="12"/>
        <v>45179</v>
      </c>
      <c r="B447" s="36" t="e">
        <f>SUMIFS(СВЦЭМ!#REF!,СВЦЭМ!$A$40:$A$783,$A447,СВЦЭМ!$B$39:$B$782,B$437)+'СЕТ СН'!$F$16</f>
        <v>#REF!</v>
      </c>
      <c r="C447" s="36" t="e">
        <f>SUMIFS(СВЦЭМ!#REF!,СВЦЭМ!$A$40:$A$783,$A447,СВЦЭМ!$B$39:$B$782,C$437)+'СЕТ СН'!$F$16</f>
        <v>#REF!</v>
      </c>
      <c r="D447" s="36" t="e">
        <f>SUMIFS(СВЦЭМ!#REF!,СВЦЭМ!$A$40:$A$783,$A447,СВЦЭМ!$B$39:$B$782,D$437)+'СЕТ СН'!$F$16</f>
        <v>#REF!</v>
      </c>
      <c r="E447" s="36" t="e">
        <f>SUMIFS(СВЦЭМ!#REF!,СВЦЭМ!$A$40:$A$783,$A447,СВЦЭМ!$B$39:$B$782,E$437)+'СЕТ СН'!$F$16</f>
        <v>#REF!</v>
      </c>
      <c r="F447" s="36" t="e">
        <f>SUMIFS(СВЦЭМ!#REF!,СВЦЭМ!$A$40:$A$783,$A447,СВЦЭМ!$B$39:$B$782,F$437)+'СЕТ СН'!$F$16</f>
        <v>#REF!</v>
      </c>
      <c r="G447" s="36" t="e">
        <f>SUMIFS(СВЦЭМ!#REF!,СВЦЭМ!$A$40:$A$783,$A447,СВЦЭМ!$B$39:$B$782,G$437)+'СЕТ СН'!$F$16</f>
        <v>#REF!</v>
      </c>
      <c r="H447" s="36" t="e">
        <f>SUMIFS(СВЦЭМ!#REF!,СВЦЭМ!$A$40:$A$783,$A447,СВЦЭМ!$B$39:$B$782,H$437)+'СЕТ СН'!$F$16</f>
        <v>#REF!</v>
      </c>
      <c r="I447" s="36" t="e">
        <f>SUMIFS(СВЦЭМ!#REF!,СВЦЭМ!$A$40:$A$783,$A447,СВЦЭМ!$B$39:$B$782,I$437)+'СЕТ СН'!$F$16</f>
        <v>#REF!</v>
      </c>
      <c r="J447" s="36" t="e">
        <f>SUMIFS(СВЦЭМ!#REF!,СВЦЭМ!$A$40:$A$783,$A447,СВЦЭМ!$B$39:$B$782,J$437)+'СЕТ СН'!$F$16</f>
        <v>#REF!</v>
      </c>
      <c r="K447" s="36" t="e">
        <f>SUMIFS(СВЦЭМ!#REF!,СВЦЭМ!$A$40:$A$783,$A447,СВЦЭМ!$B$39:$B$782,K$437)+'СЕТ СН'!$F$16</f>
        <v>#REF!</v>
      </c>
      <c r="L447" s="36" t="e">
        <f>SUMIFS(СВЦЭМ!#REF!,СВЦЭМ!$A$40:$A$783,$A447,СВЦЭМ!$B$39:$B$782,L$437)+'СЕТ СН'!$F$16</f>
        <v>#REF!</v>
      </c>
      <c r="M447" s="36" t="e">
        <f>SUMIFS(СВЦЭМ!#REF!,СВЦЭМ!$A$40:$A$783,$A447,СВЦЭМ!$B$39:$B$782,M$437)+'СЕТ СН'!$F$16</f>
        <v>#REF!</v>
      </c>
      <c r="N447" s="36" t="e">
        <f>SUMIFS(СВЦЭМ!#REF!,СВЦЭМ!$A$40:$A$783,$A447,СВЦЭМ!$B$39:$B$782,N$437)+'СЕТ СН'!$F$16</f>
        <v>#REF!</v>
      </c>
      <c r="O447" s="36" t="e">
        <f>SUMIFS(СВЦЭМ!#REF!,СВЦЭМ!$A$40:$A$783,$A447,СВЦЭМ!$B$39:$B$782,O$437)+'СЕТ СН'!$F$16</f>
        <v>#REF!</v>
      </c>
      <c r="P447" s="36" t="e">
        <f>SUMIFS(СВЦЭМ!#REF!,СВЦЭМ!$A$40:$A$783,$A447,СВЦЭМ!$B$39:$B$782,P$437)+'СЕТ СН'!$F$16</f>
        <v>#REF!</v>
      </c>
      <c r="Q447" s="36" t="e">
        <f>SUMIFS(СВЦЭМ!#REF!,СВЦЭМ!$A$40:$A$783,$A447,СВЦЭМ!$B$39:$B$782,Q$437)+'СЕТ СН'!$F$16</f>
        <v>#REF!</v>
      </c>
      <c r="R447" s="36" t="e">
        <f>SUMIFS(СВЦЭМ!#REF!,СВЦЭМ!$A$40:$A$783,$A447,СВЦЭМ!$B$39:$B$782,R$437)+'СЕТ СН'!$F$16</f>
        <v>#REF!</v>
      </c>
      <c r="S447" s="36" t="e">
        <f>SUMIFS(СВЦЭМ!#REF!,СВЦЭМ!$A$40:$A$783,$A447,СВЦЭМ!$B$39:$B$782,S$437)+'СЕТ СН'!$F$16</f>
        <v>#REF!</v>
      </c>
      <c r="T447" s="36" t="e">
        <f>SUMIFS(СВЦЭМ!#REF!,СВЦЭМ!$A$40:$A$783,$A447,СВЦЭМ!$B$39:$B$782,T$437)+'СЕТ СН'!$F$16</f>
        <v>#REF!</v>
      </c>
      <c r="U447" s="36" t="e">
        <f>SUMIFS(СВЦЭМ!#REF!,СВЦЭМ!$A$40:$A$783,$A447,СВЦЭМ!$B$39:$B$782,U$437)+'СЕТ СН'!$F$16</f>
        <v>#REF!</v>
      </c>
      <c r="V447" s="36" t="e">
        <f>SUMIFS(СВЦЭМ!#REF!,СВЦЭМ!$A$40:$A$783,$A447,СВЦЭМ!$B$39:$B$782,V$437)+'СЕТ СН'!$F$16</f>
        <v>#REF!</v>
      </c>
      <c r="W447" s="36" t="e">
        <f>SUMIFS(СВЦЭМ!#REF!,СВЦЭМ!$A$40:$A$783,$A447,СВЦЭМ!$B$39:$B$782,W$437)+'СЕТ СН'!$F$16</f>
        <v>#REF!</v>
      </c>
      <c r="X447" s="36" t="e">
        <f>SUMIFS(СВЦЭМ!#REF!,СВЦЭМ!$A$40:$A$783,$A447,СВЦЭМ!$B$39:$B$782,X$437)+'СЕТ СН'!$F$16</f>
        <v>#REF!</v>
      </c>
      <c r="Y447" s="36" t="e">
        <f>SUMIFS(СВЦЭМ!#REF!,СВЦЭМ!$A$40:$A$783,$A447,СВЦЭМ!$B$39:$B$782,Y$437)+'СЕТ СН'!$F$16</f>
        <v>#REF!</v>
      </c>
    </row>
    <row r="448" spans="1:27" ht="15.75" hidden="1" x14ac:dyDescent="0.2">
      <c r="A448" s="35">
        <f t="shared" si="12"/>
        <v>45180</v>
      </c>
      <c r="B448" s="36" t="e">
        <f>SUMIFS(СВЦЭМ!#REF!,СВЦЭМ!$A$40:$A$783,$A448,СВЦЭМ!$B$39:$B$782,B$437)+'СЕТ СН'!$F$16</f>
        <v>#REF!</v>
      </c>
      <c r="C448" s="36" t="e">
        <f>SUMIFS(СВЦЭМ!#REF!,СВЦЭМ!$A$40:$A$783,$A448,СВЦЭМ!$B$39:$B$782,C$437)+'СЕТ СН'!$F$16</f>
        <v>#REF!</v>
      </c>
      <c r="D448" s="36" t="e">
        <f>SUMIFS(СВЦЭМ!#REF!,СВЦЭМ!$A$40:$A$783,$A448,СВЦЭМ!$B$39:$B$782,D$437)+'СЕТ СН'!$F$16</f>
        <v>#REF!</v>
      </c>
      <c r="E448" s="36" t="e">
        <f>SUMIFS(СВЦЭМ!#REF!,СВЦЭМ!$A$40:$A$783,$A448,СВЦЭМ!$B$39:$B$782,E$437)+'СЕТ СН'!$F$16</f>
        <v>#REF!</v>
      </c>
      <c r="F448" s="36" t="e">
        <f>SUMIFS(СВЦЭМ!#REF!,СВЦЭМ!$A$40:$A$783,$A448,СВЦЭМ!$B$39:$B$782,F$437)+'СЕТ СН'!$F$16</f>
        <v>#REF!</v>
      </c>
      <c r="G448" s="36" t="e">
        <f>SUMIFS(СВЦЭМ!#REF!,СВЦЭМ!$A$40:$A$783,$A448,СВЦЭМ!$B$39:$B$782,G$437)+'СЕТ СН'!$F$16</f>
        <v>#REF!</v>
      </c>
      <c r="H448" s="36" t="e">
        <f>SUMIFS(СВЦЭМ!#REF!,СВЦЭМ!$A$40:$A$783,$A448,СВЦЭМ!$B$39:$B$782,H$437)+'СЕТ СН'!$F$16</f>
        <v>#REF!</v>
      </c>
      <c r="I448" s="36" t="e">
        <f>SUMIFS(СВЦЭМ!#REF!,СВЦЭМ!$A$40:$A$783,$A448,СВЦЭМ!$B$39:$B$782,I$437)+'СЕТ СН'!$F$16</f>
        <v>#REF!</v>
      </c>
      <c r="J448" s="36" t="e">
        <f>SUMIFS(СВЦЭМ!#REF!,СВЦЭМ!$A$40:$A$783,$A448,СВЦЭМ!$B$39:$B$782,J$437)+'СЕТ СН'!$F$16</f>
        <v>#REF!</v>
      </c>
      <c r="K448" s="36" t="e">
        <f>SUMIFS(СВЦЭМ!#REF!,СВЦЭМ!$A$40:$A$783,$A448,СВЦЭМ!$B$39:$B$782,K$437)+'СЕТ СН'!$F$16</f>
        <v>#REF!</v>
      </c>
      <c r="L448" s="36" t="e">
        <f>SUMIFS(СВЦЭМ!#REF!,СВЦЭМ!$A$40:$A$783,$A448,СВЦЭМ!$B$39:$B$782,L$437)+'СЕТ СН'!$F$16</f>
        <v>#REF!</v>
      </c>
      <c r="M448" s="36" t="e">
        <f>SUMIFS(СВЦЭМ!#REF!,СВЦЭМ!$A$40:$A$783,$A448,СВЦЭМ!$B$39:$B$782,M$437)+'СЕТ СН'!$F$16</f>
        <v>#REF!</v>
      </c>
      <c r="N448" s="36" t="e">
        <f>SUMIFS(СВЦЭМ!#REF!,СВЦЭМ!$A$40:$A$783,$A448,СВЦЭМ!$B$39:$B$782,N$437)+'СЕТ СН'!$F$16</f>
        <v>#REF!</v>
      </c>
      <c r="O448" s="36" t="e">
        <f>SUMIFS(СВЦЭМ!#REF!,СВЦЭМ!$A$40:$A$783,$A448,СВЦЭМ!$B$39:$B$782,O$437)+'СЕТ СН'!$F$16</f>
        <v>#REF!</v>
      </c>
      <c r="P448" s="36" t="e">
        <f>SUMIFS(СВЦЭМ!#REF!,СВЦЭМ!$A$40:$A$783,$A448,СВЦЭМ!$B$39:$B$782,P$437)+'СЕТ СН'!$F$16</f>
        <v>#REF!</v>
      </c>
      <c r="Q448" s="36" t="e">
        <f>SUMIFS(СВЦЭМ!#REF!,СВЦЭМ!$A$40:$A$783,$A448,СВЦЭМ!$B$39:$B$782,Q$437)+'СЕТ СН'!$F$16</f>
        <v>#REF!</v>
      </c>
      <c r="R448" s="36" t="e">
        <f>SUMIFS(СВЦЭМ!#REF!,СВЦЭМ!$A$40:$A$783,$A448,СВЦЭМ!$B$39:$B$782,R$437)+'СЕТ СН'!$F$16</f>
        <v>#REF!</v>
      </c>
      <c r="S448" s="36" t="e">
        <f>SUMIFS(СВЦЭМ!#REF!,СВЦЭМ!$A$40:$A$783,$A448,СВЦЭМ!$B$39:$B$782,S$437)+'СЕТ СН'!$F$16</f>
        <v>#REF!</v>
      </c>
      <c r="T448" s="36" t="e">
        <f>SUMIFS(СВЦЭМ!#REF!,СВЦЭМ!$A$40:$A$783,$A448,СВЦЭМ!$B$39:$B$782,T$437)+'СЕТ СН'!$F$16</f>
        <v>#REF!</v>
      </c>
      <c r="U448" s="36" t="e">
        <f>SUMIFS(СВЦЭМ!#REF!,СВЦЭМ!$A$40:$A$783,$A448,СВЦЭМ!$B$39:$B$782,U$437)+'СЕТ СН'!$F$16</f>
        <v>#REF!</v>
      </c>
      <c r="V448" s="36" t="e">
        <f>SUMIFS(СВЦЭМ!#REF!,СВЦЭМ!$A$40:$A$783,$A448,СВЦЭМ!$B$39:$B$782,V$437)+'СЕТ СН'!$F$16</f>
        <v>#REF!</v>
      </c>
      <c r="W448" s="36" t="e">
        <f>SUMIFS(СВЦЭМ!#REF!,СВЦЭМ!$A$40:$A$783,$A448,СВЦЭМ!$B$39:$B$782,W$437)+'СЕТ СН'!$F$16</f>
        <v>#REF!</v>
      </c>
      <c r="X448" s="36" t="e">
        <f>SUMIFS(СВЦЭМ!#REF!,СВЦЭМ!$A$40:$A$783,$A448,СВЦЭМ!$B$39:$B$782,X$437)+'СЕТ СН'!$F$16</f>
        <v>#REF!</v>
      </c>
      <c r="Y448" s="36" t="e">
        <f>SUMIFS(СВЦЭМ!#REF!,СВЦЭМ!$A$40:$A$783,$A448,СВЦЭМ!$B$39:$B$782,Y$437)+'СЕТ СН'!$F$16</f>
        <v>#REF!</v>
      </c>
    </row>
    <row r="449" spans="1:25" ht="15.75" hidden="1" x14ac:dyDescent="0.2">
      <c r="A449" s="35">
        <f t="shared" si="12"/>
        <v>45181</v>
      </c>
      <c r="B449" s="36" t="e">
        <f>SUMIFS(СВЦЭМ!#REF!,СВЦЭМ!$A$40:$A$783,$A449,СВЦЭМ!$B$39:$B$782,B$437)+'СЕТ СН'!$F$16</f>
        <v>#REF!</v>
      </c>
      <c r="C449" s="36" t="e">
        <f>SUMIFS(СВЦЭМ!#REF!,СВЦЭМ!$A$40:$A$783,$A449,СВЦЭМ!$B$39:$B$782,C$437)+'СЕТ СН'!$F$16</f>
        <v>#REF!</v>
      </c>
      <c r="D449" s="36" t="e">
        <f>SUMIFS(СВЦЭМ!#REF!,СВЦЭМ!$A$40:$A$783,$A449,СВЦЭМ!$B$39:$B$782,D$437)+'СЕТ СН'!$F$16</f>
        <v>#REF!</v>
      </c>
      <c r="E449" s="36" t="e">
        <f>SUMIFS(СВЦЭМ!#REF!,СВЦЭМ!$A$40:$A$783,$A449,СВЦЭМ!$B$39:$B$782,E$437)+'СЕТ СН'!$F$16</f>
        <v>#REF!</v>
      </c>
      <c r="F449" s="36" t="e">
        <f>SUMIFS(СВЦЭМ!#REF!,СВЦЭМ!$A$40:$A$783,$A449,СВЦЭМ!$B$39:$B$782,F$437)+'СЕТ СН'!$F$16</f>
        <v>#REF!</v>
      </c>
      <c r="G449" s="36" t="e">
        <f>SUMIFS(СВЦЭМ!#REF!,СВЦЭМ!$A$40:$A$783,$A449,СВЦЭМ!$B$39:$B$782,G$437)+'СЕТ СН'!$F$16</f>
        <v>#REF!</v>
      </c>
      <c r="H449" s="36" t="e">
        <f>SUMIFS(СВЦЭМ!#REF!,СВЦЭМ!$A$40:$A$783,$A449,СВЦЭМ!$B$39:$B$782,H$437)+'СЕТ СН'!$F$16</f>
        <v>#REF!</v>
      </c>
      <c r="I449" s="36" t="e">
        <f>SUMIFS(СВЦЭМ!#REF!,СВЦЭМ!$A$40:$A$783,$A449,СВЦЭМ!$B$39:$B$782,I$437)+'СЕТ СН'!$F$16</f>
        <v>#REF!</v>
      </c>
      <c r="J449" s="36" t="e">
        <f>SUMIFS(СВЦЭМ!#REF!,СВЦЭМ!$A$40:$A$783,$A449,СВЦЭМ!$B$39:$B$782,J$437)+'СЕТ СН'!$F$16</f>
        <v>#REF!</v>
      </c>
      <c r="K449" s="36" t="e">
        <f>SUMIFS(СВЦЭМ!#REF!,СВЦЭМ!$A$40:$A$783,$A449,СВЦЭМ!$B$39:$B$782,K$437)+'СЕТ СН'!$F$16</f>
        <v>#REF!</v>
      </c>
      <c r="L449" s="36" t="e">
        <f>SUMIFS(СВЦЭМ!#REF!,СВЦЭМ!$A$40:$A$783,$A449,СВЦЭМ!$B$39:$B$782,L$437)+'СЕТ СН'!$F$16</f>
        <v>#REF!</v>
      </c>
      <c r="M449" s="36" t="e">
        <f>SUMIFS(СВЦЭМ!#REF!,СВЦЭМ!$A$40:$A$783,$A449,СВЦЭМ!$B$39:$B$782,M$437)+'СЕТ СН'!$F$16</f>
        <v>#REF!</v>
      </c>
      <c r="N449" s="36" t="e">
        <f>SUMIFS(СВЦЭМ!#REF!,СВЦЭМ!$A$40:$A$783,$A449,СВЦЭМ!$B$39:$B$782,N$437)+'СЕТ СН'!$F$16</f>
        <v>#REF!</v>
      </c>
      <c r="O449" s="36" t="e">
        <f>SUMIFS(СВЦЭМ!#REF!,СВЦЭМ!$A$40:$A$783,$A449,СВЦЭМ!$B$39:$B$782,O$437)+'СЕТ СН'!$F$16</f>
        <v>#REF!</v>
      </c>
      <c r="P449" s="36" t="e">
        <f>SUMIFS(СВЦЭМ!#REF!,СВЦЭМ!$A$40:$A$783,$A449,СВЦЭМ!$B$39:$B$782,P$437)+'СЕТ СН'!$F$16</f>
        <v>#REF!</v>
      </c>
      <c r="Q449" s="36" t="e">
        <f>SUMIFS(СВЦЭМ!#REF!,СВЦЭМ!$A$40:$A$783,$A449,СВЦЭМ!$B$39:$B$782,Q$437)+'СЕТ СН'!$F$16</f>
        <v>#REF!</v>
      </c>
      <c r="R449" s="36" t="e">
        <f>SUMIFS(СВЦЭМ!#REF!,СВЦЭМ!$A$40:$A$783,$A449,СВЦЭМ!$B$39:$B$782,R$437)+'СЕТ СН'!$F$16</f>
        <v>#REF!</v>
      </c>
      <c r="S449" s="36" t="e">
        <f>SUMIFS(СВЦЭМ!#REF!,СВЦЭМ!$A$40:$A$783,$A449,СВЦЭМ!$B$39:$B$782,S$437)+'СЕТ СН'!$F$16</f>
        <v>#REF!</v>
      </c>
      <c r="T449" s="36" t="e">
        <f>SUMIFS(СВЦЭМ!#REF!,СВЦЭМ!$A$40:$A$783,$A449,СВЦЭМ!$B$39:$B$782,T$437)+'СЕТ СН'!$F$16</f>
        <v>#REF!</v>
      </c>
      <c r="U449" s="36" t="e">
        <f>SUMIFS(СВЦЭМ!#REF!,СВЦЭМ!$A$40:$A$783,$A449,СВЦЭМ!$B$39:$B$782,U$437)+'СЕТ СН'!$F$16</f>
        <v>#REF!</v>
      </c>
      <c r="V449" s="36" t="e">
        <f>SUMIFS(СВЦЭМ!#REF!,СВЦЭМ!$A$40:$A$783,$A449,СВЦЭМ!$B$39:$B$782,V$437)+'СЕТ СН'!$F$16</f>
        <v>#REF!</v>
      </c>
      <c r="W449" s="36" t="e">
        <f>SUMIFS(СВЦЭМ!#REF!,СВЦЭМ!$A$40:$A$783,$A449,СВЦЭМ!$B$39:$B$782,W$437)+'СЕТ СН'!$F$16</f>
        <v>#REF!</v>
      </c>
      <c r="X449" s="36" t="e">
        <f>SUMIFS(СВЦЭМ!#REF!,СВЦЭМ!$A$40:$A$783,$A449,СВЦЭМ!$B$39:$B$782,X$437)+'СЕТ СН'!$F$16</f>
        <v>#REF!</v>
      </c>
      <c r="Y449" s="36" t="e">
        <f>SUMIFS(СВЦЭМ!#REF!,СВЦЭМ!$A$40:$A$783,$A449,СВЦЭМ!$B$39:$B$782,Y$437)+'СЕТ СН'!$F$16</f>
        <v>#REF!</v>
      </c>
    </row>
    <row r="450" spans="1:25" ht="15.75" hidden="1" x14ac:dyDescent="0.2">
      <c r="A450" s="35">
        <f t="shared" si="12"/>
        <v>45182</v>
      </c>
      <c r="B450" s="36" t="e">
        <f>SUMIFS(СВЦЭМ!#REF!,СВЦЭМ!$A$40:$A$783,$A450,СВЦЭМ!$B$39:$B$782,B$437)+'СЕТ СН'!$F$16</f>
        <v>#REF!</v>
      </c>
      <c r="C450" s="36" t="e">
        <f>SUMIFS(СВЦЭМ!#REF!,СВЦЭМ!$A$40:$A$783,$A450,СВЦЭМ!$B$39:$B$782,C$437)+'СЕТ СН'!$F$16</f>
        <v>#REF!</v>
      </c>
      <c r="D450" s="36" t="e">
        <f>SUMIFS(СВЦЭМ!#REF!,СВЦЭМ!$A$40:$A$783,$A450,СВЦЭМ!$B$39:$B$782,D$437)+'СЕТ СН'!$F$16</f>
        <v>#REF!</v>
      </c>
      <c r="E450" s="36" t="e">
        <f>SUMIFS(СВЦЭМ!#REF!,СВЦЭМ!$A$40:$A$783,$A450,СВЦЭМ!$B$39:$B$782,E$437)+'СЕТ СН'!$F$16</f>
        <v>#REF!</v>
      </c>
      <c r="F450" s="36" t="e">
        <f>SUMIFS(СВЦЭМ!#REF!,СВЦЭМ!$A$40:$A$783,$A450,СВЦЭМ!$B$39:$B$782,F$437)+'СЕТ СН'!$F$16</f>
        <v>#REF!</v>
      </c>
      <c r="G450" s="36" t="e">
        <f>SUMIFS(СВЦЭМ!#REF!,СВЦЭМ!$A$40:$A$783,$A450,СВЦЭМ!$B$39:$B$782,G$437)+'СЕТ СН'!$F$16</f>
        <v>#REF!</v>
      </c>
      <c r="H450" s="36" t="e">
        <f>SUMIFS(СВЦЭМ!#REF!,СВЦЭМ!$A$40:$A$783,$A450,СВЦЭМ!$B$39:$B$782,H$437)+'СЕТ СН'!$F$16</f>
        <v>#REF!</v>
      </c>
      <c r="I450" s="36" t="e">
        <f>SUMIFS(СВЦЭМ!#REF!,СВЦЭМ!$A$40:$A$783,$A450,СВЦЭМ!$B$39:$B$782,I$437)+'СЕТ СН'!$F$16</f>
        <v>#REF!</v>
      </c>
      <c r="J450" s="36" t="e">
        <f>SUMIFS(СВЦЭМ!#REF!,СВЦЭМ!$A$40:$A$783,$A450,СВЦЭМ!$B$39:$B$782,J$437)+'СЕТ СН'!$F$16</f>
        <v>#REF!</v>
      </c>
      <c r="K450" s="36" t="e">
        <f>SUMIFS(СВЦЭМ!#REF!,СВЦЭМ!$A$40:$A$783,$A450,СВЦЭМ!$B$39:$B$782,K$437)+'СЕТ СН'!$F$16</f>
        <v>#REF!</v>
      </c>
      <c r="L450" s="36" t="e">
        <f>SUMIFS(СВЦЭМ!#REF!,СВЦЭМ!$A$40:$A$783,$A450,СВЦЭМ!$B$39:$B$782,L$437)+'СЕТ СН'!$F$16</f>
        <v>#REF!</v>
      </c>
      <c r="M450" s="36" t="e">
        <f>SUMIFS(СВЦЭМ!#REF!,СВЦЭМ!$A$40:$A$783,$A450,СВЦЭМ!$B$39:$B$782,M$437)+'СЕТ СН'!$F$16</f>
        <v>#REF!</v>
      </c>
      <c r="N450" s="36" t="e">
        <f>SUMIFS(СВЦЭМ!#REF!,СВЦЭМ!$A$40:$A$783,$A450,СВЦЭМ!$B$39:$B$782,N$437)+'СЕТ СН'!$F$16</f>
        <v>#REF!</v>
      </c>
      <c r="O450" s="36" t="e">
        <f>SUMIFS(СВЦЭМ!#REF!,СВЦЭМ!$A$40:$A$783,$A450,СВЦЭМ!$B$39:$B$782,O$437)+'СЕТ СН'!$F$16</f>
        <v>#REF!</v>
      </c>
      <c r="P450" s="36" t="e">
        <f>SUMIFS(СВЦЭМ!#REF!,СВЦЭМ!$A$40:$A$783,$A450,СВЦЭМ!$B$39:$B$782,P$437)+'СЕТ СН'!$F$16</f>
        <v>#REF!</v>
      </c>
      <c r="Q450" s="36" t="e">
        <f>SUMIFS(СВЦЭМ!#REF!,СВЦЭМ!$A$40:$A$783,$A450,СВЦЭМ!$B$39:$B$782,Q$437)+'СЕТ СН'!$F$16</f>
        <v>#REF!</v>
      </c>
      <c r="R450" s="36" t="e">
        <f>SUMIFS(СВЦЭМ!#REF!,СВЦЭМ!$A$40:$A$783,$A450,СВЦЭМ!$B$39:$B$782,R$437)+'СЕТ СН'!$F$16</f>
        <v>#REF!</v>
      </c>
      <c r="S450" s="36" t="e">
        <f>SUMIFS(СВЦЭМ!#REF!,СВЦЭМ!$A$40:$A$783,$A450,СВЦЭМ!$B$39:$B$782,S$437)+'СЕТ СН'!$F$16</f>
        <v>#REF!</v>
      </c>
      <c r="T450" s="36" t="e">
        <f>SUMIFS(СВЦЭМ!#REF!,СВЦЭМ!$A$40:$A$783,$A450,СВЦЭМ!$B$39:$B$782,T$437)+'СЕТ СН'!$F$16</f>
        <v>#REF!</v>
      </c>
      <c r="U450" s="36" t="e">
        <f>SUMIFS(СВЦЭМ!#REF!,СВЦЭМ!$A$40:$A$783,$A450,СВЦЭМ!$B$39:$B$782,U$437)+'СЕТ СН'!$F$16</f>
        <v>#REF!</v>
      </c>
      <c r="V450" s="36" t="e">
        <f>SUMIFS(СВЦЭМ!#REF!,СВЦЭМ!$A$40:$A$783,$A450,СВЦЭМ!$B$39:$B$782,V$437)+'СЕТ СН'!$F$16</f>
        <v>#REF!</v>
      </c>
      <c r="W450" s="36" t="e">
        <f>SUMIFS(СВЦЭМ!#REF!,СВЦЭМ!$A$40:$A$783,$A450,СВЦЭМ!$B$39:$B$782,W$437)+'СЕТ СН'!$F$16</f>
        <v>#REF!</v>
      </c>
      <c r="X450" s="36" t="e">
        <f>SUMIFS(СВЦЭМ!#REF!,СВЦЭМ!$A$40:$A$783,$A450,СВЦЭМ!$B$39:$B$782,X$437)+'СЕТ СН'!$F$16</f>
        <v>#REF!</v>
      </c>
      <c r="Y450" s="36" t="e">
        <f>SUMIFS(СВЦЭМ!#REF!,СВЦЭМ!$A$40:$A$783,$A450,СВЦЭМ!$B$39:$B$782,Y$437)+'СЕТ СН'!$F$16</f>
        <v>#REF!</v>
      </c>
    </row>
    <row r="451" spans="1:25" ht="15.75" hidden="1" x14ac:dyDescent="0.2">
      <c r="A451" s="35">
        <f t="shared" si="12"/>
        <v>45183</v>
      </c>
      <c r="B451" s="36" t="e">
        <f>SUMIFS(СВЦЭМ!#REF!,СВЦЭМ!$A$40:$A$783,$A451,СВЦЭМ!$B$39:$B$782,B$437)+'СЕТ СН'!$F$16</f>
        <v>#REF!</v>
      </c>
      <c r="C451" s="36" t="e">
        <f>SUMIFS(СВЦЭМ!#REF!,СВЦЭМ!$A$40:$A$783,$A451,СВЦЭМ!$B$39:$B$782,C$437)+'СЕТ СН'!$F$16</f>
        <v>#REF!</v>
      </c>
      <c r="D451" s="36" t="e">
        <f>SUMIFS(СВЦЭМ!#REF!,СВЦЭМ!$A$40:$A$783,$A451,СВЦЭМ!$B$39:$B$782,D$437)+'СЕТ СН'!$F$16</f>
        <v>#REF!</v>
      </c>
      <c r="E451" s="36" t="e">
        <f>SUMIFS(СВЦЭМ!#REF!,СВЦЭМ!$A$40:$A$783,$A451,СВЦЭМ!$B$39:$B$782,E$437)+'СЕТ СН'!$F$16</f>
        <v>#REF!</v>
      </c>
      <c r="F451" s="36" t="e">
        <f>SUMIFS(СВЦЭМ!#REF!,СВЦЭМ!$A$40:$A$783,$A451,СВЦЭМ!$B$39:$B$782,F$437)+'СЕТ СН'!$F$16</f>
        <v>#REF!</v>
      </c>
      <c r="G451" s="36" t="e">
        <f>SUMIFS(СВЦЭМ!#REF!,СВЦЭМ!$A$40:$A$783,$A451,СВЦЭМ!$B$39:$B$782,G$437)+'СЕТ СН'!$F$16</f>
        <v>#REF!</v>
      </c>
      <c r="H451" s="36" t="e">
        <f>SUMIFS(СВЦЭМ!#REF!,СВЦЭМ!$A$40:$A$783,$A451,СВЦЭМ!$B$39:$B$782,H$437)+'СЕТ СН'!$F$16</f>
        <v>#REF!</v>
      </c>
      <c r="I451" s="36" t="e">
        <f>SUMIFS(СВЦЭМ!#REF!,СВЦЭМ!$A$40:$A$783,$A451,СВЦЭМ!$B$39:$B$782,I$437)+'СЕТ СН'!$F$16</f>
        <v>#REF!</v>
      </c>
      <c r="J451" s="36" t="e">
        <f>SUMIFS(СВЦЭМ!#REF!,СВЦЭМ!$A$40:$A$783,$A451,СВЦЭМ!$B$39:$B$782,J$437)+'СЕТ СН'!$F$16</f>
        <v>#REF!</v>
      </c>
      <c r="K451" s="36" t="e">
        <f>SUMIFS(СВЦЭМ!#REF!,СВЦЭМ!$A$40:$A$783,$A451,СВЦЭМ!$B$39:$B$782,K$437)+'СЕТ СН'!$F$16</f>
        <v>#REF!</v>
      </c>
      <c r="L451" s="36" t="e">
        <f>SUMIFS(СВЦЭМ!#REF!,СВЦЭМ!$A$40:$A$783,$A451,СВЦЭМ!$B$39:$B$782,L$437)+'СЕТ СН'!$F$16</f>
        <v>#REF!</v>
      </c>
      <c r="M451" s="36" t="e">
        <f>SUMIFS(СВЦЭМ!#REF!,СВЦЭМ!$A$40:$A$783,$A451,СВЦЭМ!$B$39:$B$782,M$437)+'СЕТ СН'!$F$16</f>
        <v>#REF!</v>
      </c>
      <c r="N451" s="36" t="e">
        <f>SUMIFS(СВЦЭМ!#REF!,СВЦЭМ!$A$40:$A$783,$A451,СВЦЭМ!$B$39:$B$782,N$437)+'СЕТ СН'!$F$16</f>
        <v>#REF!</v>
      </c>
      <c r="O451" s="36" t="e">
        <f>SUMIFS(СВЦЭМ!#REF!,СВЦЭМ!$A$40:$A$783,$A451,СВЦЭМ!$B$39:$B$782,O$437)+'СЕТ СН'!$F$16</f>
        <v>#REF!</v>
      </c>
      <c r="P451" s="36" t="e">
        <f>SUMIFS(СВЦЭМ!#REF!,СВЦЭМ!$A$40:$A$783,$A451,СВЦЭМ!$B$39:$B$782,P$437)+'СЕТ СН'!$F$16</f>
        <v>#REF!</v>
      </c>
      <c r="Q451" s="36" t="e">
        <f>SUMIFS(СВЦЭМ!#REF!,СВЦЭМ!$A$40:$A$783,$A451,СВЦЭМ!$B$39:$B$782,Q$437)+'СЕТ СН'!$F$16</f>
        <v>#REF!</v>
      </c>
      <c r="R451" s="36" t="e">
        <f>SUMIFS(СВЦЭМ!#REF!,СВЦЭМ!$A$40:$A$783,$A451,СВЦЭМ!$B$39:$B$782,R$437)+'СЕТ СН'!$F$16</f>
        <v>#REF!</v>
      </c>
      <c r="S451" s="36" t="e">
        <f>SUMIFS(СВЦЭМ!#REF!,СВЦЭМ!$A$40:$A$783,$A451,СВЦЭМ!$B$39:$B$782,S$437)+'СЕТ СН'!$F$16</f>
        <v>#REF!</v>
      </c>
      <c r="T451" s="36" t="e">
        <f>SUMIFS(СВЦЭМ!#REF!,СВЦЭМ!$A$40:$A$783,$A451,СВЦЭМ!$B$39:$B$782,T$437)+'СЕТ СН'!$F$16</f>
        <v>#REF!</v>
      </c>
      <c r="U451" s="36" t="e">
        <f>SUMIFS(СВЦЭМ!#REF!,СВЦЭМ!$A$40:$A$783,$A451,СВЦЭМ!$B$39:$B$782,U$437)+'СЕТ СН'!$F$16</f>
        <v>#REF!</v>
      </c>
      <c r="V451" s="36" t="e">
        <f>SUMIFS(СВЦЭМ!#REF!,СВЦЭМ!$A$40:$A$783,$A451,СВЦЭМ!$B$39:$B$782,V$437)+'СЕТ СН'!$F$16</f>
        <v>#REF!</v>
      </c>
      <c r="W451" s="36" t="e">
        <f>SUMIFS(СВЦЭМ!#REF!,СВЦЭМ!$A$40:$A$783,$A451,СВЦЭМ!$B$39:$B$782,W$437)+'СЕТ СН'!$F$16</f>
        <v>#REF!</v>
      </c>
      <c r="X451" s="36" t="e">
        <f>SUMIFS(СВЦЭМ!#REF!,СВЦЭМ!$A$40:$A$783,$A451,СВЦЭМ!$B$39:$B$782,X$437)+'СЕТ СН'!$F$16</f>
        <v>#REF!</v>
      </c>
      <c r="Y451" s="36" t="e">
        <f>SUMIFS(СВЦЭМ!#REF!,СВЦЭМ!$A$40:$A$783,$A451,СВЦЭМ!$B$39:$B$782,Y$437)+'СЕТ СН'!$F$16</f>
        <v>#REF!</v>
      </c>
    </row>
    <row r="452" spans="1:25" ht="15.75" hidden="1" x14ac:dyDescent="0.2">
      <c r="A452" s="35">
        <f t="shared" si="12"/>
        <v>45184</v>
      </c>
      <c r="B452" s="36" t="e">
        <f>SUMIFS(СВЦЭМ!#REF!,СВЦЭМ!$A$40:$A$783,$A452,СВЦЭМ!$B$39:$B$782,B$437)+'СЕТ СН'!$F$16</f>
        <v>#REF!</v>
      </c>
      <c r="C452" s="36" t="e">
        <f>SUMIFS(СВЦЭМ!#REF!,СВЦЭМ!$A$40:$A$783,$A452,СВЦЭМ!$B$39:$B$782,C$437)+'СЕТ СН'!$F$16</f>
        <v>#REF!</v>
      </c>
      <c r="D452" s="36" t="e">
        <f>SUMIFS(СВЦЭМ!#REF!,СВЦЭМ!$A$40:$A$783,$A452,СВЦЭМ!$B$39:$B$782,D$437)+'СЕТ СН'!$F$16</f>
        <v>#REF!</v>
      </c>
      <c r="E452" s="36" t="e">
        <f>SUMIFS(СВЦЭМ!#REF!,СВЦЭМ!$A$40:$A$783,$A452,СВЦЭМ!$B$39:$B$782,E$437)+'СЕТ СН'!$F$16</f>
        <v>#REF!</v>
      </c>
      <c r="F452" s="36" t="e">
        <f>SUMIFS(СВЦЭМ!#REF!,СВЦЭМ!$A$40:$A$783,$A452,СВЦЭМ!$B$39:$B$782,F$437)+'СЕТ СН'!$F$16</f>
        <v>#REF!</v>
      </c>
      <c r="G452" s="36" t="e">
        <f>SUMIFS(СВЦЭМ!#REF!,СВЦЭМ!$A$40:$A$783,$A452,СВЦЭМ!$B$39:$B$782,G$437)+'СЕТ СН'!$F$16</f>
        <v>#REF!</v>
      </c>
      <c r="H452" s="36" t="e">
        <f>SUMIFS(СВЦЭМ!#REF!,СВЦЭМ!$A$40:$A$783,$A452,СВЦЭМ!$B$39:$B$782,H$437)+'СЕТ СН'!$F$16</f>
        <v>#REF!</v>
      </c>
      <c r="I452" s="36" t="e">
        <f>SUMIFS(СВЦЭМ!#REF!,СВЦЭМ!$A$40:$A$783,$A452,СВЦЭМ!$B$39:$B$782,I$437)+'СЕТ СН'!$F$16</f>
        <v>#REF!</v>
      </c>
      <c r="J452" s="36" t="e">
        <f>SUMIFS(СВЦЭМ!#REF!,СВЦЭМ!$A$40:$A$783,$A452,СВЦЭМ!$B$39:$B$782,J$437)+'СЕТ СН'!$F$16</f>
        <v>#REF!</v>
      </c>
      <c r="K452" s="36" t="e">
        <f>SUMIFS(СВЦЭМ!#REF!,СВЦЭМ!$A$40:$A$783,$A452,СВЦЭМ!$B$39:$B$782,K$437)+'СЕТ СН'!$F$16</f>
        <v>#REF!</v>
      </c>
      <c r="L452" s="36" t="e">
        <f>SUMIFS(СВЦЭМ!#REF!,СВЦЭМ!$A$40:$A$783,$A452,СВЦЭМ!$B$39:$B$782,L$437)+'СЕТ СН'!$F$16</f>
        <v>#REF!</v>
      </c>
      <c r="M452" s="36" t="e">
        <f>SUMIFS(СВЦЭМ!#REF!,СВЦЭМ!$A$40:$A$783,$A452,СВЦЭМ!$B$39:$B$782,M$437)+'СЕТ СН'!$F$16</f>
        <v>#REF!</v>
      </c>
      <c r="N452" s="36" t="e">
        <f>SUMIFS(СВЦЭМ!#REF!,СВЦЭМ!$A$40:$A$783,$A452,СВЦЭМ!$B$39:$B$782,N$437)+'СЕТ СН'!$F$16</f>
        <v>#REF!</v>
      </c>
      <c r="O452" s="36" t="e">
        <f>SUMIFS(СВЦЭМ!#REF!,СВЦЭМ!$A$40:$A$783,$A452,СВЦЭМ!$B$39:$B$782,O$437)+'СЕТ СН'!$F$16</f>
        <v>#REF!</v>
      </c>
      <c r="P452" s="36" t="e">
        <f>SUMIFS(СВЦЭМ!#REF!,СВЦЭМ!$A$40:$A$783,$A452,СВЦЭМ!$B$39:$B$782,P$437)+'СЕТ СН'!$F$16</f>
        <v>#REF!</v>
      </c>
      <c r="Q452" s="36" t="e">
        <f>SUMIFS(СВЦЭМ!#REF!,СВЦЭМ!$A$40:$A$783,$A452,СВЦЭМ!$B$39:$B$782,Q$437)+'СЕТ СН'!$F$16</f>
        <v>#REF!</v>
      </c>
      <c r="R452" s="36" t="e">
        <f>SUMIFS(СВЦЭМ!#REF!,СВЦЭМ!$A$40:$A$783,$A452,СВЦЭМ!$B$39:$B$782,R$437)+'СЕТ СН'!$F$16</f>
        <v>#REF!</v>
      </c>
      <c r="S452" s="36" t="e">
        <f>SUMIFS(СВЦЭМ!#REF!,СВЦЭМ!$A$40:$A$783,$A452,СВЦЭМ!$B$39:$B$782,S$437)+'СЕТ СН'!$F$16</f>
        <v>#REF!</v>
      </c>
      <c r="T452" s="36" t="e">
        <f>SUMIFS(СВЦЭМ!#REF!,СВЦЭМ!$A$40:$A$783,$A452,СВЦЭМ!$B$39:$B$782,T$437)+'СЕТ СН'!$F$16</f>
        <v>#REF!</v>
      </c>
      <c r="U452" s="36" t="e">
        <f>SUMIFS(СВЦЭМ!#REF!,СВЦЭМ!$A$40:$A$783,$A452,СВЦЭМ!$B$39:$B$782,U$437)+'СЕТ СН'!$F$16</f>
        <v>#REF!</v>
      </c>
      <c r="V452" s="36" t="e">
        <f>SUMIFS(СВЦЭМ!#REF!,СВЦЭМ!$A$40:$A$783,$A452,СВЦЭМ!$B$39:$B$782,V$437)+'СЕТ СН'!$F$16</f>
        <v>#REF!</v>
      </c>
      <c r="W452" s="36" t="e">
        <f>SUMIFS(СВЦЭМ!#REF!,СВЦЭМ!$A$40:$A$783,$A452,СВЦЭМ!$B$39:$B$782,W$437)+'СЕТ СН'!$F$16</f>
        <v>#REF!</v>
      </c>
      <c r="X452" s="36" t="e">
        <f>SUMIFS(СВЦЭМ!#REF!,СВЦЭМ!$A$40:$A$783,$A452,СВЦЭМ!$B$39:$B$782,X$437)+'СЕТ СН'!$F$16</f>
        <v>#REF!</v>
      </c>
      <c r="Y452" s="36" t="e">
        <f>SUMIFS(СВЦЭМ!#REF!,СВЦЭМ!$A$40:$A$783,$A452,СВЦЭМ!$B$39:$B$782,Y$437)+'СЕТ СН'!$F$16</f>
        <v>#REF!</v>
      </c>
    </row>
    <row r="453" spans="1:25" ht="15.75" hidden="1" x14ac:dyDescent="0.2">
      <c r="A453" s="35">
        <f t="shared" si="12"/>
        <v>45185</v>
      </c>
      <c r="B453" s="36" t="e">
        <f>SUMIFS(СВЦЭМ!#REF!,СВЦЭМ!$A$40:$A$783,$A453,СВЦЭМ!$B$39:$B$782,B$437)+'СЕТ СН'!$F$16</f>
        <v>#REF!</v>
      </c>
      <c r="C453" s="36" t="e">
        <f>SUMIFS(СВЦЭМ!#REF!,СВЦЭМ!$A$40:$A$783,$A453,СВЦЭМ!$B$39:$B$782,C$437)+'СЕТ СН'!$F$16</f>
        <v>#REF!</v>
      </c>
      <c r="D453" s="36" t="e">
        <f>SUMIFS(СВЦЭМ!#REF!,СВЦЭМ!$A$40:$A$783,$A453,СВЦЭМ!$B$39:$B$782,D$437)+'СЕТ СН'!$F$16</f>
        <v>#REF!</v>
      </c>
      <c r="E453" s="36" t="e">
        <f>SUMIFS(СВЦЭМ!#REF!,СВЦЭМ!$A$40:$A$783,$A453,СВЦЭМ!$B$39:$B$782,E$437)+'СЕТ СН'!$F$16</f>
        <v>#REF!</v>
      </c>
      <c r="F453" s="36" t="e">
        <f>SUMIFS(СВЦЭМ!#REF!,СВЦЭМ!$A$40:$A$783,$A453,СВЦЭМ!$B$39:$B$782,F$437)+'СЕТ СН'!$F$16</f>
        <v>#REF!</v>
      </c>
      <c r="G453" s="36" t="e">
        <f>SUMIFS(СВЦЭМ!#REF!,СВЦЭМ!$A$40:$A$783,$A453,СВЦЭМ!$B$39:$B$782,G$437)+'СЕТ СН'!$F$16</f>
        <v>#REF!</v>
      </c>
      <c r="H453" s="36" t="e">
        <f>SUMIFS(СВЦЭМ!#REF!,СВЦЭМ!$A$40:$A$783,$A453,СВЦЭМ!$B$39:$B$782,H$437)+'СЕТ СН'!$F$16</f>
        <v>#REF!</v>
      </c>
      <c r="I453" s="36" t="e">
        <f>SUMIFS(СВЦЭМ!#REF!,СВЦЭМ!$A$40:$A$783,$A453,СВЦЭМ!$B$39:$B$782,I$437)+'СЕТ СН'!$F$16</f>
        <v>#REF!</v>
      </c>
      <c r="J453" s="36" t="e">
        <f>SUMIFS(СВЦЭМ!#REF!,СВЦЭМ!$A$40:$A$783,$A453,СВЦЭМ!$B$39:$B$782,J$437)+'СЕТ СН'!$F$16</f>
        <v>#REF!</v>
      </c>
      <c r="K453" s="36" t="e">
        <f>SUMIFS(СВЦЭМ!#REF!,СВЦЭМ!$A$40:$A$783,$A453,СВЦЭМ!$B$39:$B$782,K$437)+'СЕТ СН'!$F$16</f>
        <v>#REF!</v>
      </c>
      <c r="L453" s="36" t="e">
        <f>SUMIFS(СВЦЭМ!#REF!,СВЦЭМ!$A$40:$A$783,$A453,СВЦЭМ!$B$39:$B$782,L$437)+'СЕТ СН'!$F$16</f>
        <v>#REF!</v>
      </c>
      <c r="M453" s="36" t="e">
        <f>SUMIFS(СВЦЭМ!#REF!,СВЦЭМ!$A$40:$A$783,$A453,СВЦЭМ!$B$39:$B$782,M$437)+'СЕТ СН'!$F$16</f>
        <v>#REF!</v>
      </c>
      <c r="N453" s="36" t="e">
        <f>SUMIFS(СВЦЭМ!#REF!,СВЦЭМ!$A$40:$A$783,$A453,СВЦЭМ!$B$39:$B$782,N$437)+'СЕТ СН'!$F$16</f>
        <v>#REF!</v>
      </c>
      <c r="O453" s="36" t="e">
        <f>SUMIFS(СВЦЭМ!#REF!,СВЦЭМ!$A$40:$A$783,$A453,СВЦЭМ!$B$39:$B$782,O$437)+'СЕТ СН'!$F$16</f>
        <v>#REF!</v>
      </c>
      <c r="P453" s="36" t="e">
        <f>SUMIFS(СВЦЭМ!#REF!,СВЦЭМ!$A$40:$A$783,$A453,СВЦЭМ!$B$39:$B$782,P$437)+'СЕТ СН'!$F$16</f>
        <v>#REF!</v>
      </c>
      <c r="Q453" s="36" t="e">
        <f>SUMIFS(СВЦЭМ!#REF!,СВЦЭМ!$A$40:$A$783,$A453,СВЦЭМ!$B$39:$B$782,Q$437)+'СЕТ СН'!$F$16</f>
        <v>#REF!</v>
      </c>
      <c r="R453" s="36" t="e">
        <f>SUMIFS(СВЦЭМ!#REF!,СВЦЭМ!$A$40:$A$783,$A453,СВЦЭМ!$B$39:$B$782,R$437)+'СЕТ СН'!$F$16</f>
        <v>#REF!</v>
      </c>
      <c r="S453" s="36" t="e">
        <f>SUMIFS(СВЦЭМ!#REF!,СВЦЭМ!$A$40:$A$783,$A453,СВЦЭМ!$B$39:$B$782,S$437)+'СЕТ СН'!$F$16</f>
        <v>#REF!</v>
      </c>
      <c r="T453" s="36" t="e">
        <f>SUMIFS(СВЦЭМ!#REF!,СВЦЭМ!$A$40:$A$783,$A453,СВЦЭМ!$B$39:$B$782,T$437)+'СЕТ СН'!$F$16</f>
        <v>#REF!</v>
      </c>
      <c r="U453" s="36" t="e">
        <f>SUMIFS(СВЦЭМ!#REF!,СВЦЭМ!$A$40:$A$783,$A453,СВЦЭМ!$B$39:$B$782,U$437)+'СЕТ СН'!$F$16</f>
        <v>#REF!</v>
      </c>
      <c r="V453" s="36" t="e">
        <f>SUMIFS(СВЦЭМ!#REF!,СВЦЭМ!$A$40:$A$783,$A453,СВЦЭМ!$B$39:$B$782,V$437)+'СЕТ СН'!$F$16</f>
        <v>#REF!</v>
      </c>
      <c r="W453" s="36" t="e">
        <f>SUMIFS(СВЦЭМ!#REF!,СВЦЭМ!$A$40:$A$783,$A453,СВЦЭМ!$B$39:$B$782,W$437)+'СЕТ СН'!$F$16</f>
        <v>#REF!</v>
      </c>
      <c r="X453" s="36" t="e">
        <f>SUMIFS(СВЦЭМ!#REF!,СВЦЭМ!$A$40:$A$783,$A453,СВЦЭМ!$B$39:$B$782,X$437)+'СЕТ СН'!$F$16</f>
        <v>#REF!</v>
      </c>
      <c r="Y453" s="36" t="e">
        <f>SUMIFS(СВЦЭМ!#REF!,СВЦЭМ!$A$40:$A$783,$A453,СВЦЭМ!$B$39:$B$782,Y$437)+'СЕТ СН'!$F$16</f>
        <v>#REF!</v>
      </c>
    </row>
    <row r="454" spans="1:25" ht="15.75" hidden="1" x14ac:dyDescent="0.2">
      <c r="A454" s="35">
        <f t="shared" si="12"/>
        <v>45186</v>
      </c>
      <c r="B454" s="36" t="e">
        <f>SUMIFS(СВЦЭМ!#REF!,СВЦЭМ!$A$40:$A$783,$A454,СВЦЭМ!$B$39:$B$782,B$437)+'СЕТ СН'!$F$16</f>
        <v>#REF!</v>
      </c>
      <c r="C454" s="36" t="e">
        <f>SUMIFS(СВЦЭМ!#REF!,СВЦЭМ!$A$40:$A$783,$A454,СВЦЭМ!$B$39:$B$782,C$437)+'СЕТ СН'!$F$16</f>
        <v>#REF!</v>
      </c>
      <c r="D454" s="36" t="e">
        <f>SUMIFS(СВЦЭМ!#REF!,СВЦЭМ!$A$40:$A$783,$A454,СВЦЭМ!$B$39:$B$782,D$437)+'СЕТ СН'!$F$16</f>
        <v>#REF!</v>
      </c>
      <c r="E454" s="36" t="e">
        <f>SUMIFS(СВЦЭМ!#REF!,СВЦЭМ!$A$40:$A$783,$A454,СВЦЭМ!$B$39:$B$782,E$437)+'СЕТ СН'!$F$16</f>
        <v>#REF!</v>
      </c>
      <c r="F454" s="36" t="e">
        <f>SUMIFS(СВЦЭМ!#REF!,СВЦЭМ!$A$40:$A$783,$A454,СВЦЭМ!$B$39:$B$782,F$437)+'СЕТ СН'!$F$16</f>
        <v>#REF!</v>
      </c>
      <c r="G454" s="36" t="e">
        <f>SUMIFS(СВЦЭМ!#REF!,СВЦЭМ!$A$40:$A$783,$A454,СВЦЭМ!$B$39:$B$782,G$437)+'СЕТ СН'!$F$16</f>
        <v>#REF!</v>
      </c>
      <c r="H454" s="36" t="e">
        <f>SUMIFS(СВЦЭМ!#REF!,СВЦЭМ!$A$40:$A$783,$A454,СВЦЭМ!$B$39:$B$782,H$437)+'СЕТ СН'!$F$16</f>
        <v>#REF!</v>
      </c>
      <c r="I454" s="36" t="e">
        <f>SUMIFS(СВЦЭМ!#REF!,СВЦЭМ!$A$40:$A$783,$A454,СВЦЭМ!$B$39:$B$782,I$437)+'СЕТ СН'!$F$16</f>
        <v>#REF!</v>
      </c>
      <c r="J454" s="36" t="e">
        <f>SUMIFS(СВЦЭМ!#REF!,СВЦЭМ!$A$40:$A$783,$A454,СВЦЭМ!$B$39:$B$782,J$437)+'СЕТ СН'!$F$16</f>
        <v>#REF!</v>
      </c>
      <c r="K454" s="36" t="e">
        <f>SUMIFS(СВЦЭМ!#REF!,СВЦЭМ!$A$40:$A$783,$A454,СВЦЭМ!$B$39:$B$782,K$437)+'СЕТ СН'!$F$16</f>
        <v>#REF!</v>
      </c>
      <c r="L454" s="36" t="e">
        <f>SUMIFS(СВЦЭМ!#REF!,СВЦЭМ!$A$40:$A$783,$A454,СВЦЭМ!$B$39:$B$782,L$437)+'СЕТ СН'!$F$16</f>
        <v>#REF!</v>
      </c>
      <c r="M454" s="36" t="e">
        <f>SUMIFS(СВЦЭМ!#REF!,СВЦЭМ!$A$40:$A$783,$A454,СВЦЭМ!$B$39:$B$782,M$437)+'СЕТ СН'!$F$16</f>
        <v>#REF!</v>
      </c>
      <c r="N454" s="36" t="e">
        <f>SUMIFS(СВЦЭМ!#REF!,СВЦЭМ!$A$40:$A$783,$A454,СВЦЭМ!$B$39:$B$782,N$437)+'СЕТ СН'!$F$16</f>
        <v>#REF!</v>
      </c>
      <c r="O454" s="36" t="e">
        <f>SUMIFS(СВЦЭМ!#REF!,СВЦЭМ!$A$40:$A$783,$A454,СВЦЭМ!$B$39:$B$782,O$437)+'СЕТ СН'!$F$16</f>
        <v>#REF!</v>
      </c>
      <c r="P454" s="36" t="e">
        <f>SUMIFS(СВЦЭМ!#REF!,СВЦЭМ!$A$40:$A$783,$A454,СВЦЭМ!$B$39:$B$782,P$437)+'СЕТ СН'!$F$16</f>
        <v>#REF!</v>
      </c>
      <c r="Q454" s="36" t="e">
        <f>SUMIFS(СВЦЭМ!#REF!,СВЦЭМ!$A$40:$A$783,$A454,СВЦЭМ!$B$39:$B$782,Q$437)+'СЕТ СН'!$F$16</f>
        <v>#REF!</v>
      </c>
      <c r="R454" s="36" t="e">
        <f>SUMIFS(СВЦЭМ!#REF!,СВЦЭМ!$A$40:$A$783,$A454,СВЦЭМ!$B$39:$B$782,R$437)+'СЕТ СН'!$F$16</f>
        <v>#REF!</v>
      </c>
      <c r="S454" s="36" t="e">
        <f>SUMIFS(СВЦЭМ!#REF!,СВЦЭМ!$A$40:$A$783,$A454,СВЦЭМ!$B$39:$B$782,S$437)+'СЕТ СН'!$F$16</f>
        <v>#REF!</v>
      </c>
      <c r="T454" s="36" t="e">
        <f>SUMIFS(СВЦЭМ!#REF!,СВЦЭМ!$A$40:$A$783,$A454,СВЦЭМ!$B$39:$B$782,T$437)+'СЕТ СН'!$F$16</f>
        <v>#REF!</v>
      </c>
      <c r="U454" s="36" t="e">
        <f>SUMIFS(СВЦЭМ!#REF!,СВЦЭМ!$A$40:$A$783,$A454,СВЦЭМ!$B$39:$B$782,U$437)+'СЕТ СН'!$F$16</f>
        <v>#REF!</v>
      </c>
      <c r="V454" s="36" t="e">
        <f>SUMIFS(СВЦЭМ!#REF!,СВЦЭМ!$A$40:$A$783,$A454,СВЦЭМ!$B$39:$B$782,V$437)+'СЕТ СН'!$F$16</f>
        <v>#REF!</v>
      </c>
      <c r="W454" s="36" t="e">
        <f>SUMIFS(СВЦЭМ!#REF!,СВЦЭМ!$A$40:$A$783,$A454,СВЦЭМ!$B$39:$B$782,W$437)+'СЕТ СН'!$F$16</f>
        <v>#REF!</v>
      </c>
      <c r="X454" s="36" t="e">
        <f>SUMIFS(СВЦЭМ!#REF!,СВЦЭМ!$A$40:$A$783,$A454,СВЦЭМ!$B$39:$B$782,X$437)+'СЕТ СН'!$F$16</f>
        <v>#REF!</v>
      </c>
      <c r="Y454" s="36" t="e">
        <f>SUMIFS(СВЦЭМ!#REF!,СВЦЭМ!$A$40:$A$783,$A454,СВЦЭМ!$B$39:$B$782,Y$437)+'СЕТ СН'!$F$16</f>
        <v>#REF!</v>
      </c>
    </row>
    <row r="455" spans="1:25" ht="15.75" hidden="1" x14ac:dyDescent="0.2">
      <c r="A455" s="35">
        <f t="shared" si="12"/>
        <v>45187</v>
      </c>
      <c r="B455" s="36" t="e">
        <f>SUMIFS(СВЦЭМ!#REF!,СВЦЭМ!$A$40:$A$783,$A455,СВЦЭМ!$B$39:$B$782,B$437)+'СЕТ СН'!$F$16</f>
        <v>#REF!</v>
      </c>
      <c r="C455" s="36" t="e">
        <f>SUMIFS(СВЦЭМ!#REF!,СВЦЭМ!$A$40:$A$783,$A455,СВЦЭМ!$B$39:$B$782,C$437)+'СЕТ СН'!$F$16</f>
        <v>#REF!</v>
      </c>
      <c r="D455" s="36" t="e">
        <f>SUMIFS(СВЦЭМ!#REF!,СВЦЭМ!$A$40:$A$783,$A455,СВЦЭМ!$B$39:$B$782,D$437)+'СЕТ СН'!$F$16</f>
        <v>#REF!</v>
      </c>
      <c r="E455" s="36" t="e">
        <f>SUMIFS(СВЦЭМ!#REF!,СВЦЭМ!$A$40:$A$783,$A455,СВЦЭМ!$B$39:$B$782,E$437)+'СЕТ СН'!$F$16</f>
        <v>#REF!</v>
      </c>
      <c r="F455" s="36" t="e">
        <f>SUMIFS(СВЦЭМ!#REF!,СВЦЭМ!$A$40:$A$783,$A455,СВЦЭМ!$B$39:$B$782,F$437)+'СЕТ СН'!$F$16</f>
        <v>#REF!</v>
      </c>
      <c r="G455" s="36" t="e">
        <f>SUMIFS(СВЦЭМ!#REF!,СВЦЭМ!$A$40:$A$783,$A455,СВЦЭМ!$B$39:$B$782,G$437)+'СЕТ СН'!$F$16</f>
        <v>#REF!</v>
      </c>
      <c r="H455" s="36" t="e">
        <f>SUMIFS(СВЦЭМ!#REF!,СВЦЭМ!$A$40:$A$783,$A455,СВЦЭМ!$B$39:$B$782,H$437)+'СЕТ СН'!$F$16</f>
        <v>#REF!</v>
      </c>
      <c r="I455" s="36" t="e">
        <f>SUMIFS(СВЦЭМ!#REF!,СВЦЭМ!$A$40:$A$783,$A455,СВЦЭМ!$B$39:$B$782,I$437)+'СЕТ СН'!$F$16</f>
        <v>#REF!</v>
      </c>
      <c r="J455" s="36" t="e">
        <f>SUMIFS(СВЦЭМ!#REF!,СВЦЭМ!$A$40:$A$783,$A455,СВЦЭМ!$B$39:$B$782,J$437)+'СЕТ СН'!$F$16</f>
        <v>#REF!</v>
      </c>
      <c r="K455" s="36" t="e">
        <f>SUMIFS(СВЦЭМ!#REF!,СВЦЭМ!$A$40:$A$783,$A455,СВЦЭМ!$B$39:$B$782,K$437)+'СЕТ СН'!$F$16</f>
        <v>#REF!</v>
      </c>
      <c r="L455" s="36" t="e">
        <f>SUMIFS(СВЦЭМ!#REF!,СВЦЭМ!$A$40:$A$783,$A455,СВЦЭМ!$B$39:$B$782,L$437)+'СЕТ СН'!$F$16</f>
        <v>#REF!</v>
      </c>
      <c r="M455" s="36" t="e">
        <f>SUMIFS(СВЦЭМ!#REF!,СВЦЭМ!$A$40:$A$783,$A455,СВЦЭМ!$B$39:$B$782,M$437)+'СЕТ СН'!$F$16</f>
        <v>#REF!</v>
      </c>
      <c r="N455" s="36" t="e">
        <f>SUMIFS(СВЦЭМ!#REF!,СВЦЭМ!$A$40:$A$783,$A455,СВЦЭМ!$B$39:$B$782,N$437)+'СЕТ СН'!$F$16</f>
        <v>#REF!</v>
      </c>
      <c r="O455" s="36" t="e">
        <f>SUMIFS(СВЦЭМ!#REF!,СВЦЭМ!$A$40:$A$783,$A455,СВЦЭМ!$B$39:$B$782,O$437)+'СЕТ СН'!$F$16</f>
        <v>#REF!</v>
      </c>
      <c r="P455" s="36" t="e">
        <f>SUMIFS(СВЦЭМ!#REF!,СВЦЭМ!$A$40:$A$783,$A455,СВЦЭМ!$B$39:$B$782,P$437)+'СЕТ СН'!$F$16</f>
        <v>#REF!</v>
      </c>
      <c r="Q455" s="36" t="e">
        <f>SUMIFS(СВЦЭМ!#REF!,СВЦЭМ!$A$40:$A$783,$A455,СВЦЭМ!$B$39:$B$782,Q$437)+'СЕТ СН'!$F$16</f>
        <v>#REF!</v>
      </c>
      <c r="R455" s="36" t="e">
        <f>SUMIFS(СВЦЭМ!#REF!,СВЦЭМ!$A$40:$A$783,$A455,СВЦЭМ!$B$39:$B$782,R$437)+'СЕТ СН'!$F$16</f>
        <v>#REF!</v>
      </c>
      <c r="S455" s="36" t="e">
        <f>SUMIFS(СВЦЭМ!#REF!,СВЦЭМ!$A$40:$A$783,$A455,СВЦЭМ!$B$39:$B$782,S$437)+'СЕТ СН'!$F$16</f>
        <v>#REF!</v>
      </c>
      <c r="T455" s="36" t="e">
        <f>SUMIFS(СВЦЭМ!#REF!,СВЦЭМ!$A$40:$A$783,$A455,СВЦЭМ!$B$39:$B$782,T$437)+'СЕТ СН'!$F$16</f>
        <v>#REF!</v>
      </c>
      <c r="U455" s="36" t="e">
        <f>SUMIFS(СВЦЭМ!#REF!,СВЦЭМ!$A$40:$A$783,$A455,СВЦЭМ!$B$39:$B$782,U$437)+'СЕТ СН'!$F$16</f>
        <v>#REF!</v>
      </c>
      <c r="V455" s="36" t="e">
        <f>SUMIFS(СВЦЭМ!#REF!,СВЦЭМ!$A$40:$A$783,$A455,СВЦЭМ!$B$39:$B$782,V$437)+'СЕТ СН'!$F$16</f>
        <v>#REF!</v>
      </c>
      <c r="W455" s="36" t="e">
        <f>SUMIFS(СВЦЭМ!#REF!,СВЦЭМ!$A$40:$A$783,$A455,СВЦЭМ!$B$39:$B$782,W$437)+'СЕТ СН'!$F$16</f>
        <v>#REF!</v>
      </c>
      <c r="X455" s="36" t="e">
        <f>SUMIFS(СВЦЭМ!#REF!,СВЦЭМ!$A$40:$A$783,$A455,СВЦЭМ!$B$39:$B$782,X$437)+'СЕТ СН'!$F$16</f>
        <v>#REF!</v>
      </c>
      <c r="Y455" s="36" t="e">
        <f>SUMIFS(СВЦЭМ!#REF!,СВЦЭМ!$A$40:$A$783,$A455,СВЦЭМ!$B$39:$B$782,Y$437)+'СЕТ СН'!$F$16</f>
        <v>#REF!</v>
      </c>
    </row>
    <row r="456" spans="1:25" ht="15.75" hidden="1" x14ac:dyDescent="0.2">
      <c r="A456" s="35">
        <f t="shared" si="12"/>
        <v>45188</v>
      </c>
      <c r="B456" s="36" t="e">
        <f>SUMIFS(СВЦЭМ!#REF!,СВЦЭМ!$A$40:$A$783,$A456,СВЦЭМ!$B$39:$B$782,B$437)+'СЕТ СН'!$F$16</f>
        <v>#REF!</v>
      </c>
      <c r="C456" s="36" t="e">
        <f>SUMIFS(СВЦЭМ!#REF!,СВЦЭМ!$A$40:$A$783,$A456,СВЦЭМ!$B$39:$B$782,C$437)+'СЕТ СН'!$F$16</f>
        <v>#REF!</v>
      </c>
      <c r="D456" s="36" t="e">
        <f>SUMIFS(СВЦЭМ!#REF!,СВЦЭМ!$A$40:$A$783,$A456,СВЦЭМ!$B$39:$B$782,D$437)+'СЕТ СН'!$F$16</f>
        <v>#REF!</v>
      </c>
      <c r="E456" s="36" t="e">
        <f>SUMIFS(СВЦЭМ!#REF!,СВЦЭМ!$A$40:$A$783,$A456,СВЦЭМ!$B$39:$B$782,E$437)+'СЕТ СН'!$F$16</f>
        <v>#REF!</v>
      </c>
      <c r="F456" s="36" t="e">
        <f>SUMIFS(СВЦЭМ!#REF!,СВЦЭМ!$A$40:$A$783,$A456,СВЦЭМ!$B$39:$B$782,F$437)+'СЕТ СН'!$F$16</f>
        <v>#REF!</v>
      </c>
      <c r="G456" s="36" t="e">
        <f>SUMIFS(СВЦЭМ!#REF!,СВЦЭМ!$A$40:$A$783,$A456,СВЦЭМ!$B$39:$B$782,G$437)+'СЕТ СН'!$F$16</f>
        <v>#REF!</v>
      </c>
      <c r="H456" s="36" t="e">
        <f>SUMIFS(СВЦЭМ!#REF!,СВЦЭМ!$A$40:$A$783,$A456,СВЦЭМ!$B$39:$B$782,H$437)+'СЕТ СН'!$F$16</f>
        <v>#REF!</v>
      </c>
      <c r="I456" s="36" t="e">
        <f>SUMIFS(СВЦЭМ!#REF!,СВЦЭМ!$A$40:$A$783,$A456,СВЦЭМ!$B$39:$B$782,I$437)+'СЕТ СН'!$F$16</f>
        <v>#REF!</v>
      </c>
      <c r="J456" s="36" t="e">
        <f>SUMIFS(СВЦЭМ!#REF!,СВЦЭМ!$A$40:$A$783,$A456,СВЦЭМ!$B$39:$B$782,J$437)+'СЕТ СН'!$F$16</f>
        <v>#REF!</v>
      </c>
      <c r="K456" s="36" t="e">
        <f>SUMIFS(СВЦЭМ!#REF!,СВЦЭМ!$A$40:$A$783,$A456,СВЦЭМ!$B$39:$B$782,K$437)+'СЕТ СН'!$F$16</f>
        <v>#REF!</v>
      </c>
      <c r="L456" s="36" t="e">
        <f>SUMIFS(СВЦЭМ!#REF!,СВЦЭМ!$A$40:$A$783,$A456,СВЦЭМ!$B$39:$B$782,L$437)+'СЕТ СН'!$F$16</f>
        <v>#REF!</v>
      </c>
      <c r="M456" s="36" t="e">
        <f>SUMIFS(СВЦЭМ!#REF!,СВЦЭМ!$A$40:$A$783,$A456,СВЦЭМ!$B$39:$B$782,M$437)+'СЕТ СН'!$F$16</f>
        <v>#REF!</v>
      </c>
      <c r="N456" s="36" t="e">
        <f>SUMIFS(СВЦЭМ!#REF!,СВЦЭМ!$A$40:$A$783,$A456,СВЦЭМ!$B$39:$B$782,N$437)+'СЕТ СН'!$F$16</f>
        <v>#REF!</v>
      </c>
      <c r="O456" s="36" t="e">
        <f>SUMIFS(СВЦЭМ!#REF!,СВЦЭМ!$A$40:$A$783,$A456,СВЦЭМ!$B$39:$B$782,O$437)+'СЕТ СН'!$F$16</f>
        <v>#REF!</v>
      </c>
      <c r="P456" s="36" t="e">
        <f>SUMIFS(СВЦЭМ!#REF!,СВЦЭМ!$A$40:$A$783,$A456,СВЦЭМ!$B$39:$B$782,P$437)+'СЕТ СН'!$F$16</f>
        <v>#REF!</v>
      </c>
      <c r="Q456" s="36" t="e">
        <f>SUMIFS(СВЦЭМ!#REF!,СВЦЭМ!$A$40:$A$783,$A456,СВЦЭМ!$B$39:$B$782,Q$437)+'СЕТ СН'!$F$16</f>
        <v>#REF!</v>
      </c>
      <c r="R456" s="36" t="e">
        <f>SUMIFS(СВЦЭМ!#REF!,СВЦЭМ!$A$40:$A$783,$A456,СВЦЭМ!$B$39:$B$782,R$437)+'СЕТ СН'!$F$16</f>
        <v>#REF!</v>
      </c>
      <c r="S456" s="36" t="e">
        <f>SUMIFS(СВЦЭМ!#REF!,СВЦЭМ!$A$40:$A$783,$A456,СВЦЭМ!$B$39:$B$782,S$437)+'СЕТ СН'!$F$16</f>
        <v>#REF!</v>
      </c>
      <c r="T456" s="36" t="e">
        <f>SUMIFS(СВЦЭМ!#REF!,СВЦЭМ!$A$40:$A$783,$A456,СВЦЭМ!$B$39:$B$782,T$437)+'СЕТ СН'!$F$16</f>
        <v>#REF!</v>
      </c>
      <c r="U456" s="36" t="e">
        <f>SUMIFS(СВЦЭМ!#REF!,СВЦЭМ!$A$40:$A$783,$A456,СВЦЭМ!$B$39:$B$782,U$437)+'СЕТ СН'!$F$16</f>
        <v>#REF!</v>
      </c>
      <c r="V456" s="36" t="e">
        <f>SUMIFS(СВЦЭМ!#REF!,СВЦЭМ!$A$40:$A$783,$A456,СВЦЭМ!$B$39:$B$782,V$437)+'СЕТ СН'!$F$16</f>
        <v>#REF!</v>
      </c>
      <c r="W456" s="36" t="e">
        <f>SUMIFS(СВЦЭМ!#REF!,СВЦЭМ!$A$40:$A$783,$A456,СВЦЭМ!$B$39:$B$782,W$437)+'СЕТ СН'!$F$16</f>
        <v>#REF!</v>
      </c>
      <c r="X456" s="36" t="e">
        <f>SUMIFS(СВЦЭМ!#REF!,СВЦЭМ!$A$40:$A$783,$A456,СВЦЭМ!$B$39:$B$782,X$437)+'СЕТ СН'!$F$16</f>
        <v>#REF!</v>
      </c>
      <c r="Y456" s="36" t="e">
        <f>SUMIFS(СВЦЭМ!#REF!,СВЦЭМ!$A$40:$A$783,$A456,СВЦЭМ!$B$39:$B$782,Y$437)+'СЕТ СН'!$F$16</f>
        <v>#REF!</v>
      </c>
    </row>
    <row r="457" spans="1:25" ht="15.75" hidden="1" x14ac:dyDescent="0.2">
      <c r="A457" s="35">
        <f t="shared" si="12"/>
        <v>45189</v>
      </c>
      <c r="B457" s="36" t="e">
        <f>SUMIFS(СВЦЭМ!#REF!,СВЦЭМ!$A$40:$A$783,$A457,СВЦЭМ!$B$39:$B$782,B$437)+'СЕТ СН'!$F$16</f>
        <v>#REF!</v>
      </c>
      <c r="C457" s="36" t="e">
        <f>SUMIFS(СВЦЭМ!#REF!,СВЦЭМ!$A$40:$A$783,$A457,СВЦЭМ!$B$39:$B$782,C$437)+'СЕТ СН'!$F$16</f>
        <v>#REF!</v>
      </c>
      <c r="D457" s="36" t="e">
        <f>SUMIFS(СВЦЭМ!#REF!,СВЦЭМ!$A$40:$A$783,$A457,СВЦЭМ!$B$39:$B$782,D$437)+'СЕТ СН'!$F$16</f>
        <v>#REF!</v>
      </c>
      <c r="E457" s="36" t="e">
        <f>SUMIFS(СВЦЭМ!#REF!,СВЦЭМ!$A$40:$A$783,$A457,СВЦЭМ!$B$39:$B$782,E$437)+'СЕТ СН'!$F$16</f>
        <v>#REF!</v>
      </c>
      <c r="F457" s="36" t="e">
        <f>SUMIFS(СВЦЭМ!#REF!,СВЦЭМ!$A$40:$A$783,$A457,СВЦЭМ!$B$39:$B$782,F$437)+'СЕТ СН'!$F$16</f>
        <v>#REF!</v>
      </c>
      <c r="G457" s="36" t="e">
        <f>SUMIFS(СВЦЭМ!#REF!,СВЦЭМ!$A$40:$A$783,$A457,СВЦЭМ!$B$39:$B$782,G$437)+'СЕТ СН'!$F$16</f>
        <v>#REF!</v>
      </c>
      <c r="H457" s="36" t="e">
        <f>SUMIFS(СВЦЭМ!#REF!,СВЦЭМ!$A$40:$A$783,$A457,СВЦЭМ!$B$39:$B$782,H$437)+'СЕТ СН'!$F$16</f>
        <v>#REF!</v>
      </c>
      <c r="I457" s="36" t="e">
        <f>SUMIFS(СВЦЭМ!#REF!,СВЦЭМ!$A$40:$A$783,$A457,СВЦЭМ!$B$39:$B$782,I$437)+'СЕТ СН'!$F$16</f>
        <v>#REF!</v>
      </c>
      <c r="J457" s="36" t="e">
        <f>SUMIFS(СВЦЭМ!#REF!,СВЦЭМ!$A$40:$A$783,$A457,СВЦЭМ!$B$39:$B$782,J$437)+'СЕТ СН'!$F$16</f>
        <v>#REF!</v>
      </c>
      <c r="K457" s="36" t="e">
        <f>SUMIFS(СВЦЭМ!#REF!,СВЦЭМ!$A$40:$A$783,$A457,СВЦЭМ!$B$39:$B$782,K$437)+'СЕТ СН'!$F$16</f>
        <v>#REF!</v>
      </c>
      <c r="L457" s="36" t="e">
        <f>SUMIFS(СВЦЭМ!#REF!,СВЦЭМ!$A$40:$A$783,$A457,СВЦЭМ!$B$39:$B$782,L$437)+'СЕТ СН'!$F$16</f>
        <v>#REF!</v>
      </c>
      <c r="M457" s="36" t="e">
        <f>SUMIFS(СВЦЭМ!#REF!,СВЦЭМ!$A$40:$A$783,$A457,СВЦЭМ!$B$39:$B$782,M$437)+'СЕТ СН'!$F$16</f>
        <v>#REF!</v>
      </c>
      <c r="N457" s="36" t="e">
        <f>SUMIFS(СВЦЭМ!#REF!,СВЦЭМ!$A$40:$A$783,$A457,СВЦЭМ!$B$39:$B$782,N$437)+'СЕТ СН'!$F$16</f>
        <v>#REF!</v>
      </c>
      <c r="O457" s="36" t="e">
        <f>SUMIFS(СВЦЭМ!#REF!,СВЦЭМ!$A$40:$A$783,$A457,СВЦЭМ!$B$39:$B$782,O$437)+'СЕТ СН'!$F$16</f>
        <v>#REF!</v>
      </c>
      <c r="P457" s="36" t="e">
        <f>SUMIFS(СВЦЭМ!#REF!,СВЦЭМ!$A$40:$A$783,$A457,СВЦЭМ!$B$39:$B$782,P$437)+'СЕТ СН'!$F$16</f>
        <v>#REF!</v>
      </c>
      <c r="Q457" s="36" t="e">
        <f>SUMIFS(СВЦЭМ!#REF!,СВЦЭМ!$A$40:$A$783,$A457,СВЦЭМ!$B$39:$B$782,Q$437)+'СЕТ СН'!$F$16</f>
        <v>#REF!</v>
      </c>
      <c r="R457" s="36" t="e">
        <f>SUMIFS(СВЦЭМ!#REF!,СВЦЭМ!$A$40:$A$783,$A457,СВЦЭМ!$B$39:$B$782,R$437)+'СЕТ СН'!$F$16</f>
        <v>#REF!</v>
      </c>
      <c r="S457" s="36" t="e">
        <f>SUMIFS(СВЦЭМ!#REF!,СВЦЭМ!$A$40:$A$783,$A457,СВЦЭМ!$B$39:$B$782,S$437)+'СЕТ СН'!$F$16</f>
        <v>#REF!</v>
      </c>
      <c r="T457" s="36" t="e">
        <f>SUMIFS(СВЦЭМ!#REF!,СВЦЭМ!$A$40:$A$783,$A457,СВЦЭМ!$B$39:$B$782,T$437)+'СЕТ СН'!$F$16</f>
        <v>#REF!</v>
      </c>
      <c r="U457" s="36" t="e">
        <f>SUMIFS(СВЦЭМ!#REF!,СВЦЭМ!$A$40:$A$783,$A457,СВЦЭМ!$B$39:$B$782,U$437)+'СЕТ СН'!$F$16</f>
        <v>#REF!</v>
      </c>
      <c r="V457" s="36" t="e">
        <f>SUMIFS(СВЦЭМ!#REF!,СВЦЭМ!$A$40:$A$783,$A457,СВЦЭМ!$B$39:$B$782,V$437)+'СЕТ СН'!$F$16</f>
        <v>#REF!</v>
      </c>
      <c r="W457" s="36" t="e">
        <f>SUMIFS(СВЦЭМ!#REF!,СВЦЭМ!$A$40:$A$783,$A457,СВЦЭМ!$B$39:$B$782,W$437)+'СЕТ СН'!$F$16</f>
        <v>#REF!</v>
      </c>
      <c r="X457" s="36" t="e">
        <f>SUMIFS(СВЦЭМ!#REF!,СВЦЭМ!$A$40:$A$783,$A457,СВЦЭМ!$B$39:$B$782,X$437)+'СЕТ СН'!$F$16</f>
        <v>#REF!</v>
      </c>
      <c r="Y457" s="36" t="e">
        <f>SUMIFS(СВЦЭМ!#REF!,СВЦЭМ!$A$40:$A$783,$A457,СВЦЭМ!$B$39:$B$782,Y$437)+'СЕТ СН'!$F$16</f>
        <v>#REF!</v>
      </c>
    </row>
    <row r="458" spans="1:25" ht="15.75" hidden="1" x14ac:dyDescent="0.2">
      <c r="A458" s="35">
        <f t="shared" si="12"/>
        <v>45190</v>
      </c>
      <c r="B458" s="36" t="e">
        <f>SUMIFS(СВЦЭМ!#REF!,СВЦЭМ!$A$40:$A$783,$A458,СВЦЭМ!$B$39:$B$782,B$437)+'СЕТ СН'!$F$16</f>
        <v>#REF!</v>
      </c>
      <c r="C458" s="36" t="e">
        <f>SUMIFS(СВЦЭМ!#REF!,СВЦЭМ!$A$40:$A$783,$A458,СВЦЭМ!$B$39:$B$782,C$437)+'СЕТ СН'!$F$16</f>
        <v>#REF!</v>
      </c>
      <c r="D458" s="36" t="e">
        <f>SUMIFS(СВЦЭМ!#REF!,СВЦЭМ!$A$40:$A$783,$A458,СВЦЭМ!$B$39:$B$782,D$437)+'СЕТ СН'!$F$16</f>
        <v>#REF!</v>
      </c>
      <c r="E458" s="36" t="e">
        <f>SUMIFS(СВЦЭМ!#REF!,СВЦЭМ!$A$40:$A$783,$A458,СВЦЭМ!$B$39:$B$782,E$437)+'СЕТ СН'!$F$16</f>
        <v>#REF!</v>
      </c>
      <c r="F458" s="36" t="e">
        <f>SUMIFS(СВЦЭМ!#REF!,СВЦЭМ!$A$40:$A$783,$A458,СВЦЭМ!$B$39:$B$782,F$437)+'СЕТ СН'!$F$16</f>
        <v>#REF!</v>
      </c>
      <c r="G458" s="36" t="e">
        <f>SUMIFS(СВЦЭМ!#REF!,СВЦЭМ!$A$40:$A$783,$A458,СВЦЭМ!$B$39:$B$782,G$437)+'СЕТ СН'!$F$16</f>
        <v>#REF!</v>
      </c>
      <c r="H458" s="36" t="e">
        <f>SUMIFS(СВЦЭМ!#REF!,СВЦЭМ!$A$40:$A$783,$A458,СВЦЭМ!$B$39:$B$782,H$437)+'СЕТ СН'!$F$16</f>
        <v>#REF!</v>
      </c>
      <c r="I458" s="36" t="e">
        <f>SUMIFS(СВЦЭМ!#REF!,СВЦЭМ!$A$40:$A$783,$A458,СВЦЭМ!$B$39:$B$782,I$437)+'СЕТ СН'!$F$16</f>
        <v>#REF!</v>
      </c>
      <c r="J458" s="36" t="e">
        <f>SUMIFS(СВЦЭМ!#REF!,СВЦЭМ!$A$40:$A$783,$A458,СВЦЭМ!$B$39:$B$782,J$437)+'СЕТ СН'!$F$16</f>
        <v>#REF!</v>
      </c>
      <c r="K458" s="36" t="e">
        <f>SUMIFS(СВЦЭМ!#REF!,СВЦЭМ!$A$40:$A$783,$A458,СВЦЭМ!$B$39:$B$782,K$437)+'СЕТ СН'!$F$16</f>
        <v>#REF!</v>
      </c>
      <c r="L458" s="36" t="e">
        <f>SUMIFS(СВЦЭМ!#REF!,СВЦЭМ!$A$40:$A$783,$A458,СВЦЭМ!$B$39:$B$782,L$437)+'СЕТ СН'!$F$16</f>
        <v>#REF!</v>
      </c>
      <c r="M458" s="36" t="e">
        <f>SUMIFS(СВЦЭМ!#REF!,СВЦЭМ!$A$40:$A$783,$A458,СВЦЭМ!$B$39:$B$782,M$437)+'СЕТ СН'!$F$16</f>
        <v>#REF!</v>
      </c>
      <c r="N458" s="36" t="e">
        <f>SUMIFS(СВЦЭМ!#REF!,СВЦЭМ!$A$40:$A$783,$A458,СВЦЭМ!$B$39:$B$782,N$437)+'СЕТ СН'!$F$16</f>
        <v>#REF!</v>
      </c>
      <c r="O458" s="36" t="e">
        <f>SUMIFS(СВЦЭМ!#REF!,СВЦЭМ!$A$40:$A$783,$A458,СВЦЭМ!$B$39:$B$782,O$437)+'СЕТ СН'!$F$16</f>
        <v>#REF!</v>
      </c>
      <c r="P458" s="36" t="e">
        <f>SUMIFS(СВЦЭМ!#REF!,СВЦЭМ!$A$40:$A$783,$A458,СВЦЭМ!$B$39:$B$782,P$437)+'СЕТ СН'!$F$16</f>
        <v>#REF!</v>
      </c>
      <c r="Q458" s="36" t="e">
        <f>SUMIFS(СВЦЭМ!#REF!,СВЦЭМ!$A$40:$A$783,$A458,СВЦЭМ!$B$39:$B$782,Q$437)+'СЕТ СН'!$F$16</f>
        <v>#REF!</v>
      </c>
      <c r="R458" s="36" t="e">
        <f>SUMIFS(СВЦЭМ!#REF!,СВЦЭМ!$A$40:$A$783,$A458,СВЦЭМ!$B$39:$B$782,R$437)+'СЕТ СН'!$F$16</f>
        <v>#REF!</v>
      </c>
      <c r="S458" s="36" t="e">
        <f>SUMIFS(СВЦЭМ!#REF!,СВЦЭМ!$A$40:$A$783,$A458,СВЦЭМ!$B$39:$B$782,S$437)+'СЕТ СН'!$F$16</f>
        <v>#REF!</v>
      </c>
      <c r="T458" s="36" t="e">
        <f>SUMIFS(СВЦЭМ!#REF!,СВЦЭМ!$A$40:$A$783,$A458,СВЦЭМ!$B$39:$B$782,T$437)+'СЕТ СН'!$F$16</f>
        <v>#REF!</v>
      </c>
      <c r="U458" s="36" t="e">
        <f>SUMIFS(СВЦЭМ!#REF!,СВЦЭМ!$A$40:$A$783,$A458,СВЦЭМ!$B$39:$B$782,U$437)+'СЕТ СН'!$F$16</f>
        <v>#REF!</v>
      </c>
      <c r="V458" s="36" t="e">
        <f>SUMIFS(СВЦЭМ!#REF!,СВЦЭМ!$A$40:$A$783,$A458,СВЦЭМ!$B$39:$B$782,V$437)+'СЕТ СН'!$F$16</f>
        <v>#REF!</v>
      </c>
      <c r="W458" s="36" t="e">
        <f>SUMIFS(СВЦЭМ!#REF!,СВЦЭМ!$A$40:$A$783,$A458,СВЦЭМ!$B$39:$B$782,W$437)+'СЕТ СН'!$F$16</f>
        <v>#REF!</v>
      </c>
      <c r="X458" s="36" t="e">
        <f>SUMIFS(СВЦЭМ!#REF!,СВЦЭМ!$A$40:$A$783,$A458,СВЦЭМ!$B$39:$B$782,X$437)+'СЕТ СН'!$F$16</f>
        <v>#REF!</v>
      </c>
      <c r="Y458" s="36" t="e">
        <f>SUMIFS(СВЦЭМ!#REF!,СВЦЭМ!$A$40:$A$783,$A458,СВЦЭМ!$B$39:$B$782,Y$437)+'СЕТ СН'!$F$16</f>
        <v>#REF!</v>
      </c>
    </row>
    <row r="459" spans="1:25" ht="15.75" hidden="1" x14ac:dyDescent="0.2">
      <c r="A459" s="35">
        <f t="shared" si="12"/>
        <v>45191</v>
      </c>
      <c r="B459" s="36" t="e">
        <f>SUMIFS(СВЦЭМ!#REF!,СВЦЭМ!$A$40:$A$783,$A459,СВЦЭМ!$B$39:$B$782,B$437)+'СЕТ СН'!$F$16</f>
        <v>#REF!</v>
      </c>
      <c r="C459" s="36" t="e">
        <f>SUMIFS(СВЦЭМ!#REF!,СВЦЭМ!$A$40:$A$783,$A459,СВЦЭМ!$B$39:$B$782,C$437)+'СЕТ СН'!$F$16</f>
        <v>#REF!</v>
      </c>
      <c r="D459" s="36" t="e">
        <f>SUMIFS(СВЦЭМ!#REF!,СВЦЭМ!$A$40:$A$783,$A459,СВЦЭМ!$B$39:$B$782,D$437)+'СЕТ СН'!$F$16</f>
        <v>#REF!</v>
      </c>
      <c r="E459" s="36" t="e">
        <f>SUMIFS(СВЦЭМ!#REF!,СВЦЭМ!$A$40:$A$783,$A459,СВЦЭМ!$B$39:$B$782,E$437)+'СЕТ СН'!$F$16</f>
        <v>#REF!</v>
      </c>
      <c r="F459" s="36" t="e">
        <f>SUMIFS(СВЦЭМ!#REF!,СВЦЭМ!$A$40:$A$783,$A459,СВЦЭМ!$B$39:$B$782,F$437)+'СЕТ СН'!$F$16</f>
        <v>#REF!</v>
      </c>
      <c r="G459" s="36" t="e">
        <f>SUMIFS(СВЦЭМ!#REF!,СВЦЭМ!$A$40:$A$783,$A459,СВЦЭМ!$B$39:$B$782,G$437)+'СЕТ СН'!$F$16</f>
        <v>#REF!</v>
      </c>
      <c r="H459" s="36" t="e">
        <f>SUMIFS(СВЦЭМ!#REF!,СВЦЭМ!$A$40:$A$783,$A459,СВЦЭМ!$B$39:$B$782,H$437)+'СЕТ СН'!$F$16</f>
        <v>#REF!</v>
      </c>
      <c r="I459" s="36" t="e">
        <f>SUMIFS(СВЦЭМ!#REF!,СВЦЭМ!$A$40:$A$783,$A459,СВЦЭМ!$B$39:$B$782,I$437)+'СЕТ СН'!$F$16</f>
        <v>#REF!</v>
      </c>
      <c r="J459" s="36" t="e">
        <f>SUMIFS(СВЦЭМ!#REF!,СВЦЭМ!$A$40:$A$783,$A459,СВЦЭМ!$B$39:$B$782,J$437)+'СЕТ СН'!$F$16</f>
        <v>#REF!</v>
      </c>
      <c r="K459" s="36" t="e">
        <f>SUMIFS(СВЦЭМ!#REF!,СВЦЭМ!$A$40:$A$783,$A459,СВЦЭМ!$B$39:$B$782,K$437)+'СЕТ СН'!$F$16</f>
        <v>#REF!</v>
      </c>
      <c r="L459" s="36" t="e">
        <f>SUMIFS(СВЦЭМ!#REF!,СВЦЭМ!$A$40:$A$783,$A459,СВЦЭМ!$B$39:$B$782,L$437)+'СЕТ СН'!$F$16</f>
        <v>#REF!</v>
      </c>
      <c r="M459" s="36" t="e">
        <f>SUMIFS(СВЦЭМ!#REF!,СВЦЭМ!$A$40:$A$783,$A459,СВЦЭМ!$B$39:$B$782,M$437)+'СЕТ СН'!$F$16</f>
        <v>#REF!</v>
      </c>
      <c r="N459" s="36" t="e">
        <f>SUMIFS(СВЦЭМ!#REF!,СВЦЭМ!$A$40:$A$783,$A459,СВЦЭМ!$B$39:$B$782,N$437)+'СЕТ СН'!$F$16</f>
        <v>#REF!</v>
      </c>
      <c r="O459" s="36" t="e">
        <f>SUMIFS(СВЦЭМ!#REF!,СВЦЭМ!$A$40:$A$783,$A459,СВЦЭМ!$B$39:$B$782,O$437)+'СЕТ СН'!$F$16</f>
        <v>#REF!</v>
      </c>
      <c r="P459" s="36" t="e">
        <f>SUMIFS(СВЦЭМ!#REF!,СВЦЭМ!$A$40:$A$783,$A459,СВЦЭМ!$B$39:$B$782,P$437)+'СЕТ СН'!$F$16</f>
        <v>#REF!</v>
      </c>
      <c r="Q459" s="36" t="e">
        <f>SUMIFS(СВЦЭМ!#REF!,СВЦЭМ!$A$40:$A$783,$A459,СВЦЭМ!$B$39:$B$782,Q$437)+'СЕТ СН'!$F$16</f>
        <v>#REF!</v>
      </c>
      <c r="R459" s="36" t="e">
        <f>SUMIFS(СВЦЭМ!#REF!,СВЦЭМ!$A$40:$A$783,$A459,СВЦЭМ!$B$39:$B$782,R$437)+'СЕТ СН'!$F$16</f>
        <v>#REF!</v>
      </c>
      <c r="S459" s="36" t="e">
        <f>SUMIFS(СВЦЭМ!#REF!,СВЦЭМ!$A$40:$A$783,$A459,СВЦЭМ!$B$39:$B$782,S$437)+'СЕТ СН'!$F$16</f>
        <v>#REF!</v>
      </c>
      <c r="T459" s="36" t="e">
        <f>SUMIFS(СВЦЭМ!#REF!,СВЦЭМ!$A$40:$A$783,$A459,СВЦЭМ!$B$39:$B$782,T$437)+'СЕТ СН'!$F$16</f>
        <v>#REF!</v>
      </c>
      <c r="U459" s="36" t="e">
        <f>SUMIFS(СВЦЭМ!#REF!,СВЦЭМ!$A$40:$A$783,$A459,СВЦЭМ!$B$39:$B$782,U$437)+'СЕТ СН'!$F$16</f>
        <v>#REF!</v>
      </c>
      <c r="V459" s="36" t="e">
        <f>SUMIFS(СВЦЭМ!#REF!,СВЦЭМ!$A$40:$A$783,$A459,СВЦЭМ!$B$39:$B$782,V$437)+'СЕТ СН'!$F$16</f>
        <v>#REF!</v>
      </c>
      <c r="W459" s="36" t="e">
        <f>SUMIFS(СВЦЭМ!#REF!,СВЦЭМ!$A$40:$A$783,$A459,СВЦЭМ!$B$39:$B$782,W$437)+'СЕТ СН'!$F$16</f>
        <v>#REF!</v>
      </c>
      <c r="X459" s="36" t="e">
        <f>SUMIFS(СВЦЭМ!#REF!,СВЦЭМ!$A$40:$A$783,$A459,СВЦЭМ!$B$39:$B$782,X$437)+'СЕТ СН'!$F$16</f>
        <v>#REF!</v>
      </c>
      <c r="Y459" s="36" t="e">
        <f>SUMIFS(СВЦЭМ!#REF!,СВЦЭМ!$A$40:$A$783,$A459,СВЦЭМ!$B$39:$B$782,Y$437)+'СЕТ СН'!$F$16</f>
        <v>#REF!</v>
      </c>
    </row>
    <row r="460" spans="1:25" ht="15.75" hidden="1" x14ac:dyDescent="0.2">
      <c r="A460" s="35">
        <f t="shared" si="12"/>
        <v>45192</v>
      </c>
      <c r="B460" s="36" t="e">
        <f>SUMIFS(СВЦЭМ!#REF!,СВЦЭМ!$A$40:$A$783,$A460,СВЦЭМ!$B$39:$B$782,B$437)+'СЕТ СН'!$F$16</f>
        <v>#REF!</v>
      </c>
      <c r="C460" s="36" t="e">
        <f>SUMIFS(СВЦЭМ!#REF!,СВЦЭМ!$A$40:$A$783,$A460,СВЦЭМ!$B$39:$B$782,C$437)+'СЕТ СН'!$F$16</f>
        <v>#REF!</v>
      </c>
      <c r="D460" s="36" t="e">
        <f>SUMIFS(СВЦЭМ!#REF!,СВЦЭМ!$A$40:$A$783,$A460,СВЦЭМ!$B$39:$B$782,D$437)+'СЕТ СН'!$F$16</f>
        <v>#REF!</v>
      </c>
      <c r="E460" s="36" t="e">
        <f>SUMIFS(СВЦЭМ!#REF!,СВЦЭМ!$A$40:$A$783,$A460,СВЦЭМ!$B$39:$B$782,E$437)+'СЕТ СН'!$F$16</f>
        <v>#REF!</v>
      </c>
      <c r="F460" s="36" t="e">
        <f>SUMIFS(СВЦЭМ!#REF!,СВЦЭМ!$A$40:$A$783,$A460,СВЦЭМ!$B$39:$B$782,F$437)+'СЕТ СН'!$F$16</f>
        <v>#REF!</v>
      </c>
      <c r="G460" s="36" t="e">
        <f>SUMIFS(СВЦЭМ!#REF!,СВЦЭМ!$A$40:$A$783,$A460,СВЦЭМ!$B$39:$B$782,G$437)+'СЕТ СН'!$F$16</f>
        <v>#REF!</v>
      </c>
      <c r="H460" s="36" t="e">
        <f>SUMIFS(СВЦЭМ!#REF!,СВЦЭМ!$A$40:$A$783,$A460,СВЦЭМ!$B$39:$B$782,H$437)+'СЕТ СН'!$F$16</f>
        <v>#REF!</v>
      </c>
      <c r="I460" s="36" t="e">
        <f>SUMIFS(СВЦЭМ!#REF!,СВЦЭМ!$A$40:$A$783,$A460,СВЦЭМ!$B$39:$B$782,I$437)+'СЕТ СН'!$F$16</f>
        <v>#REF!</v>
      </c>
      <c r="J460" s="36" t="e">
        <f>SUMIFS(СВЦЭМ!#REF!,СВЦЭМ!$A$40:$A$783,$A460,СВЦЭМ!$B$39:$B$782,J$437)+'СЕТ СН'!$F$16</f>
        <v>#REF!</v>
      </c>
      <c r="K460" s="36" t="e">
        <f>SUMIFS(СВЦЭМ!#REF!,СВЦЭМ!$A$40:$A$783,$A460,СВЦЭМ!$B$39:$B$782,K$437)+'СЕТ СН'!$F$16</f>
        <v>#REF!</v>
      </c>
      <c r="L460" s="36" t="e">
        <f>SUMIFS(СВЦЭМ!#REF!,СВЦЭМ!$A$40:$A$783,$A460,СВЦЭМ!$B$39:$B$782,L$437)+'СЕТ СН'!$F$16</f>
        <v>#REF!</v>
      </c>
      <c r="M460" s="36" t="e">
        <f>SUMIFS(СВЦЭМ!#REF!,СВЦЭМ!$A$40:$A$783,$A460,СВЦЭМ!$B$39:$B$782,M$437)+'СЕТ СН'!$F$16</f>
        <v>#REF!</v>
      </c>
      <c r="N460" s="36" t="e">
        <f>SUMIFS(СВЦЭМ!#REF!,СВЦЭМ!$A$40:$A$783,$A460,СВЦЭМ!$B$39:$B$782,N$437)+'СЕТ СН'!$F$16</f>
        <v>#REF!</v>
      </c>
      <c r="O460" s="36" t="e">
        <f>SUMIFS(СВЦЭМ!#REF!,СВЦЭМ!$A$40:$A$783,$A460,СВЦЭМ!$B$39:$B$782,O$437)+'СЕТ СН'!$F$16</f>
        <v>#REF!</v>
      </c>
      <c r="P460" s="36" t="e">
        <f>SUMIFS(СВЦЭМ!#REF!,СВЦЭМ!$A$40:$A$783,$A460,СВЦЭМ!$B$39:$B$782,P$437)+'СЕТ СН'!$F$16</f>
        <v>#REF!</v>
      </c>
      <c r="Q460" s="36" t="e">
        <f>SUMIFS(СВЦЭМ!#REF!,СВЦЭМ!$A$40:$A$783,$A460,СВЦЭМ!$B$39:$B$782,Q$437)+'СЕТ СН'!$F$16</f>
        <v>#REF!</v>
      </c>
      <c r="R460" s="36" t="e">
        <f>SUMIFS(СВЦЭМ!#REF!,СВЦЭМ!$A$40:$A$783,$A460,СВЦЭМ!$B$39:$B$782,R$437)+'СЕТ СН'!$F$16</f>
        <v>#REF!</v>
      </c>
      <c r="S460" s="36" t="e">
        <f>SUMIFS(СВЦЭМ!#REF!,СВЦЭМ!$A$40:$A$783,$A460,СВЦЭМ!$B$39:$B$782,S$437)+'СЕТ СН'!$F$16</f>
        <v>#REF!</v>
      </c>
      <c r="T460" s="36" t="e">
        <f>SUMIFS(СВЦЭМ!#REF!,СВЦЭМ!$A$40:$A$783,$A460,СВЦЭМ!$B$39:$B$782,T$437)+'СЕТ СН'!$F$16</f>
        <v>#REF!</v>
      </c>
      <c r="U460" s="36" t="e">
        <f>SUMIFS(СВЦЭМ!#REF!,СВЦЭМ!$A$40:$A$783,$A460,СВЦЭМ!$B$39:$B$782,U$437)+'СЕТ СН'!$F$16</f>
        <v>#REF!</v>
      </c>
      <c r="V460" s="36" t="e">
        <f>SUMIFS(СВЦЭМ!#REF!,СВЦЭМ!$A$40:$A$783,$A460,СВЦЭМ!$B$39:$B$782,V$437)+'СЕТ СН'!$F$16</f>
        <v>#REF!</v>
      </c>
      <c r="W460" s="36" t="e">
        <f>SUMIFS(СВЦЭМ!#REF!,СВЦЭМ!$A$40:$A$783,$A460,СВЦЭМ!$B$39:$B$782,W$437)+'СЕТ СН'!$F$16</f>
        <v>#REF!</v>
      </c>
      <c r="X460" s="36" t="e">
        <f>SUMIFS(СВЦЭМ!#REF!,СВЦЭМ!$A$40:$A$783,$A460,СВЦЭМ!$B$39:$B$782,X$437)+'СЕТ СН'!$F$16</f>
        <v>#REF!</v>
      </c>
      <c r="Y460" s="36" t="e">
        <f>SUMIFS(СВЦЭМ!#REF!,СВЦЭМ!$A$40:$A$783,$A460,СВЦЭМ!$B$39:$B$782,Y$437)+'СЕТ СН'!$F$16</f>
        <v>#REF!</v>
      </c>
    </row>
    <row r="461" spans="1:25" ht="15.75" hidden="1" x14ac:dyDescent="0.2">
      <c r="A461" s="35">
        <f t="shared" si="12"/>
        <v>45193</v>
      </c>
      <c r="B461" s="36" t="e">
        <f>SUMIFS(СВЦЭМ!#REF!,СВЦЭМ!$A$40:$A$783,$A461,СВЦЭМ!$B$39:$B$782,B$437)+'СЕТ СН'!$F$16</f>
        <v>#REF!</v>
      </c>
      <c r="C461" s="36" t="e">
        <f>SUMIFS(СВЦЭМ!#REF!,СВЦЭМ!$A$40:$A$783,$A461,СВЦЭМ!$B$39:$B$782,C$437)+'СЕТ СН'!$F$16</f>
        <v>#REF!</v>
      </c>
      <c r="D461" s="36" t="e">
        <f>SUMIFS(СВЦЭМ!#REF!,СВЦЭМ!$A$40:$A$783,$A461,СВЦЭМ!$B$39:$B$782,D$437)+'СЕТ СН'!$F$16</f>
        <v>#REF!</v>
      </c>
      <c r="E461" s="36" t="e">
        <f>SUMIFS(СВЦЭМ!#REF!,СВЦЭМ!$A$40:$A$783,$A461,СВЦЭМ!$B$39:$B$782,E$437)+'СЕТ СН'!$F$16</f>
        <v>#REF!</v>
      </c>
      <c r="F461" s="36" t="e">
        <f>SUMIFS(СВЦЭМ!#REF!,СВЦЭМ!$A$40:$A$783,$A461,СВЦЭМ!$B$39:$B$782,F$437)+'СЕТ СН'!$F$16</f>
        <v>#REF!</v>
      </c>
      <c r="G461" s="36" t="e">
        <f>SUMIFS(СВЦЭМ!#REF!,СВЦЭМ!$A$40:$A$783,$A461,СВЦЭМ!$B$39:$B$782,G$437)+'СЕТ СН'!$F$16</f>
        <v>#REF!</v>
      </c>
      <c r="H461" s="36" t="e">
        <f>SUMIFS(СВЦЭМ!#REF!,СВЦЭМ!$A$40:$A$783,$A461,СВЦЭМ!$B$39:$B$782,H$437)+'СЕТ СН'!$F$16</f>
        <v>#REF!</v>
      </c>
      <c r="I461" s="36" t="e">
        <f>SUMIFS(СВЦЭМ!#REF!,СВЦЭМ!$A$40:$A$783,$A461,СВЦЭМ!$B$39:$B$782,I$437)+'СЕТ СН'!$F$16</f>
        <v>#REF!</v>
      </c>
      <c r="J461" s="36" t="e">
        <f>SUMIFS(СВЦЭМ!#REF!,СВЦЭМ!$A$40:$A$783,$A461,СВЦЭМ!$B$39:$B$782,J$437)+'СЕТ СН'!$F$16</f>
        <v>#REF!</v>
      </c>
      <c r="K461" s="36" t="e">
        <f>SUMIFS(СВЦЭМ!#REF!,СВЦЭМ!$A$40:$A$783,$A461,СВЦЭМ!$B$39:$B$782,K$437)+'СЕТ СН'!$F$16</f>
        <v>#REF!</v>
      </c>
      <c r="L461" s="36" t="e">
        <f>SUMIFS(СВЦЭМ!#REF!,СВЦЭМ!$A$40:$A$783,$A461,СВЦЭМ!$B$39:$B$782,L$437)+'СЕТ СН'!$F$16</f>
        <v>#REF!</v>
      </c>
      <c r="M461" s="36" t="e">
        <f>SUMIFS(СВЦЭМ!#REF!,СВЦЭМ!$A$40:$A$783,$A461,СВЦЭМ!$B$39:$B$782,M$437)+'СЕТ СН'!$F$16</f>
        <v>#REF!</v>
      </c>
      <c r="N461" s="36" t="e">
        <f>SUMIFS(СВЦЭМ!#REF!,СВЦЭМ!$A$40:$A$783,$A461,СВЦЭМ!$B$39:$B$782,N$437)+'СЕТ СН'!$F$16</f>
        <v>#REF!</v>
      </c>
      <c r="O461" s="36" t="e">
        <f>SUMIFS(СВЦЭМ!#REF!,СВЦЭМ!$A$40:$A$783,$A461,СВЦЭМ!$B$39:$B$782,O$437)+'СЕТ СН'!$F$16</f>
        <v>#REF!</v>
      </c>
      <c r="P461" s="36" t="e">
        <f>SUMIFS(СВЦЭМ!#REF!,СВЦЭМ!$A$40:$A$783,$A461,СВЦЭМ!$B$39:$B$782,P$437)+'СЕТ СН'!$F$16</f>
        <v>#REF!</v>
      </c>
      <c r="Q461" s="36" t="e">
        <f>SUMIFS(СВЦЭМ!#REF!,СВЦЭМ!$A$40:$A$783,$A461,СВЦЭМ!$B$39:$B$782,Q$437)+'СЕТ СН'!$F$16</f>
        <v>#REF!</v>
      </c>
      <c r="R461" s="36" t="e">
        <f>SUMIFS(СВЦЭМ!#REF!,СВЦЭМ!$A$40:$A$783,$A461,СВЦЭМ!$B$39:$B$782,R$437)+'СЕТ СН'!$F$16</f>
        <v>#REF!</v>
      </c>
      <c r="S461" s="36" t="e">
        <f>SUMIFS(СВЦЭМ!#REF!,СВЦЭМ!$A$40:$A$783,$A461,СВЦЭМ!$B$39:$B$782,S$437)+'СЕТ СН'!$F$16</f>
        <v>#REF!</v>
      </c>
      <c r="T461" s="36" t="e">
        <f>SUMIFS(СВЦЭМ!#REF!,СВЦЭМ!$A$40:$A$783,$A461,СВЦЭМ!$B$39:$B$782,T$437)+'СЕТ СН'!$F$16</f>
        <v>#REF!</v>
      </c>
      <c r="U461" s="36" t="e">
        <f>SUMIFS(СВЦЭМ!#REF!,СВЦЭМ!$A$40:$A$783,$A461,СВЦЭМ!$B$39:$B$782,U$437)+'СЕТ СН'!$F$16</f>
        <v>#REF!</v>
      </c>
      <c r="V461" s="36" t="e">
        <f>SUMIFS(СВЦЭМ!#REF!,СВЦЭМ!$A$40:$A$783,$A461,СВЦЭМ!$B$39:$B$782,V$437)+'СЕТ СН'!$F$16</f>
        <v>#REF!</v>
      </c>
      <c r="W461" s="36" t="e">
        <f>SUMIFS(СВЦЭМ!#REF!,СВЦЭМ!$A$40:$A$783,$A461,СВЦЭМ!$B$39:$B$782,W$437)+'СЕТ СН'!$F$16</f>
        <v>#REF!</v>
      </c>
      <c r="X461" s="36" t="e">
        <f>SUMIFS(СВЦЭМ!#REF!,СВЦЭМ!$A$40:$A$783,$A461,СВЦЭМ!$B$39:$B$782,X$437)+'СЕТ СН'!$F$16</f>
        <v>#REF!</v>
      </c>
      <c r="Y461" s="36" t="e">
        <f>SUMIFS(СВЦЭМ!#REF!,СВЦЭМ!$A$40:$A$783,$A461,СВЦЭМ!$B$39:$B$782,Y$437)+'СЕТ СН'!$F$16</f>
        <v>#REF!</v>
      </c>
    </row>
    <row r="462" spans="1:25" ht="15.75" hidden="1" x14ac:dyDescent="0.2">
      <c r="A462" s="35">
        <f t="shared" si="12"/>
        <v>45194</v>
      </c>
      <c r="B462" s="36" t="e">
        <f>SUMIFS(СВЦЭМ!#REF!,СВЦЭМ!$A$40:$A$783,$A462,СВЦЭМ!$B$39:$B$782,B$437)+'СЕТ СН'!$F$16</f>
        <v>#REF!</v>
      </c>
      <c r="C462" s="36" t="e">
        <f>SUMIFS(СВЦЭМ!#REF!,СВЦЭМ!$A$40:$A$783,$A462,СВЦЭМ!$B$39:$B$782,C$437)+'СЕТ СН'!$F$16</f>
        <v>#REF!</v>
      </c>
      <c r="D462" s="36" t="e">
        <f>SUMIFS(СВЦЭМ!#REF!,СВЦЭМ!$A$40:$A$783,$A462,СВЦЭМ!$B$39:$B$782,D$437)+'СЕТ СН'!$F$16</f>
        <v>#REF!</v>
      </c>
      <c r="E462" s="36" t="e">
        <f>SUMIFS(СВЦЭМ!#REF!,СВЦЭМ!$A$40:$A$783,$A462,СВЦЭМ!$B$39:$B$782,E$437)+'СЕТ СН'!$F$16</f>
        <v>#REF!</v>
      </c>
      <c r="F462" s="36" t="e">
        <f>SUMIFS(СВЦЭМ!#REF!,СВЦЭМ!$A$40:$A$783,$A462,СВЦЭМ!$B$39:$B$782,F$437)+'СЕТ СН'!$F$16</f>
        <v>#REF!</v>
      </c>
      <c r="G462" s="36" t="e">
        <f>SUMIFS(СВЦЭМ!#REF!,СВЦЭМ!$A$40:$A$783,$A462,СВЦЭМ!$B$39:$B$782,G$437)+'СЕТ СН'!$F$16</f>
        <v>#REF!</v>
      </c>
      <c r="H462" s="36" t="e">
        <f>SUMIFS(СВЦЭМ!#REF!,СВЦЭМ!$A$40:$A$783,$A462,СВЦЭМ!$B$39:$B$782,H$437)+'СЕТ СН'!$F$16</f>
        <v>#REF!</v>
      </c>
      <c r="I462" s="36" t="e">
        <f>SUMIFS(СВЦЭМ!#REF!,СВЦЭМ!$A$40:$A$783,$A462,СВЦЭМ!$B$39:$B$782,I$437)+'СЕТ СН'!$F$16</f>
        <v>#REF!</v>
      </c>
      <c r="J462" s="36" t="e">
        <f>SUMIFS(СВЦЭМ!#REF!,СВЦЭМ!$A$40:$A$783,$A462,СВЦЭМ!$B$39:$B$782,J$437)+'СЕТ СН'!$F$16</f>
        <v>#REF!</v>
      </c>
      <c r="K462" s="36" t="e">
        <f>SUMIFS(СВЦЭМ!#REF!,СВЦЭМ!$A$40:$A$783,$A462,СВЦЭМ!$B$39:$B$782,K$437)+'СЕТ СН'!$F$16</f>
        <v>#REF!</v>
      </c>
      <c r="L462" s="36" t="e">
        <f>SUMIFS(СВЦЭМ!#REF!,СВЦЭМ!$A$40:$A$783,$A462,СВЦЭМ!$B$39:$B$782,L$437)+'СЕТ СН'!$F$16</f>
        <v>#REF!</v>
      </c>
      <c r="M462" s="36" t="e">
        <f>SUMIFS(СВЦЭМ!#REF!,СВЦЭМ!$A$40:$A$783,$A462,СВЦЭМ!$B$39:$B$782,M$437)+'СЕТ СН'!$F$16</f>
        <v>#REF!</v>
      </c>
      <c r="N462" s="36" t="e">
        <f>SUMIFS(СВЦЭМ!#REF!,СВЦЭМ!$A$40:$A$783,$A462,СВЦЭМ!$B$39:$B$782,N$437)+'СЕТ СН'!$F$16</f>
        <v>#REF!</v>
      </c>
      <c r="O462" s="36" t="e">
        <f>SUMIFS(СВЦЭМ!#REF!,СВЦЭМ!$A$40:$A$783,$A462,СВЦЭМ!$B$39:$B$782,O$437)+'СЕТ СН'!$F$16</f>
        <v>#REF!</v>
      </c>
      <c r="P462" s="36" t="e">
        <f>SUMIFS(СВЦЭМ!#REF!,СВЦЭМ!$A$40:$A$783,$A462,СВЦЭМ!$B$39:$B$782,P$437)+'СЕТ СН'!$F$16</f>
        <v>#REF!</v>
      </c>
      <c r="Q462" s="36" t="e">
        <f>SUMIFS(СВЦЭМ!#REF!,СВЦЭМ!$A$40:$A$783,$A462,СВЦЭМ!$B$39:$B$782,Q$437)+'СЕТ СН'!$F$16</f>
        <v>#REF!</v>
      </c>
      <c r="R462" s="36" t="e">
        <f>SUMIFS(СВЦЭМ!#REF!,СВЦЭМ!$A$40:$A$783,$A462,СВЦЭМ!$B$39:$B$782,R$437)+'СЕТ СН'!$F$16</f>
        <v>#REF!</v>
      </c>
      <c r="S462" s="36" t="e">
        <f>SUMIFS(СВЦЭМ!#REF!,СВЦЭМ!$A$40:$A$783,$A462,СВЦЭМ!$B$39:$B$782,S$437)+'СЕТ СН'!$F$16</f>
        <v>#REF!</v>
      </c>
      <c r="T462" s="36" t="e">
        <f>SUMIFS(СВЦЭМ!#REF!,СВЦЭМ!$A$40:$A$783,$A462,СВЦЭМ!$B$39:$B$782,T$437)+'СЕТ СН'!$F$16</f>
        <v>#REF!</v>
      </c>
      <c r="U462" s="36" t="e">
        <f>SUMIFS(СВЦЭМ!#REF!,СВЦЭМ!$A$40:$A$783,$A462,СВЦЭМ!$B$39:$B$782,U$437)+'СЕТ СН'!$F$16</f>
        <v>#REF!</v>
      </c>
      <c r="V462" s="36" t="e">
        <f>SUMIFS(СВЦЭМ!#REF!,СВЦЭМ!$A$40:$A$783,$A462,СВЦЭМ!$B$39:$B$782,V$437)+'СЕТ СН'!$F$16</f>
        <v>#REF!</v>
      </c>
      <c r="W462" s="36" t="e">
        <f>SUMIFS(СВЦЭМ!#REF!,СВЦЭМ!$A$40:$A$783,$A462,СВЦЭМ!$B$39:$B$782,W$437)+'СЕТ СН'!$F$16</f>
        <v>#REF!</v>
      </c>
      <c r="X462" s="36" t="e">
        <f>SUMIFS(СВЦЭМ!#REF!,СВЦЭМ!$A$40:$A$783,$A462,СВЦЭМ!$B$39:$B$782,X$437)+'СЕТ СН'!$F$16</f>
        <v>#REF!</v>
      </c>
      <c r="Y462" s="36" t="e">
        <f>SUMIFS(СВЦЭМ!#REF!,СВЦЭМ!$A$40:$A$783,$A462,СВЦЭМ!$B$39:$B$782,Y$437)+'СЕТ СН'!$F$16</f>
        <v>#REF!</v>
      </c>
    </row>
    <row r="463" spans="1:25" ht="15.75" hidden="1" x14ac:dyDescent="0.2">
      <c r="A463" s="35">
        <f t="shared" si="12"/>
        <v>45195</v>
      </c>
      <c r="B463" s="36" t="e">
        <f>SUMIFS(СВЦЭМ!#REF!,СВЦЭМ!$A$40:$A$783,$A463,СВЦЭМ!$B$39:$B$782,B$437)+'СЕТ СН'!$F$16</f>
        <v>#REF!</v>
      </c>
      <c r="C463" s="36" t="e">
        <f>SUMIFS(СВЦЭМ!#REF!,СВЦЭМ!$A$40:$A$783,$A463,СВЦЭМ!$B$39:$B$782,C$437)+'СЕТ СН'!$F$16</f>
        <v>#REF!</v>
      </c>
      <c r="D463" s="36" t="e">
        <f>SUMIFS(СВЦЭМ!#REF!,СВЦЭМ!$A$40:$A$783,$A463,СВЦЭМ!$B$39:$B$782,D$437)+'СЕТ СН'!$F$16</f>
        <v>#REF!</v>
      </c>
      <c r="E463" s="36" t="e">
        <f>SUMIFS(СВЦЭМ!#REF!,СВЦЭМ!$A$40:$A$783,$A463,СВЦЭМ!$B$39:$B$782,E$437)+'СЕТ СН'!$F$16</f>
        <v>#REF!</v>
      </c>
      <c r="F463" s="36" t="e">
        <f>SUMIFS(СВЦЭМ!#REF!,СВЦЭМ!$A$40:$A$783,$A463,СВЦЭМ!$B$39:$B$782,F$437)+'СЕТ СН'!$F$16</f>
        <v>#REF!</v>
      </c>
      <c r="G463" s="36" t="e">
        <f>SUMIFS(СВЦЭМ!#REF!,СВЦЭМ!$A$40:$A$783,$A463,СВЦЭМ!$B$39:$B$782,G$437)+'СЕТ СН'!$F$16</f>
        <v>#REF!</v>
      </c>
      <c r="H463" s="36" t="e">
        <f>SUMIFS(СВЦЭМ!#REF!,СВЦЭМ!$A$40:$A$783,$A463,СВЦЭМ!$B$39:$B$782,H$437)+'СЕТ СН'!$F$16</f>
        <v>#REF!</v>
      </c>
      <c r="I463" s="36" t="e">
        <f>SUMIFS(СВЦЭМ!#REF!,СВЦЭМ!$A$40:$A$783,$A463,СВЦЭМ!$B$39:$B$782,I$437)+'СЕТ СН'!$F$16</f>
        <v>#REF!</v>
      </c>
      <c r="J463" s="36" t="e">
        <f>SUMIFS(СВЦЭМ!#REF!,СВЦЭМ!$A$40:$A$783,$A463,СВЦЭМ!$B$39:$B$782,J$437)+'СЕТ СН'!$F$16</f>
        <v>#REF!</v>
      </c>
      <c r="K463" s="36" t="e">
        <f>SUMIFS(СВЦЭМ!#REF!,СВЦЭМ!$A$40:$A$783,$A463,СВЦЭМ!$B$39:$B$782,K$437)+'СЕТ СН'!$F$16</f>
        <v>#REF!</v>
      </c>
      <c r="L463" s="36" t="e">
        <f>SUMIFS(СВЦЭМ!#REF!,СВЦЭМ!$A$40:$A$783,$A463,СВЦЭМ!$B$39:$B$782,L$437)+'СЕТ СН'!$F$16</f>
        <v>#REF!</v>
      </c>
      <c r="M463" s="36" t="e">
        <f>SUMIFS(СВЦЭМ!#REF!,СВЦЭМ!$A$40:$A$783,$A463,СВЦЭМ!$B$39:$B$782,M$437)+'СЕТ СН'!$F$16</f>
        <v>#REF!</v>
      </c>
      <c r="N463" s="36" t="e">
        <f>SUMIFS(СВЦЭМ!#REF!,СВЦЭМ!$A$40:$A$783,$A463,СВЦЭМ!$B$39:$B$782,N$437)+'СЕТ СН'!$F$16</f>
        <v>#REF!</v>
      </c>
      <c r="O463" s="36" t="e">
        <f>SUMIFS(СВЦЭМ!#REF!,СВЦЭМ!$A$40:$A$783,$A463,СВЦЭМ!$B$39:$B$782,O$437)+'СЕТ СН'!$F$16</f>
        <v>#REF!</v>
      </c>
      <c r="P463" s="36" t="e">
        <f>SUMIFS(СВЦЭМ!#REF!,СВЦЭМ!$A$40:$A$783,$A463,СВЦЭМ!$B$39:$B$782,P$437)+'СЕТ СН'!$F$16</f>
        <v>#REF!</v>
      </c>
      <c r="Q463" s="36" t="e">
        <f>SUMIFS(СВЦЭМ!#REF!,СВЦЭМ!$A$40:$A$783,$A463,СВЦЭМ!$B$39:$B$782,Q$437)+'СЕТ СН'!$F$16</f>
        <v>#REF!</v>
      </c>
      <c r="R463" s="36" t="e">
        <f>SUMIFS(СВЦЭМ!#REF!,СВЦЭМ!$A$40:$A$783,$A463,СВЦЭМ!$B$39:$B$782,R$437)+'СЕТ СН'!$F$16</f>
        <v>#REF!</v>
      </c>
      <c r="S463" s="36" t="e">
        <f>SUMIFS(СВЦЭМ!#REF!,СВЦЭМ!$A$40:$A$783,$A463,СВЦЭМ!$B$39:$B$782,S$437)+'СЕТ СН'!$F$16</f>
        <v>#REF!</v>
      </c>
      <c r="T463" s="36" t="e">
        <f>SUMIFS(СВЦЭМ!#REF!,СВЦЭМ!$A$40:$A$783,$A463,СВЦЭМ!$B$39:$B$782,T$437)+'СЕТ СН'!$F$16</f>
        <v>#REF!</v>
      </c>
      <c r="U463" s="36" t="e">
        <f>SUMIFS(СВЦЭМ!#REF!,СВЦЭМ!$A$40:$A$783,$A463,СВЦЭМ!$B$39:$B$782,U$437)+'СЕТ СН'!$F$16</f>
        <v>#REF!</v>
      </c>
      <c r="V463" s="36" t="e">
        <f>SUMIFS(СВЦЭМ!#REF!,СВЦЭМ!$A$40:$A$783,$A463,СВЦЭМ!$B$39:$B$782,V$437)+'СЕТ СН'!$F$16</f>
        <v>#REF!</v>
      </c>
      <c r="W463" s="36" t="e">
        <f>SUMIFS(СВЦЭМ!#REF!,СВЦЭМ!$A$40:$A$783,$A463,СВЦЭМ!$B$39:$B$782,W$437)+'СЕТ СН'!$F$16</f>
        <v>#REF!</v>
      </c>
      <c r="X463" s="36" t="e">
        <f>SUMIFS(СВЦЭМ!#REF!,СВЦЭМ!$A$40:$A$783,$A463,СВЦЭМ!$B$39:$B$782,X$437)+'СЕТ СН'!$F$16</f>
        <v>#REF!</v>
      </c>
      <c r="Y463" s="36" t="e">
        <f>SUMIFS(СВЦЭМ!#REF!,СВЦЭМ!$A$40:$A$783,$A463,СВЦЭМ!$B$39:$B$782,Y$437)+'СЕТ СН'!$F$16</f>
        <v>#REF!</v>
      </c>
    </row>
    <row r="464" spans="1:25" ht="15.75" hidden="1" x14ac:dyDescent="0.2">
      <c r="A464" s="35">
        <f t="shared" si="12"/>
        <v>45196</v>
      </c>
      <c r="B464" s="36" t="e">
        <f>SUMIFS(СВЦЭМ!#REF!,СВЦЭМ!$A$40:$A$783,$A464,СВЦЭМ!$B$39:$B$782,B$437)+'СЕТ СН'!$F$16</f>
        <v>#REF!</v>
      </c>
      <c r="C464" s="36" t="e">
        <f>SUMIFS(СВЦЭМ!#REF!,СВЦЭМ!$A$40:$A$783,$A464,СВЦЭМ!$B$39:$B$782,C$437)+'СЕТ СН'!$F$16</f>
        <v>#REF!</v>
      </c>
      <c r="D464" s="36" t="e">
        <f>SUMIFS(СВЦЭМ!#REF!,СВЦЭМ!$A$40:$A$783,$A464,СВЦЭМ!$B$39:$B$782,D$437)+'СЕТ СН'!$F$16</f>
        <v>#REF!</v>
      </c>
      <c r="E464" s="36" t="e">
        <f>SUMIFS(СВЦЭМ!#REF!,СВЦЭМ!$A$40:$A$783,$A464,СВЦЭМ!$B$39:$B$782,E$437)+'СЕТ СН'!$F$16</f>
        <v>#REF!</v>
      </c>
      <c r="F464" s="36" t="e">
        <f>SUMIFS(СВЦЭМ!#REF!,СВЦЭМ!$A$40:$A$783,$A464,СВЦЭМ!$B$39:$B$782,F$437)+'СЕТ СН'!$F$16</f>
        <v>#REF!</v>
      </c>
      <c r="G464" s="36" t="e">
        <f>SUMIFS(СВЦЭМ!#REF!,СВЦЭМ!$A$40:$A$783,$A464,СВЦЭМ!$B$39:$B$782,G$437)+'СЕТ СН'!$F$16</f>
        <v>#REF!</v>
      </c>
      <c r="H464" s="36" t="e">
        <f>SUMIFS(СВЦЭМ!#REF!,СВЦЭМ!$A$40:$A$783,$A464,СВЦЭМ!$B$39:$B$782,H$437)+'СЕТ СН'!$F$16</f>
        <v>#REF!</v>
      </c>
      <c r="I464" s="36" t="e">
        <f>SUMIFS(СВЦЭМ!#REF!,СВЦЭМ!$A$40:$A$783,$A464,СВЦЭМ!$B$39:$B$782,I$437)+'СЕТ СН'!$F$16</f>
        <v>#REF!</v>
      </c>
      <c r="J464" s="36" t="e">
        <f>SUMIFS(СВЦЭМ!#REF!,СВЦЭМ!$A$40:$A$783,$A464,СВЦЭМ!$B$39:$B$782,J$437)+'СЕТ СН'!$F$16</f>
        <v>#REF!</v>
      </c>
      <c r="K464" s="36" t="e">
        <f>SUMIFS(СВЦЭМ!#REF!,СВЦЭМ!$A$40:$A$783,$A464,СВЦЭМ!$B$39:$B$782,K$437)+'СЕТ СН'!$F$16</f>
        <v>#REF!</v>
      </c>
      <c r="L464" s="36" t="e">
        <f>SUMIFS(СВЦЭМ!#REF!,СВЦЭМ!$A$40:$A$783,$A464,СВЦЭМ!$B$39:$B$782,L$437)+'СЕТ СН'!$F$16</f>
        <v>#REF!</v>
      </c>
      <c r="M464" s="36" t="e">
        <f>SUMIFS(СВЦЭМ!#REF!,СВЦЭМ!$A$40:$A$783,$A464,СВЦЭМ!$B$39:$B$782,M$437)+'СЕТ СН'!$F$16</f>
        <v>#REF!</v>
      </c>
      <c r="N464" s="36" t="e">
        <f>SUMIFS(СВЦЭМ!#REF!,СВЦЭМ!$A$40:$A$783,$A464,СВЦЭМ!$B$39:$B$782,N$437)+'СЕТ СН'!$F$16</f>
        <v>#REF!</v>
      </c>
      <c r="O464" s="36" t="e">
        <f>SUMIFS(СВЦЭМ!#REF!,СВЦЭМ!$A$40:$A$783,$A464,СВЦЭМ!$B$39:$B$782,O$437)+'СЕТ СН'!$F$16</f>
        <v>#REF!</v>
      </c>
      <c r="P464" s="36" t="e">
        <f>SUMIFS(СВЦЭМ!#REF!,СВЦЭМ!$A$40:$A$783,$A464,СВЦЭМ!$B$39:$B$782,P$437)+'СЕТ СН'!$F$16</f>
        <v>#REF!</v>
      </c>
      <c r="Q464" s="36" t="e">
        <f>SUMIFS(СВЦЭМ!#REF!,СВЦЭМ!$A$40:$A$783,$A464,СВЦЭМ!$B$39:$B$782,Q$437)+'СЕТ СН'!$F$16</f>
        <v>#REF!</v>
      </c>
      <c r="R464" s="36" t="e">
        <f>SUMIFS(СВЦЭМ!#REF!,СВЦЭМ!$A$40:$A$783,$A464,СВЦЭМ!$B$39:$B$782,R$437)+'СЕТ СН'!$F$16</f>
        <v>#REF!</v>
      </c>
      <c r="S464" s="36" t="e">
        <f>SUMIFS(СВЦЭМ!#REF!,СВЦЭМ!$A$40:$A$783,$A464,СВЦЭМ!$B$39:$B$782,S$437)+'СЕТ СН'!$F$16</f>
        <v>#REF!</v>
      </c>
      <c r="T464" s="36" t="e">
        <f>SUMIFS(СВЦЭМ!#REF!,СВЦЭМ!$A$40:$A$783,$A464,СВЦЭМ!$B$39:$B$782,T$437)+'СЕТ СН'!$F$16</f>
        <v>#REF!</v>
      </c>
      <c r="U464" s="36" t="e">
        <f>SUMIFS(СВЦЭМ!#REF!,СВЦЭМ!$A$40:$A$783,$A464,СВЦЭМ!$B$39:$B$782,U$437)+'СЕТ СН'!$F$16</f>
        <v>#REF!</v>
      </c>
      <c r="V464" s="36" t="e">
        <f>SUMIFS(СВЦЭМ!#REF!,СВЦЭМ!$A$40:$A$783,$A464,СВЦЭМ!$B$39:$B$782,V$437)+'СЕТ СН'!$F$16</f>
        <v>#REF!</v>
      </c>
      <c r="W464" s="36" t="e">
        <f>SUMIFS(СВЦЭМ!#REF!,СВЦЭМ!$A$40:$A$783,$A464,СВЦЭМ!$B$39:$B$782,W$437)+'СЕТ СН'!$F$16</f>
        <v>#REF!</v>
      </c>
      <c r="X464" s="36" t="e">
        <f>SUMIFS(СВЦЭМ!#REF!,СВЦЭМ!$A$40:$A$783,$A464,СВЦЭМ!$B$39:$B$782,X$437)+'СЕТ СН'!$F$16</f>
        <v>#REF!</v>
      </c>
      <c r="Y464" s="36" t="e">
        <f>SUMIFS(СВЦЭМ!#REF!,СВЦЭМ!$A$40:$A$783,$A464,СВЦЭМ!$B$39:$B$782,Y$437)+'СЕТ СН'!$F$16</f>
        <v>#REF!</v>
      </c>
    </row>
    <row r="465" spans="1:26" ht="15.75" hidden="1" x14ac:dyDescent="0.2">
      <c r="A465" s="35">
        <f t="shared" si="12"/>
        <v>45197</v>
      </c>
      <c r="B465" s="36" t="e">
        <f>SUMIFS(СВЦЭМ!#REF!,СВЦЭМ!$A$40:$A$783,$A465,СВЦЭМ!$B$39:$B$782,B$437)+'СЕТ СН'!$F$16</f>
        <v>#REF!</v>
      </c>
      <c r="C465" s="36" t="e">
        <f>SUMIFS(СВЦЭМ!#REF!,СВЦЭМ!$A$40:$A$783,$A465,СВЦЭМ!$B$39:$B$782,C$437)+'СЕТ СН'!$F$16</f>
        <v>#REF!</v>
      </c>
      <c r="D465" s="36" t="e">
        <f>SUMIFS(СВЦЭМ!#REF!,СВЦЭМ!$A$40:$A$783,$A465,СВЦЭМ!$B$39:$B$782,D$437)+'СЕТ СН'!$F$16</f>
        <v>#REF!</v>
      </c>
      <c r="E465" s="36" t="e">
        <f>SUMIFS(СВЦЭМ!#REF!,СВЦЭМ!$A$40:$A$783,$A465,СВЦЭМ!$B$39:$B$782,E$437)+'СЕТ СН'!$F$16</f>
        <v>#REF!</v>
      </c>
      <c r="F465" s="36" t="e">
        <f>SUMIFS(СВЦЭМ!#REF!,СВЦЭМ!$A$40:$A$783,$A465,СВЦЭМ!$B$39:$B$782,F$437)+'СЕТ СН'!$F$16</f>
        <v>#REF!</v>
      </c>
      <c r="G465" s="36" t="e">
        <f>SUMIFS(СВЦЭМ!#REF!,СВЦЭМ!$A$40:$A$783,$A465,СВЦЭМ!$B$39:$B$782,G$437)+'СЕТ СН'!$F$16</f>
        <v>#REF!</v>
      </c>
      <c r="H465" s="36" t="e">
        <f>SUMIFS(СВЦЭМ!#REF!,СВЦЭМ!$A$40:$A$783,$A465,СВЦЭМ!$B$39:$B$782,H$437)+'СЕТ СН'!$F$16</f>
        <v>#REF!</v>
      </c>
      <c r="I465" s="36" t="e">
        <f>SUMIFS(СВЦЭМ!#REF!,СВЦЭМ!$A$40:$A$783,$A465,СВЦЭМ!$B$39:$B$782,I$437)+'СЕТ СН'!$F$16</f>
        <v>#REF!</v>
      </c>
      <c r="J465" s="36" t="e">
        <f>SUMIFS(СВЦЭМ!#REF!,СВЦЭМ!$A$40:$A$783,$A465,СВЦЭМ!$B$39:$B$782,J$437)+'СЕТ СН'!$F$16</f>
        <v>#REF!</v>
      </c>
      <c r="K465" s="36" t="e">
        <f>SUMIFS(СВЦЭМ!#REF!,СВЦЭМ!$A$40:$A$783,$A465,СВЦЭМ!$B$39:$B$782,K$437)+'СЕТ СН'!$F$16</f>
        <v>#REF!</v>
      </c>
      <c r="L465" s="36" t="e">
        <f>SUMIFS(СВЦЭМ!#REF!,СВЦЭМ!$A$40:$A$783,$A465,СВЦЭМ!$B$39:$B$782,L$437)+'СЕТ СН'!$F$16</f>
        <v>#REF!</v>
      </c>
      <c r="M465" s="36" t="e">
        <f>SUMIFS(СВЦЭМ!#REF!,СВЦЭМ!$A$40:$A$783,$A465,СВЦЭМ!$B$39:$B$782,M$437)+'СЕТ СН'!$F$16</f>
        <v>#REF!</v>
      </c>
      <c r="N465" s="36" t="e">
        <f>SUMIFS(СВЦЭМ!#REF!,СВЦЭМ!$A$40:$A$783,$A465,СВЦЭМ!$B$39:$B$782,N$437)+'СЕТ СН'!$F$16</f>
        <v>#REF!</v>
      </c>
      <c r="O465" s="36" t="e">
        <f>SUMIFS(СВЦЭМ!#REF!,СВЦЭМ!$A$40:$A$783,$A465,СВЦЭМ!$B$39:$B$782,O$437)+'СЕТ СН'!$F$16</f>
        <v>#REF!</v>
      </c>
      <c r="P465" s="36" t="e">
        <f>SUMIFS(СВЦЭМ!#REF!,СВЦЭМ!$A$40:$A$783,$A465,СВЦЭМ!$B$39:$B$782,P$437)+'СЕТ СН'!$F$16</f>
        <v>#REF!</v>
      </c>
      <c r="Q465" s="36" t="e">
        <f>SUMIFS(СВЦЭМ!#REF!,СВЦЭМ!$A$40:$A$783,$A465,СВЦЭМ!$B$39:$B$782,Q$437)+'СЕТ СН'!$F$16</f>
        <v>#REF!</v>
      </c>
      <c r="R465" s="36" t="e">
        <f>SUMIFS(СВЦЭМ!#REF!,СВЦЭМ!$A$40:$A$783,$A465,СВЦЭМ!$B$39:$B$782,R$437)+'СЕТ СН'!$F$16</f>
        <v>#REF!</v>
      </c>
      <c r="S465" s="36" t="e">
        <f>SUMIFS(СВЦЭМ!#REF!,СВЦЭМ!$A$40:$A$783,$A465,СВЦЭМ!$B$39:$B$782,S$437)+'СЕТ СН'!$F$16</f>
        <v>#REF!</v>
      </c>
      <c r="T465" s="36" t="e">
        <f>SUMIFS(СВЦЭМ!#REF!,СВЦЭМ!$A$40:$A$783,$A465,СВЦЭМ!$B$39:$B$782,T$437)+'СЕТ СН'!$F$16</f>
        <v>#REF!</v>
      </c>
      <c r="U465" s="36" t="e">
        <f>SUMIFS(СВЦЭМ!#REF!,СВЦЭМ!$A$40:$A$783,$A465,СВЦЭМ!$B$39:$B$782,U$437)+'СЕТ СН'!$F$16</f>
        <v>#REF!</v>
      </c>
      <c r="V465" s="36" t="e">
        <f>SUMIFS(СВЦЭМ!#REF!,СВЦЭМ!$A$40:$A$783,$A465,СВЦЭМ!$B$39:$B$782,V$437)+'СЕТ СН'!$F$16</f>
        <v>#REF!</v>
      </c>
      <c r="W465" s="36" t="e">
        <f>SUMIFS(СВЦЭМ!#REF!,СВЦЭМ!$A$40:$A$783,$A465,СВЦЭМ!$B$39:$B$782,W$437)+'СЕТ СН'!$F$16</f>
        <v>#REF!</v>
      </c>
      <c r="X465" s="36" t="e">
        <f>SUMIFS(СВЦЭМ!#REF!,СВЦЭМ!$A$40:$A$783,$A465,СВЦЭМ!$B$39:$B$782,X$437)+'СЕТ СН'!$F$16</f>
        <v>#REF!</v>
      </c>
      <c r="Y465" s="36" t="e">
        <f>SUMIFS(СВЦЭМ!#REF!,СВЦЭМ!$A$40:$A$783,$A465,СВЦЭМ!$B$39:$B$782,Y$437)+'СЕТ СН'!$F$16</f>
        <v>#REF!</v>
      </c>
    </row>
    <row r="466" spans="1:26" ht="15.75" hidden="1" x14ac:dyDescent="0.2">
      <c r="A466" s="35">
        <f t="shared" si="12"/>
        <v>45198</v>
      </c>
      <c r="B466" s="36" t="e">
        <f>SUMIFS(СВЦЭМ!#REF!,СВЦЭМ!$A$40:$A$783,$A466,СВЦЭМ!$B$39:$B$782,B$437)+'СЕТ СН'!$F$16</f>
        <v>#REF!</v>
      </c>
      <c r="C466" s="36" t="e">
        <f>SUMIFS(СВЦЭМ!#REF!,СВЦЭМ!$A$40:$A$783,$A466,СВЦЭМ!$B$39:$B$782,C$437)+'СЕТ СН'!$F$16</f>
        <v>#REF!</v>
      </c>
      <c r="D466" s="36" t="e">
        <f>SUMIFS(СВЦЭМ!#REF!,СВЦЭМ!$A$40:$A$783,$A466,СВЦЭМ!$B$39:$B$782,D$437)+'СЕТ СН'!$F$16</f>
        <v>#REF!</v>
      </c>
      <c r="E466" s="36" t="e">
        <f>SUMIFS(СВЦЭМ!#REF!,СВЦЭМ!$A$40:$A$783,$A466,СВЦЭМ!$B$39:$B$782,E$437)+'СЕТ СН'!$F$16</f>
        <v>#REF!</v>
      </c>
      <c r="F466" s="36" t="e">
        <f>SUMIFS(СВЦЭМ!#REF!,СВЦЭМ!$A$40:$A$783,$A466,СВЦЭМ!$B$39:$B$782,F$437)+'СЕТ СН'!$F$16</f>
        <v>#REF!</v>
      </c>
      <c r="G466" s="36" t="e">
        <f>SUMIFS(СВЦЭМ!#REF!,СВЦЭМ!$A$40:$A$783,$A466,СВЦЭМ!$B$39:$B$782,G$437)+'СЕТ СН'!$F$16</f>
        <v>#REF!</v>
      </c>
      <c r="H466" s="36" t="e">
        <f>SUMIFS(СВЦЭМ!#REF!,СВЦЭМ!$A$40:$A$783,$A466,СВЦЭМ!$B$39:$B$782,H$437)+'СЕТ СН'!$F$16</f>
        <v>#REF!</v>
      </c>
      <c r="I466" s="36" t="e">
        <f>SUMIFS(СВЦЭМ!#REF!,СВЦЭМ!$A$40:$A$783,$A466,СВЦЭМ!$B$39:$B$782,I$437)+'СЕТ СН'!$F$16</f>
        <v>#REF!</v>
      </c>
      <c r="J466" s="36" t="e">
        <f>SUMIFS(СВЦЭМ!#REF!,СВЦЭМ!$A$40:$A$783,$A466,СВЦЭМ!$B$39:$B$782,J$437)+'СЕТ СН'!$F$16</f>
        <v>#REF!</v>
      </c>
      <c r="K466" s="36" t="e">
        <f>SUMIFS(СВЦЭМ!#REF!,СВЦЭМ!$A$40:$A$783,$A466,СВЦЭМ!$B$39:$B$782,K$437)+'СЕТ СН'!$F$16</f>
        <v>#REF!</v>
      </c>
      <c r="L466" s="36" t="e">
        <f>SUMIFS(СВЦЭМ!#REF!,СВЦЭМ!$A$40:$A$783,$A466,СВЦЭМ!$B$39:$B$782,L$437)+'СЕТ СН'!$F$16</f>
        <v>#REF!</v>
      </c>
      <c r="M466" s="36" t="e">
        <f>SUMIFS(СВЦЭМ!#REF!,СВЦЭМ!$A$40:$A$783,$A466,СВЦЭМ!$B$39:$B$782,M$437)+'СЕТ СН'!$F$16</f>
        <v>#REF!</v>
      </c>
      <c r="N466" s="36" t="e">
        <f>SUMIFS(СВЦЭМ!#REF!,СВЦЭМ!$A$40:$A$783,$A466,СВЦЭМ!$B$39:$B$782,N$437)+'СЕТ СН'!$F$16</f>
        <v>#REF!</v>
      </c>
      <c r="O466" s="36" t="e">
        <f>SUMIFS(СВЦЭМ!#REF!,СВЦЭМ!$A$40:$A$783,$A466,СВЦЭМ!$B$39:$B$782,O$437)+'СЕТ СН'!$F$16</f>
        <v>#REF!</v>
      </c>
      <c r="P466" s="36" t="e">
        <f>SUMIFS(СВЦЭМ!#REF!,СВЦЭМ!$A$40:$A$783,$A466,СВЦЭМ!$B$39:$B$782,P$437)+'СЕТ СН'!$F$16</f>
        <v>#REF!</v>
      </c>
      <c r="Q466" s="36" t="e">
        <f>SUMIFS(СВЦЭМ!#REF!,СВЦЭМ!$A$40:$A$783,$A466,СВЦЭМ!$B$39:$B$782,Q$437)+'СЕТ СН'!$F$16</f>
        <v>#REF!</v>
      </c>
      <c r="R466" s="36" t="e">
        <f>SUMIFS(СВЦЭМ!#REF!,СВЦЭМ!$A$40:$A$783,$A466,СВЦЭМ!$B$39:$B$782,R$437)+'СЕТ СН'!$F$16</f>
        <v>#REF!</v>
      </c>
      <c r="S466" s="36" t="e">
        <f>SUMIFS(СВЦЭМ!#REF!,СВЦЭМ!$A$40:$A$783,$A466,СВЦЭМ!$B$39:$B$782,S$437)+'СЕТ СН'!$F$16</f>
        <v>#REF!</v>
      </c>
      <c r="T466" s="36" t="e">
        <f>SUMIFS(СВЦЭМ!#REF!,СВЦЭМ!$A$40:$A$783,$A466,СВЦЭМ!$B$39:$B$782,T$437)+'СЕТ СН'!$F$16</f>
        <v>#REF!</v>
      </c>
      <c r="U466" s="36" t="e">
        <f>SUMIFS(СВЦЭМ!#REF!,СВЦЭМ!$A$40:$A$783,$A466,СВЦЭМ!$B$39:$B$782,U$437)+'СЕТ СН'!$F$16</f>
        <v>#REF!</v>
      </c>
      <c r="V466" s="36" t="e">
        <f>SUMIFS(СВЦЭМ!#REF!,СВЦЭМ!$A$40:$A$783,$A466,СВЦЭМ!$B$39:$B$782,V$437)+'СЕТ СН'!$F$16</f>
        <v>#REF!</v>
      </c>
      <c r="W466" s="36" t="e">
        <f>SUMIFS(СВЦЭМ!#REF!,СВЦЭМ!$A$40:$A$783,$A466,СВЦЭМ!$B$39:$B$782,W$437)+'СЕТ СН'!$F$16</f>
        <v>#REF!</v>
      </c>
      <c r="X466" s="36" t="e">
        <f>SUMIFS(СВЦЭМ!#REF!,СВЦЭМ!$A$40:$A$783,$A466,СВЦЭМ!$B$39:$B$782,X$437)+'СЕТ СН'!$F$16</f>
        <v>#REF!</v>
      </c>
      <c r="Y466" s="36" t="e">
        <f>SUMIFS(СВЦЭМ!#REF!,СВЦЭМ!$A$40:$A$783,$A466,СВЦЭМ!$B$39:$B$782,Y$437)+'СЕТ СН'!$F$16</f>
        <v>#REF!</v>
      </c>
    </row>
    <row r="467" spans="1:26" ht="15.75" hidden="1" x14ac:dyDescent="0.2">
      <c r="A467" s="35">
        <f t="shared" si="12"/>
        <v>45199</v>
      </c>
      <c r="B467" s="36" t="e">
        <f>SUMIFS(СВЦЭМ!#REF!,СВЦЭМ!$A$40:$A$783,$A467,СВЦЭМ!$B$39:$B$782,B$437)+'СЕТ СН'!$F$16</f>
        <v>#REF!</v>
      </c>
      <c r="C467" s="36" t="e">
        <f>SUMIFS(СВЦЭМ!#REF!,СВЦЭМ!$A$40:$A$783,$A467,СВЦЭМ!$B$39:$B$782,C$437)+'СЕТ СН'!$F$16</f>
        <v>#REF!</v>
      </c>
      <c r="D467" s="36" t="e">
        <f>SUMIFS(СВЦЭМ!#REF!,СВЦЭМ!$A$40:$A$783,$A467,СВЦЭМ!$B$39:$B$782,D$437)+'СЕТ СН'!$F$16</f>
        <v>#REF!</v>
      </c>
      <c r="E467" s="36" t="e">
        <f>SUMIFS(СВЦЭМ!#REF!,СВЦЭМ!$A$40:$A$783,$A467,СВЦЭМ!$B$39:$B$782,E$437)+'СЕТ СН'!$F$16</f>
        <v>#REF!</v>
      </c>
      <c r="F467" s="36" t="e">
        <f>SUMIFS(СВЦЭМ!#REF!,СВЦЭМ!$A$40:$A$783,$A467,СВЦЭМ!$B$39:$B$782,F$437)+'СЕТ СН'!$F$16</f>
        <v>#REF!</v>
      </c>
      <c r="G467" s="36" t="e">
        <f>SUMIFS(СВЦЭМ!#REF!,СВЦЭМ!$A$40:$A$783,$A467,СВЦЭМ!$B$39:$B$782,G$437)+'СЕТ СН'!$F$16</f>
        <v>#REF!</v>
      </c>
      <c r="H467" s="36" t="e">
        <f>SUMIFS(СВЦЭМ!#REF!,СВЦЭМ!$A$40:$A$783,$A467,СВЦЭМ!$B$39:$B$782,H$437)+'СЕТ СН'!$F$16</f>
        <v>#REF!</v>
      </c>
      <c r="I467" s="36" t="e">
        <f>SUMIFS(СВЦЭМ!#REF!,СВЦЭМ!$A$40:$A$783,$A467,СВЦЭМ!$B$39:$B$782,I$437)+'СЕТ СН'!$F$16</f>
        <v>#REF!</v>
      </c>
      <c r="J467" s="36" t="e">
        <f>SUMIFS(СВЦЭМ!#REF!,СВЦЭМ!$A$40:$A$783,$A467,СВЦЭМ!$B$39:$B$782,J$437)+'СЕТ СН'!$F$16</f>
        <v>#REF!</v>
      </c>
      <c r="K467" s="36" t="e">
        <f>SUMIFS(СВЦЭМ!#REF!,СВЦЭМ!$A$40:$A$783,$A467,СВЦЭМ!$B$39:$B$782,K$437)+'СЕТ СН'!$F$16</f>
        <v>#REF!</v>
      </c>
      <c r="L467" s="36" t="e">
        <f>SUMIFS(СВЦЭМ!#REF!,СВЦЭМ!$A$40:$A$783,$A467,СВЦЭМ!$B$39:$B$782,L$437)+'СЕТ СН'!$F$16</f>
        <v>#REF!</v>
      </c>
      <c r="M467" s="36" t="e">
        <f>SUMIFS(СВЦЭМ!#REF!,СВЦЭМ!$A$40:$A$783,$A467,СВЦЭМ!$B$39:$B$782,M$437)+'СЕТ СН'!$F$16</f>
        <v>#REF!</v>
      </c>
      <c r="N467" s="36" t="e">
        <f>SUMIFS(СВЦЭМ!#REF!,СВЦЭМ!$A$40:$A$783,$A467,СВЦЭМ!$B$39:$B$782,N$437)+'СЕТ СН'!$F$16</f>
        <v>#REF!</v>
      </c>
      <c r="O467" s="36" t="e">
        <f>SUMIFS(СВЦЭМ!#REF!,СВЦЭМ!$A$40:$A$783,$A467,СВЦЭМ!$B$39:$B$782,O$437)+'СЕТ СН'!$F$16</f>
        <v>#REF!</v>
      </c>
      <c r="P467" s="36" t="e">
        <f>SUMIFS(СВЦЭМ!#REF!,СВЦЭМ!$A$40:$A$783,$A467,СВЦЭМ!$B$39:$B$782,P$437)+'СЕТ СН'!$F$16</f>
        <v>#REF!</v>
      </c>
      <c r="Q467" s="36" t="e">
        <f>SUMIFS(СВЦЭМ!#REF!,СВЦЭМ!$A$40:$A$783,$A467,СВЦЭМ!$B$39:$B$782,Q$437)+'СЕТ СН'!$F$16</f>
        <v>#REF!</v>
      </c>
      <c r="R467" s="36" t="e">
        <f>SUMIFS(СВЦЭМ!#REF!,СВЦЭМ!$A$40:$A$783,$A467,СВЦЭМ!$B$39:$B$782,R$437)+'СЕТ СН'!$F$16</f>
        <v>#REF!</v>
      </c>
      <c r="S467" s="36" t="e">
        <f>SUMIFS(СВЦЭМ!#REF!,СВЦЭМ!$A$40:$A$783,$A467,СВЦЭМ!$B$39:$B$782,S$437)+'СЕТ СН'!$F$16</f>
        <v>#REF!</v>
      </c>
      <c r="T467" s="36" t="e">
        <f>SUMIFS(СВЦЭМ!#REF!,СВЦЭМ!$A$40:$A$783,$A467,СВЦЭМ!$B$39:$B$782,T$437)+'СЕТ СН'!$F$16</f>
        <v>#REF!</v>
      </c>
      <c r="U467" s="36" t="e">
        <f>SUMIFS(СВЦЭМ!#REF!,СВЦЭМ!$A$40:$A$783,$A467,СВЦЭМ!$B$39:$B$782,U$437)+'СЕТ СН'!$F$16</f>
        <v>#REF!</v>
      </c>
      <c r="V467" s="36" t="e">
        <f>SUMIFS(СВЦЭМ!#REF!,СВЦЭМ!$A$40:$A$783,$A467,СВЦЭМ!$B$39:$B$782,V$437)+'СЕТ СН'!$F$16</f>
        <v>#REF!</v>
      </c>
      <c r="W467" s="36" t="e">
        <f>SUMIFS(СВЦЭМ!#REF!,СВЦЭМ!$A$40:$A$783,$A467,СВЦЭМ!$B$39:$B$782,W$437)+'СЕТ СН'!$F$16</f>
        <v>#REF!</v>
      </c>
      <c r="X467" s="36" t="e">
        <f>SUMIFS(СВЦЭМ!#REF!,СВЦЭМ!$A$40:$A$783,$A467,СВЦЭМ!$B$39:$B$782,X$437)+'СЕТ СН'!$F$16</f>
        <v>#REF!</v>
      </c>
      <c r="Y467" s="36" t="e">
        <f>SUMIFS(СВЦЭМ!#REF!,СВЦЭМ!$A$40:$A$783,$A467,СВЦЭМ!$B$39:$B$782,Y$437)+'СЕТ СН'!$F$16</f>
        <v>#REF!</v>
      </c>
    </row>
    <row r="468" spans="1:26" ht="15.75" hidden="1" x14ac:dyDescent="0.2">
      <c r="A468" s="35">
        <f t="shared" si="12"/>
        <v>45200</v>
      </c>
      <c r="B468" s="36" t="e">
        <f>SUMIFS(СВЦЭМ!#REF!,СВЦЭМ!$A$40:$A$783,$A468,СВЦЭМ!$B$39:$B$782,B$437)+'СЕТ СН'!$F$16</f>
        <v>#REF!</v>
      </c>
      <c r="C468" s="36" t="e">
        <f>SUMIFS(СВЦЭМ!#REF!,СВЦЭМ!$A$40:$A$783,$A468,СВЦЭМ!$B$39:$B$782,C$437)+'СЕТ СН'!$F$16</f>
        <v>#REF!</v>
      </c>
      <c r="D468" s="36" t="e">
        <f>SUMIFS(СВЦЭМ!#REF!,СВЦЭМ!$A$40:$A$783,$A468,СВЦЭМ!$B$39:$B$782,D$437)+'СЕТ СН'!$F$16</f>
        <v>#REF!</v>
      </c>
      <c r="E468" s="36" t="e">
        <f>SUMIFS(СВЦЭМ!#REF!,СВЦЭМ!$A$40:$A$783,$A468,СВЦЭМ!$B$39:$B$782,E$437)+'СЕТ СН'!$F$16</f>
        <v>#REF!</v>
      </c>
      <c r="F468" s="36" t="e">
        <f>SUMIFS(СВЦЭМ!#REF!,СВЦЭМ!$A$40:$A$783,$A468,СВЦЭМ!$B$39:$B$782,F$437)+'СЕТ СН'!$F$16</f>
        <v>#REF!</v>
      </c>
      <c r="G468" s="36" t="e">
        <f>SUMIFS(СВЦЭМ!#REF!,СВЦЭМ!$A$40:$A$783,$A468,СВЦЭМ!$B$39:$B$782,G$437)+'СЕТ СН'!$F$16</f>
        <v>#REF!</v>
      </c>
      <c r="H468" s="36" t="e">
        <f>SUMIFS(СВЦЭМ!#REF!,СВЦЭМ!$A$40:$A$783,$A468,СВЦЭМ!$B$39:$B$782,H$437)+'СЕТ СН'!$F$16</f>
        <v>#REF!</v>
      </c>
      <c r="I468" s="36" t="e">
        <f>SUMIFS(СВЦЭМ!#REF!,СВЦЭМ!$A$40:$A$783,$A468,СВЦЭМ!$B$39:$B$782,I$437)+'СЕТ СН'!$F$16</f>
        <v>#REF!</v>
      </c>
      <c r="J468" s="36" t="e">
        <f>SUMIFS(СВЦЭМ!#REF!,СВЦЭМ!$A$40:$A$783,$A468,СВЦЭМ!$B$39:$B$782,J$437)+'СЕТ СН'!$F$16</f>
        <v>#REF!</v>
      </c>
      <c r="K468" s="36" t="e">
        <f>SUMIFS(СВЦЭМ!#REF!,СВЦЭМ!$A$40:$A$783,$A468,СВЦЭМ!$B$39:$B$782,K$437)+'СЕТ СН'!$F$16</f>
        <v>#REF!</v>
      </c>
      <c r="L468" s="36" t="e">
        <f>SUMIFS(СВЦЭМ!#REF!,СВЦЭМ!$A$40:$A$783,$A468,СВЦЭМ!$B$39:$B$782,L$437)+'СЕТ СН'!$F$16</f>
        <v>#REF!</v>
      </c>
      <c r="M468" s="36" t="e">
        <f>SUMIFS(СВЦЭМ!#REF!,СВЦЭМ!$A$40:$A$783,$A468,СВЦЭМ!$B$39:$B$782,M$437)+'СЕТ СН'!$F$16</f>
        <v>#REF!</v>
      </c>
      <c r="N468" s="36" t="e">
        <f>SUMIFS(СВЦЭМ!#REF!,СВЦЭМ!$A$40:$A$783,$A468,СВЦЭМ!$B$39:$B$782,N$437)+'СЕТ СН'!$F$16</f>
        <v>#REF!</v>
      </c>
      <c r="O468" s="36" t="e">
        <f>SUMIFS(СВЦЭМ!#REF!,СВЦЭМ!$A$40:$A$783,$A468,СВЦЭМ!$B$39:$B$782,O$437)+'СЕТ СН'!$F$16</f>
        <v>#REF!</v>
      </c>
      <c r="P468" s="36" t="e">
        <f>SUMIFS(СВЦЭМ!#REF!,СВЦЭМ!$A$40:$A$783,$A468,СВЦЭМ!$B$39:$B$782,P$437)+'СЕТ СН'!$F$16</f>
        <v>#REF!</v>
      </c>
      <c r="Q468" s="36" t="e">
        <f>SUMIFS(СВЦЭМ!#REF!,СВЦЭМ!$A$40:$A$783,$A468,СВЦЭМ!$B$39:$B$782,Q$437)+'СЕТ СН'!$F$16</f>
        <v>#REF!</v>
      </c>
      <c r="R468" s="36" t="e">
        <f>SUMIFS(СВЦЭМ!#REF!,СВЦЭМ!$A$40:$A$783,$A468,СВЦЭМ!$B$39:$B$782,R$437)+'СЕТ СН'!$F$16</f>
        <v>#REF!</v>
      </c>
      <c r="S468" s="36" t="e">
        <f>SUMIFS(СВЦЭМ!#REF!,СВЦЭМ!$A$40:$A$783,$A468,СВЦЭМ!$B$39:$B$782,S$437)+'СЕТ СН'!$F$16</f>
        <v>#REF!</v>
      </c>
      <c r="T468" s="36" t="e">
        <f>SUMIFS(СВЦЭМ!#REF!,СВЦЭМ!$A$40:$A$783,$A468,СВЦЭМ!$B$39:$B$782,T$437)+'СЕТ СН'!$F$16</f>
        <v>#REF!</v>
      </c>
      <c r="U468" s="36" t="e">
        <f>SUMIFS(СВЦЭМ!#REF!,СВЦЭМ!$A$40:$A$783,$A468,СВЦЭМ!$B$39:$B$782,U$437)+'СЕТ СН'!$F$16</f>
        <v>#REF!</v>
      </c>
      <c r="V468" s="36" t="e">
        <f>SUMIFS(СВЦЭМ!#REF!,СВЦЭМ!$A$40:$A$783,$A468,СВЦЭМ!$B$39:$B$782,V$437)+'СЕТ СН'!$F$16</f>
        <v>#REF!</v>
      </c>
      <c r="W468" s="36" t="e">
        <f>SUMIFS(СВЦЭМ!#REF!,СВЦЭМ!$A$40:$A$783,$A468,СВЦЭМ!$B$39:$B$782,W$437)+'СЕТ СН'!$F$16</f>
        <v>#REF!</v>
      </c>
      <c r="X468" s="36" t="e">
        <f>SUMIFS(СВЦЭМ!#REF!,СВЦЭМ!$A$40:$A$783,$A468,СВЦЭМ!$B$39:$B$782,X$437)+'СЕТ СН'!$F$16</f>
        <v>#REF!</v>
      </c>
      <c r="Y468" s="36" t="e">
        <f>SUMIFS(СВЦЭМ!#REF!,СВЦЭМ!$A$40:$A$783,$A468,СВЦЭМ!$B$39:$B$782,Y$437)+'СЕТ СН'!$F$16</f>
        <v>#REF!</v>
      </c>
    </row>
    <row r="469" spans="1:26" ht="15.75" x14ac:dyDescent="0.2">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row>
    <row r="470" spans="1:26" ht="15.75" x14ac:dyDescent="0.2">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row>
    <row r="471" spans="1:26" s="48" customFormat="1" ht="66" customHeight="1" x14ac:dyDescent="0.25">
      <c r="A471" s="157" t="s">
        <v>122</v>
      </c>
      <c r="B471" s="157"/>
      <c r="C471" s="157"/>
      <c r="D471" s="157"/>
      <c r="E471" s="157"/>
      <c r="F471" s="157"/>
      <c r="G471" s="157"/>
      <c r="H471" s="157"/>
      <c r="I471" s="157"/>
      <c r="J471" s="157"/>
      <c r="K471" s="157"/>
      <c r="L471" s="158">
        <f>СВЦЭМ!$D$18+'СЕТ СН'!$F$17</f>
        <v>43.747242720000003</v>
      </c>
      <c r="M471" s="159"/>
      <c r="N471" s="47"/>
      <c r="O471" s="47"/>
      <c r="P471" s="47"/>
      <c r="Q471" s="47"/>
      <c r="R471" s="47"/>
      <c r="S471" s="47"/>
      <c r="T471" s="47"/>
      <c r="U471" s="47"/>
      <c r="V471" s="47"/>
      <c r="W471" s="47"/>
      <c r="X471" s="47"/>
      <c r="Y471" s="47"/>
    </row>
    <row r="472" spans="1:26" ht="30" customHeight="1" x14ac:dyDescent="0.2">
      <c r="A472" s="38"/>
      <c r="B472" s="47"/>
      <c r="C472" s="47"/>
      <c r="D472" s="47"/>
      <c r="E472" s="47"/>
      <c r="F472" s="47"/>
      <c r="G472" s="47"/>
      <c r="H472" s="47"/>
      <c r="I472" s="47"/>
      <c r="J472" s="47"/>
      <c r="K472" s="47"/>
      <c r="L472" s="47"/>
      <c r="M472" s="47"/>
      <c r="N472" s="47"/>
      <c r="O472" s="47"/>
      <c r="P472" s="47"/>
      <c r="Q472" s="47"/>
      <c r="R472" s="47"/>
      <c r="S472" s="47"/>
      <c r="T472" s="47"/>
      <c r="U472" s="47"/>
      <c r="V472" s="47"/>
      <c r="W472" s="47"/>
      <c r="X472" s="47"/>
      <c r="Y472" s="47"/>
    </row>
    <row r="473" spans="1:26" ht="15.75" x14ac:dyDescent="0.2">
      <c r="A473" s="126" t="s">
        <v>74</v>
      </c>
      <c r="B473" s="126"/>
      <c r="C473" s="126"/>
      <c r="D473" s="126"/>
      <c r="E473" s="126"/>
      <c r="F473" s="126"/>
      <c r="G473" s="126"/>
      <c r="H473" s="126"/>
      <c r="I473" s="126"/>
      <c r="J473" s="126"/>
      <c r="K473" s="126"/>
      <c r="L473" s="126"/>
      <c r="M473" s="126"/>
      <c r="N473" s="160">
        <f>СВЦЭМ!$D$12+'СЕТ СН'!$F$13</f>
        <v>667592.54318618041</v>
      </c>
      <c r="O473" s="161"/>
      <c r="P473" s="47"/>
      <c r="Q473" s="47"/>
      <c r="R473" s="47"/>
      <c r="S473" s="47"/>
      <c r="T473" s="47"/>
      <c r="U473" s="47"/>
      <c r="V473" s="47"/>
      <c r="W473" s="47"/>
      <c r="X473" s="47"/>
      <c r="Y473" s="47"/>
    </row>
    <row r="474" spans="1:26" ht="15.75" x14ac:dyDescent="0.2">
      <c r="A474" s="126"/>
      <c r="B474" s="126"/>
      <c r="C474" s="126"/>
      <c r="D474" s="126"/>
      <c r="E474" s="126"/>
      <c r="F474" s="126"/>
      <c r="G474" s="126"/>
      <c r="H474" s="126"/>
      <c r="I474" s="126"/>
      <c r="J474" s="126"/>
      <c r="K474" s="126"/>
      <c r="L474" s="126"/>
      <c r="M474" s="126"/>
      <c r="N474" s="162"/>
      <c r="O474" s="163"/>
      <c r="P474" s="47"/>
      <c r="Q474" s="47"/>
      <c r="R474" s="47"/>
      <c r="S474" s="47"/>
      <c r="T474" s="47"/>
      <c r="U474" s="47"/>
      <c r="V474" s="47"/>
      <c r="W474" s="47"/>
      <c r="X474" s="47"/>
      <c r="Y474" s="47"/>
    </row>
    <row r="475" spans="1:26" ht="15.75" x14ac:dyDescent="0.2">
      <c r="A475" s="126"/>
      <c r="B475" s="126"/>
      <c r="C475" s="126"/>
      <c r="D475" s="126"/>
      <c r="E475" s="126"/>
      <c r="F475" s="126"/>
      <c r="G475" s="126"/>
      <c r="H475" s="126"/>
      <c r="I475" s="126"/>
      <c r="J475" s="126"/>
      <c r="K475" s="126"/>
      <c r="L475" s="126"/>
      <c r="M475" s="126"/>
      <c r="N475" s="164"/>
      <c r="O475" s="165"/>
      <c r="P475" s="47"/>
      <c r="Q475" s="47"/>
      <c r="R475" s="47"/>
      <c r="S475" s="47"/>
      <c r="T475" s="47"/>
      <c r="U475" s="47"/>
      <c r="V475" s="47"/>
      <c r="W475" s="47"/>
      <c r="X475" s="47"/>
      <c r="Y475" s="47"/>
    </row>
    <row r="476" spans="1:26" ht="30" customHeight="1" x14ac:dyDescent="0.25"/>
    <row r="477" spans="1:26" ht="15.75" x14ac:dyDescent="0.25">
      <c r="A477" s="145" t="s">
        <v>138</v>
      </c>
      <c r="B477" s="146"/>
      <c r="C477" s="146"/>
      <c r="D477" s="146"/>
      <c r="E477" s="146"/>
      <c r="F477" s="146"/>
      <c r="G477" s="146"/>
      <c r="H477" s="146"/>
      <c r="I477" s="146"/>
      <c r="J477" s="146"/>
      <c r="K477" s="146"/>
      <c r="L477" s="146"/>
      <c r="M477" s="147"/>
      <c r="N477" s="127" t="s">
        <v>29</v>
      </c>
      <c r="O477" s="127"/>
      <c r="P477" s="127"/>
      <c r="Q477" s="127"/>
      <c r="R477" s="127"/>
      <c r="S477" s="127"/>
      <c r="T477" s="127"/>
      <c r="U477" s="127"/>
    </row>
    <row r="478" spans="1:26" ht="15.75" x14ac:dyDescent="0.25">
      <c r="A478" s="148"/>
      <c r="B478" s="149"/>
      <c r="C478" s="149"/>
      <c r="D478" s="149"/>
      <c r="E478" s="149"/>
      <c r="F478" s="149"/>
      <c r="G478" s="149"/>
      <c r="H478" s="149"/>
      <c r="I478" s="149"/>
      <c r="J478" s="149"/>
      <c r="K478" s="149"/>
      <c r="L478" s="149"/>
      <c r="M478" s="150"/>
      <c r="N478" s="128" t="s">
        <v>0</v>
      </c>
      <c r="O478" s="128"/>
      <c r="P478" s="128" t="s">
        <v>1</v>
      </c>
      <c r="Q478" s="128"/>
      <c r="R478" s="128" t="s">
        <v>2</v>
      </c>
      <c r="S478" s="128"/>
      <c r="T478" s="128" t="s">
        <v>3</v>
      </c>
      <c r="U478" s="128"/>
    </row>
    <row r="479" spans="1:26" ht="15.75" x14ac:dyDescent="0.25">
      <c r="A479" s="151"/>
      <c r="B479" s="152"/>
      <c r="C479" s="152"/>
      <c r="D479" s="152"/>
      <c r="E479" s="152"/>
      <c r="F479" s="152"/>
      <c r="G479" s="152"/>
      <c r="H479" s="152"/>
      <c r="I479" s="152"/>
      <c r="J479" s="152"/>
      <c r="K479" s="152"/>
      <c r="L479" s="152"/>
      <c r="M479" s="153"/>
      <c r="N479" s="144">
        <f>'СЕТ СН'!$F$7</f>
        <v>582803.57999999996</v>
      </c>
      <c r="O479" s="144"/>
      <c r="P479" s="144">
        <f>'СЕТ СН'!$G$7</f>
        <v>958432.19</v>
      </c>
      <c r="Q479" s="144"/>
      <c r="R479" s="144">
        <f>'СЕТ СН'!$H$7</f>
        <v>1021971.76</v>
      </c>
      <c r="S479" s="144"/>
      <c r="T479" s="144">
        <f>'СЕТ СН'!$I$7</f>
        <v>771049.7</v>
      </c>
      <c r="U479" s="144"/>
    </row>
    <row r="482" spans="1:25" ht="15.75" x14ac:dyDescent="0.25">
      <c r="A482" s="145" t="s">
        <v>139</v>
      </c>
      <c r="B482" s="146"/>
      <c r="C482" s="146"/>
      <c r="D482" s="146"/>
      <c r="E482" s="146"/>
      <c r="F482" s="146"/>
      <c r="G482" s="146"/>
      <c r="H482" s="146"/>
      <c r="I482" s="146"/>
      <c r="J482" s="146"/>
      <c r="K482" s="146"/>
      <c r="L482" s="146"/>
      <c r="M482" s="147"/>
      <c r="N482" s="94" t="s">
        <v>140</v>
      </c>
      <c r="O482" s="95"/>
      <c r="T482" s="42"/>
      <c r="U482" s="42"/>
      <c r="V482" s="42"/>
      <c r="W482" s="42"/>
      <c r="X482" s="42"/>
      <c r="Y482" s="42"/>
    </row>
    <row r="483" spans="1:25" ht="15.75" x14ac:dyDescent="0.25">
      <c r="A483" s="148"/>
      <c r="B483" s="149"/>
      <c r="C483" s="149"/>
      <c r="D483" s="149"/>
      <c r="E483" s="149"/>
      <c r="F483" s="149"/>
      <c r="G483" s="149"/>
      <c r="H483" s="149"/>
      <c r="I483" s="149"/>
      <c r="J483" s="149"/>
      <c r="K483" s="149"/>
      <c r="L483" s="149"/>
      <c r="M483" s="150"/>
      <c r="N483" s="128" t="s">
        <v>145</v>
      </c>
      <c r="O483" s="128"/>
      <c r="T483" s="42"/>
      <c r="U483" s="42"/>
      <c r="V483" s="42"/>
      <c r="W483" s="42"/>
      <c r="X483" s="42"/>
      <c r="Y483" s="42"/>
    </row>
    <row r="484" spans="1:25" ht="15.75" x14ac:dyDescent="0.25">
      <c r="A484" s="151"/>
      <c r="B484" s="152"/>
      <c r="C484" s="152"/>
      <c r="D484" s="152"/>
      <c r="E484" s="152"/>
      <c r="F484" s="152"/>
      <c r="G484" s="152"/>
      <c r="H484" s="152"/>
      <c r="I484" s="152"/>
      <c r="J484" s="152"/>
      <c r="K484" s="152"/>
      <c r="L484" s="152"/>
      <c r="M484" s="153"/>
      <c r="N484" s="144">
        <v>256086.62</v>
      </c>
      <c r="O484" s="144"/>
      <c r="T484" s="42"/>
      <c r="U484" s="42"/>
      <c r="V484" s="42"/>
      <c r="W484" s="42"/>
      <c r="X484" s="42"/>
      <c r="Y484" s="42"/>
    </row>
    <row r="485" spans="1:25" ht="30" customHeight="1" x14ac:dyDescent="0.25"/>
    <row r="486" spans="1:25" ht="30" customHeight="1" x14ac:dyDescent="0.25"/>
    <row r="487" spans="1:25" ht="30" customHeight="1" x14ac:dyDescent="0.25"/>
    <row r="488" spans="1:25" ht="30" customHeight="1" x14ac:dyDescent="0.25"/>
    <row r="489" spans="1:25" ht="30" customHeight="1" x14ac:dyDescent="0.25"/>
    <row r="490" spans="1:25" ht="30" customHeight="1" x14ac:dyDescent="0.25"/>
    <row r="491" spans="1:25" ht="30" customHeight="1" x14ac:dyDescent="0.25"/>
    <row r="492" spans="1:25" ht="30" customHeight="1" x14ac:dyDescent="0.25"/>
    <row r="493" spans="1:25" ht="30" customHeight="1" x14ac:dyDescent="0.25"/>
    <row r="494" spans="1:25" ht="30" customHeight="1" x14ac:dyDescent="0.25"/>
    <row r="495" spans="1:25" ht="30" customHeight="1" x14ac:dyDescent="0.25"/>
    <row r="496" spans="1:25"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row r="539" ht="30" customHeight="1" x14ac:dyDescent="0.25"/>
    <row r="540" ht="30" customHeight="1" x14ac:dyDescent="0.25"/>
    <row r="541" ht="30" customHeight="1" x14ac:dyDescent="0.25"/>
    <row r="542" ht="30" customHeight="1" x14ac:dyDescent="0.25"/>
    <row r="543" ht="30" customHeight="1" x14ac:dyDescent="0.25"/>
    <row r="544" ht="30" customHeight="1" x14ac:dyDescent="0.25"/>
    <row r="545" ht="30" customHeight="1" x14ac:dyDescent="0.25"/>
    <row r="546" ht="30" customHeight="1" x14ac:dyDescent="0.25"/>
    <row r="547" ht="30" customHeight="1" x14ac:dyDescent="0.25"/>
    <row r="548" ht="30" customHeight="1" x14ac:dyDescent="0.25"/>
    <row r="549" ht="30" customHeight="1" x14ac:dyDescent="0.25"/>
    <row r="550" ht="30" customHeight="1" x14ac:dyDescent="0.25"/>
    <row r="551" ht="30" customHeight="1" x14ac:dyDescent="0.25"/>
    <row r="552" ht="30" customHeight="1" x14ac:dyDescent="0.25"/>
    <row r="553" ht="30" customHeight="1" x14ac:dyDescent="0.25"/>
    <row r="554" ht="30" customHeight="1" x14ac:dyDescent="0.25"/>
    <row r="555" ht="30" customHeight="1" x14ac:dyDescent="0.25"/>
    <row r="556" ht="30" customHeight="1" x14ac:dyDescent="0.25"/>
    <row r="557" ht="30" customHeight="1" x14ac:dyDescent="0.25"/>
    <row r="558" ht="30" customHeight="1" x14ac:dyDescent="0.25"/>
    <row r="559" ht="30" customHeight="1" x14ac:dyDescent="0.25"/>
    <row r="560" ht="30" customHeight="1" x14ac:dyDescent="0.25"/>
    <row r="561" ht="30" customHeight="1" x14ac:dyDescent="0.25"/>
    <row r="562" ht="30" customHeight="1" x14ac:dyDescent="0.25"/>
    <row r="563" ht="30" customHeight="1" x14ac:dyDescent="0.25"/>
    <row r="564" ht="30" customHeight="1" x14ac:dyDescent="0.25"/>
    <row r="565" ht="30" customHeight="1" x14ac:dyDescent="0.25"/>
    <row r="566" ht="30" customHeight="1" x14ac:dyDescent="0.25"/>
    <row r="567" ht="30" customHeight="1" x14ac:dyDescent="0.25"/>
    <row r="568" ht="30" customHeight="1" x14ac:dyDescent="0.25"/>
    <row r="569" ht="30" customHeight="1" x14ac:dyDescent="0.25"/>
    <row r="570" ht="30" customHeight="1" x14ac:dyDescent="0.25"/>
    <row r="571" ht="30" customHeight="1" x14ac:dyDescent="0.25"/>
    <row r="572" ht="30" customHeight="1" x14ac:dyDescent="0.25"/>
    <row r="573" ht="30" customHeight="1" x14ac:dyDescent="0.25"/>
    <row r="574" ht="30" customHeight="1" x14ac:dyDescent="0.25"/>
  </sheetData>
  <sheetProtection password="CF36" sheet="1" objects="1" scenarios="1" formatCells="0" formatColumns="0" formatRows="0" insertColumns="0" insertRows="0" insertHyperlinks="0" deleteColumns="0" deleteRows="0" sort="0" autoFilter="0" pivotTables="0"/>
  <mergeCells count="46">
    <mergeCell ref="A81:A83"/>
    <mergeCell ref="B81:Y82"/>
    <mergeCell ref="A1:Y1"/>
    <mergeCell ref="A3:Y3"/>
    <mergeCell ref="A4:Y4"/>
    <mergeCell ref="A45:A47"/>
    <mergeCell ref="B45:Y46"/>
    <mergeCell ref="A9:A11"/>
    <mergeCell ref="B9:Y10"/>
    <mergeCell ref="A117:A119"/>
    <mergeCell ref="B117:Y118"/>
    <mergeCell ref="A153:A155"/>
    <mergeCell ref="B153:Y154"/>
    <mergeCell ref="A189:A191"/>
    <mergeCell ref="B189:Y190"/>
    <mergeCell ref="A224:A226"/>
    <mergeCell ref="B224:Y225"/>
    <mergeCell ref="A259:A261"/>
    <mergeCell ref="B259:Y260"/>
    <mergeCell ref="A294:A296"/>
    <mergeCell ref="B294:Y295"/>
    <mergeCell ref="A330:A332"/>
    <mergeCell ref="B330:Y331"/>
    <mergeCell ref="A365:A367"/>
    <mergeCell ref="B365:Y366"/>
    <mergeCell ref="A400:A402"/>
    <mergeCell ref="B400:Y401"/>
    <mergeCell ref="A435:A437"/>
    <mergeCell ref="B435:Y436"/>
    <mergeCell ref="A471:K471"/>
    <mergeCell ref="L471:M471"/>
    <mergeCell ref="A473:M475"/>
    <mergeCell ref="N473:O475"/>
    <mergeCell ref="A482:M484"/>
    <mergeCell ref="N483:O483"/>
    <mergeCell ref="N484:O484"/>
    <mergeCell ref="A477:M479"/>
    <mergeCell ref="N477:U477"/>
    <mergeCell ref="N478:O478"/>
    <mergeCell ref="P478:Q478"/>
    <mergeCell ref="R478:S478"/>
    <mergeCell ref="T478:U478"/>
    <mergeCell ref="N479:O479"/>
    <mergeCell ref="P479:Q479"/>
    <mergeCell ref="R479:S479"/>
    <mergeCell ref="T479:U479"/>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zoomScale="70" zoomScaleNormal="70" zoomScaleSheetLayoutView="80" workbookViewId="0">
      <selection activeCell="P11" sqref="P11"/>
    </sheetView>
  </sheetViews>
  <sheetFormatPr defaultColWidth="9"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66" t="s">
        <v>43</v>
      </c>
      <c r="B1" s="166"/>
      <c r="C1" s="166"/>
      <c r="D1" s="166"/>
      <c r="E1" s="166"/>
      <c r="F1" s="166"/>
      <c r="G1" s="166"/>
      <c r="H1" s="166"/>
      <c r="I1" s="166"/>
    </row>
    <row r="2" spans="1:9" x14ac:dyDescent="0.25">
      <c r="A2" s="51"/>
      <c r="B2" s="51"/>
      <c r="C2" s="51"/>
      <c r="D2" s="51"/>
      <c r="E2" s="51"/>
      <c r="F2" s="51"/>
      <c r="G2" s="51"/>
      <c r="H2" s="51"/>
      <c r="I2" s="51"/>
    </row>
    <row r="3" spans="1:9" ht="39" customHeight="1" x14ac:dyDescent="0.2">
      <c r="A3" s="167" t="s">
        <v>15</v>
      </c>
      <c r="B3" s="168" t="s">
        <v>16</v>
      </c>
      <c r="C3" s="168" t="s">
        <v>17</v>
      </c>
      <c r="D3" s="168" t="s">
        <v>18</v>
      </c>
      <c r="E3" s="168" t="s">
        <v>11</v>
      </c>
      <c r="F3" s="168" t="s">
        <v>19</v>
      </c>
      <c r="G3" s="168"/>
      <c r="H3" s="168"/>
      <c r="I3" s="168"/>
    </row>
    <row r="4" spans="1:9" x14ac:dyDescent="0.2">
      <c r="A4" s="167"/>
      <c r="B4" s="168"/>
      <c r="C4" s="168"/>
      <c r="D4" s="168"/>
      <c r="E4" s="168"/>
      <c r="F4" s="52" t="s">
        <v>0</v>
      </c>
      <c r="G4" s="52" t="s">
        <v>1</v>
      </c>
      <c r="H4" s="52" t="s">
        <v>2</v>
      </c>
      <c r="I4" s="52" t="s">
        <v>3</v>
      </c>
    </row>
    <row r="5" spans="1:9" ht="60" x14ac:dyDescent="0.2">
      <c r="A5" s="53" t="s">
        <v>133</v>
      </c>
      <c r="B5" s="90" t="s">
        <v>156</v>
      </c>
      <c r="C5" s="54">
        <v>44896</v>
      </c>
      <c r="D5" s="54">
        <v>45291</v>
      </c>
      <c r="E5" s="52" t="s">
        <v>20</v>
      </c>
      <c r="F5" s="52">
        <v>1091.8</v>
      </c>
      <c r="G5" s="52">
        <v>1950.02</v>
      </c>
      <c r="H5" s="52">
        <v>2107.88</v>
      </c>
      <c r="I5" s="52">
        <v>2624.41</v>
      </c>
    </row>
    <row r="6" spans="1:9" ht="60" x14ac:dyDescent="0.2">
      <c r="A6" s="53" t="s">
        <v>134</v>
      </c>
      <c r="B6" s="92" t="s">
        <v>156</v>
      </c>
      <c r="C6" s="54">
        <v>44896</v>
      </c>
      <c r="D6" s="54">
        <v>45291</v>
      </c>
      <c r="E6" s="52" t="s">
        <v>20</v>
      </c>
      <c r="F6" s="52">
        <v>55.53</v>
      </c>
      <c r="G6" s="52">
        <v>223.86</v>
      </c>
      <c r="H6" s="52">
        <v>273.08999999999997</v>
      </c>
      <c r="I6" s="52">
        <v>560.47</v>
      </c>
    </row>
    <row r="7" spans="1:9" ht="60" x14ac:dyDescent="0.2">
      <c r="A7" s="53" t="s">
        <v>135</v>
      </c>
      <c r="B7" s="92" t="s">
        <v>156</v>
      </c>
      <c r="C7" s="54">
        <v>44896</v>
      </c>
      <c r="D7" s="54">
        <v>45291</v>
      </c>
      <c r="E7" s="52" t="s">
        <v>21</v>
      </c>
      <c r="F7" s="52">
        <v>582803.57999999996</v>
      </c>
      <c r="G7" s="52">
        <v>958432.19</v>
      </c>
      <c r="H7" s="52">
        <v>1021971.76</v>
      </c>
      <c r="I7" s="52">
        <v>771049.7</v>
      </c>
    </row>
    <row r="8" spans="1:9" ht="90" x14ac:dyDescent="0.2">
      <c r="A8" s="53" t="s">
        <v>144</v>
      </c>
      <c r="B8" s="93" t="s">
        <v>157</v>
      </c>
      <c r="C8" s="54">
        <v>44927</v>
      </c>
      <c r="D8" s="54">
        <v>45291</v>
      </c>
      <c r="E8" s="93" t="s">
        <v>143</v>
      </c>
      <c r="F8" s="97">
        <v>6.3399999999999998E-2</v>
      </c>
      <c r="G8" s="93"/>
      <c r="H8" s="93"/>
      <c r="I8" s="93"/>
    </row>
    <row r="9" spans="1:9" ht="75" x14ac:dyDescent="0.2">
      <c r="A9" s="53" t="s">
        <v>136</v>
      </c>
      <c r="B9" s="93" t="s">
        <v>141</v>
      </c>
      <c r="C9" s="54">
        <v>45170</v>
      </c>
      <c r="D9" s="54">
        <v>45199</v>
      </c>
      <c r="E9" s="93" t="s">
        <v>20</v>
      </c>
      <c r="F9" s="96" t="s">
        <v>159</v>
      </c>
      <c r="G9" s="93"/>
      <c r="H9" s="93"/>
      <c r="I9" s="93"/>
    </row>
    <row r="10" spans="1:9" ht="45" x14ac:dyDescent="0.2">
      <c r="A10" s="53" t="s">
        <v>142</v>
      </c>
      <c r="B10" s="93" t="s">
        <v>149</v>
      </c>
      <c r="C10" s="54">
        <v>44896</v>
      </c>
      <c r="D10" s="54">
        <v>45291</v>
      </c>
      <c r="E10" s="91" t="s">
        <v>21</v>
      </c>
      <c r="F10" s="91">
        <v>256086.62</v>
      </c>
      <c r="G10" s="93"/>
      <c r="H10" s="93"/>
      <c r="I10" s="93"/>
    </row>
    <row r="11" spans="1:9" ht="30" x14ac:dyDescent="0.2">
      <c r="A11" s="53" t="s">
        <v>113</v>
      </c>
      <c r="B11" s="85"/>
      <c r="C11" s="54"/>
      <c r="D11" s="54"/>
      <c r="E11" s="52" t="s">
        <v>20</v>
      </c>
      <c r="F11" s="91">
        <v>50</v>
      </c>
      <c r="G11" s="91">
        <v>50</v>
      </c>
      <c r="H11" s="91">
        <v>50</v>
      </c>
      <c r="I11" s="91">
        <v>50</v>
      </c>
    </row>
    <row r="12" spans="1:9" ht="30" x14ac:dyDescent="0.2">
      <c r="A12" s="53" t="s">
        <v>114</v>
      </c>
      <c r="B12" s="52"/>
      <c r="C12" s="54"/>
      <c r="D12" s="54"/>
      <c r="E12" s="52" t="s">
        <v>20</v>
      </c>
      <c r="F12" s="91">
        <v>50</v>
      </c>
      <c r="G12" s="91">
        <v>50</v>
      </c>
      <c r="H12" s="91">
        <v>50</v>
      </c>
      <c r="I12" s="91">
        <v>50</v>
      </c>
    </row>
    <row r="13" spans="1:9" ht="30" x14ac:dyDescent="0.2">
      <c r="A13" s="53" t="s">
        <v>80</v>
      </c>
      <c r="B13" s="52"/>
      <c r="C13" s="54"/>
      <c r="D13" s="54"/>
      <c r="E13" s="52" t="s">
        <v>115</v>
      </c>
      <c r="F13" s="91">
        <v>0</v>
      </c>
      <c r="G13" s="91">
        <v>0</v>
      </c>
      <c r="H13" s="91">
        <v>0</v>
      </c>
      <c r="I13" s="91">
        <v>0</v>
      </c>
    </row>
    <row r="14" spans="1:9" ht="30" x14ac:dyDescent="0.2">
      <c r="A14" s="53" t="s">
        <v>76</v>
      </c>
      <c r="B14" s="52"/>
      <c r="C14" s="54"/>
      <c r="D14" s="54"/>
      <c r="E14" s="52" t="s">
        <v>20</v>
      </c>
      <c r="F14" s="91">
        <v>50</v>
      </c>
      <c r="G14" s="91">
        <v>50</v>
      </c>
      <c r="H14" s="91">
        <v>50</v>
      </c>
      <c r="I14" s="91">
        <v>50</v>
      </c>
    </row>
    <row r="15" spans="1:9" ht="30" x14ac:dyDescent="0.2">
      <c r="A15" s="53" t="s">
        <v>77</v>
      </c>
      <c r="B15" s="52"/>
      <c r="C15" s="54"/>
      <c r="D15" s="54"/>
      <c r="E15" s="52" t="s">
        <v>20</v>
      </c>
      <c r="F15" s="91">
        <v>0</v>
      </c>
      <c r="G15" s="91">
        <v>0</v>
      </c>
      <c r="H15" s="91">
        <v>0</v>
      </c>
      <c r="I15" s="91">
        <v>0</v>
      </c>
    </row>
    <row r="16" spans="1:9" ht="30" x14ac:dyDescent="0.2">
      <c r="A16" s="53" t="s">
        <v>78</v>
      </c>
      <c r="B16" s="52"/>
      <c r="C16" s="54"/>
      <c r="D16" s="54"/>
      <c r="E16" s="52" t="s">
        <v>20</v>
      </c>
      <c r="F16" s="91">
        <v>0</v>
      </c>
      <c r="G16" s="91">
        <v>0</v>
      </c>
      <c r="H16" s="91">
        <v>0</v>
      </c>
      <c r="I16" s="91">
        <v>0</v>
      </c>
    </row>
    <row r="17" spans="1:9" ht="30" x14ac:dyDescent="0.2">
      <c r="A17" s="53" t="s">
        <v>79</v>
      </c>
      <c r="B17" s="52"/>
      <c r="C17" s="54"/>
      <c r="D17" s="54"/>
      <c r="E17" s="52" t="s">
        <v>20</v>
      </c>
      <c r="F17" s="91">
        <v>0</v>
      </c>
      <c r="G17" s="91">
        <v>0</v>
      </c>
      <c r="H17" s="91">
        <v>0</v>
      </c>
      <c r="I17" s="91">
        <v>0</v>
      </c>
    </row>
    <row r="18" spans="1:9" ht="75" hidden="1" x14ac:dyDescent="0.2">
      <c r="A18" s="53" t="s">
        <v>123</v>
      </c>
      <c r="B18" s="89"/>
      <c r="C18" s="54"/>
      <c r="D18" s="54"/>
      <c r="E18" s="87"/>
      <c r="F18" s="87"/>
      <c r="G18" s="87"/>
      <c r="H18" s="87"/>
      <c r="I18" s="87"/>
    </row>
    <row r="19" spans="1:9" ht="75" hidden="1" x14ac:dyDescent="0.2">
      <c r="A19" s="53" t="s">
        <v>124</v>
      </c>
      <c r="B19" s="89"/>
      <c r="C19" s="54"/>
      <c r="D19" s="54"/>
      <c r="E19" s="88"/>
      <c r="F19" s="88"/>
      <c r="G19" s="89"/>
      <c r="H19" s="89"/>
      <c r="I19" s="89"/>
    </row>
    <row r="20" spans="1:9" ht="75" hidden="1" x14ac:dyDescent="0.2">
      <c r="A20" s="53" t="s">
        <v>125</v>
      </c>
      <c r="B20" s="89"/>
      <c r="C20" s="54"/>
      <c r="D20" s="54"/>
      <c r="E20" s="87"/>
      <c r="F20" s="87"/>
      <c r="G20" s="89"/>
      <c r="H20" s="89"/>
      <c r="I20" s="89"/>
    </row>
    <row r="21" spans="1:9" ht="75" hidden="1" x14ac:dyDescent="0.2">
      <c r="A21" s="53" t="s">
        <v>126</v>
      </c>
      <c r="B21" s="89"/>
      <c r="C21" s="54"/>
      <c r="D21" s="54"/>
      <c r="E21" s="87"/>
      <c r="F21" s="87"/>
      <c r="G21" s="87"/>
      <c r="H21" s="87"/>
      <c r="I21" s="87"/>
    </row>
    <row r="22" spans="1:9" ht="75" hidden="1" x14ac:dyDescent="0.2">
      <c r="A22" s="53" t="s">
        <v>127</v>
      </c>
      <c r="B22" s="89"/>
      <c r="C22" s="54"/>
      <c r="D22" s="54"/>
      <c r="E22" s="88"/>
      <c r="F22" s="89"/>
      <c r="G22" s="89"/>
      <c r="H22" s="89"/>
      <c r="I22" s="89"/>
    </row>
    <row r="23" spans="1:9" ht="75" hidden="1" x14ac:dyDescent="0.2">
      <c r="A23" s="53" t="s">
        <v>128</v>
      </c>
      <c r="B23" s="89"/>
      <c r="C23" s="54"/>
      <c r="D23" s="54"/>
      <c r="E23" s="88"/>
      <c r="F23" s="89"/>
      <c r="G23" s="89"/>
      <c r="H23" s="89"/>
      <c r="I23" s="89"/>
    </row>
    <row r="24" spans="1:9" ht="75" hidden="1" x14ac:dyDescent="0.2">
      <c r="A24" s="53" t="s">
        <v>130</v>
      </c>
      <c r="B24" s="89"/>
      <c r="C24" s="54"/>
      <c r="D24" s="54"/>
      <c r="E24" s="89"/>
      <c r="F24" s="89"/>
      <c r="G24" s="89"/>
      <c r="H24" s="89"/>
      <c r="I24" s="89"/>
    </row>
    <row r="25" spans="1:9" ht="75" hidden="1" x14ac:dyDescent="0.2">
      <c r="A25" s="53" t="s">
        <v>129</v>
      </c>
      <c r="B25" s="89"/>
      <c r="C25" s="54"/>
      <c r="D25" s="54"/>
      <c r="E25" s="89"/>
      <c r="F25" s="89"/>
      <c r="G25" s="89"/>
      <c r="H25" s="89"/>
      <c r="I25" s="89"/>
    </row>
    <row r="26" spans="1:9" ht="75" hidden="1" x14ac:dyDescent="0.2">
      <c r="A26" s="53" t="s">
        <v>131</v>
      </c>
      <c r="B26" s="89"/>
      <c r="C26" s="54"/>
      <c r="D26" s="54"/>
      <c r="E26" s="89"/>
      <c r="F26" s="89"/>
      <c r="G26" s="89"/>
      <c r="H26" s="89"/>
      <c r="I26" s="89"/>
    </row>
    <row r="27" spans="1:9" ht="75" hidden="1" x14ac:dyDescent="0.2">
      <c r="A27" s="53" t="s">
        <v>132</v>
      </c>
      <c r="B27" s="89"/>
      <c r="C27" s="54"/>
      <c r="D27" s="54"/>
      <c r="E27" s="89"/>
      <c r="F27" s="89"/>
      <c r="G27" s="89"/>
      <c r="H27" s="89"/>
      <c r="I27" s="89"/>
    </row>
  </sheetData>
  <sheetProtection password="CF36"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82"/>
  <sheetViews>
    <sheetView tabSelected="1" zoomScale="70" zoomScaleNormal="70" workbookViewId="0">
      <selection activeCell="I19" sqref="I19"/>
    </sheetView>
  </sheetViews>
  <sheetFormatPr defaultRowHeight="12.75" x14ac:dyDescent="0.2"/>
  <cols>
    <col min="1" max="1" width="39.375" style="62" customWidth="1"/>
    <col min="2" max="2" width="39.5" style="62" customWidth="1"/>
    <col min="3" max="6" width="21.25" style="62" customWidth="1"/>
    <col min="7" max="7" width="13.75" style="62" customWidth="1"/>
    <col min="8" max="215" width="9" style="62"/>
    <col min="216" max="216" width="39.375" style="62" customWidth="1"/>
    <col min="217" max="217" width="39.5" style="62" customWidth="1"/>
    <col min="218" max="221" width="21.25" style="62" customWidth="1"/>
    <col min="222" max="222" width="13.75" style="62" customWidth="1"/>
    <col min="223" max="471" width="9" style="62"/>
    <col min="472" max="472" width="39.375" style="62" customWidth="1"/>
    <col min="473" max="473" width="39.5" style="62" customWidth="1"/>
    <col min="474" max="477" width="21.25" style="62" customWidth="1"/>
    <col min="478" max="478" width="13.75" style="62" customWidth="1"/>
    <col min="479" max="727" width="9" style="62"/>
    <col min="728" max="728" width="39.375" style="62" customWidth="1"/>
    <col min="729" max="729" width="39.5" style="62" customWidth="1"/>
    <col min="730" max="733" width="21.25" style="62" customWidth="1"/>
    <col min="734" max="734" width="13.75" style="62" customWidth="1"/>
    <col min="735" max="983" width="9" style="62"/>
    <col min="984" max="984" width="39.375" style="62" customWidth="1"/>
    <col min="985" max="985" width="39.5" style="62" customWidth="1"/>
    <col min="986" max="989" width="21.25" style="62" customWidth="1"/>
    <col min="990" max="990" width="13.75" style="62" customWidth="1"/>
    <col min="991" max="1239" width="9" style="62"/>
    <col min="1240" max="1240" width="39.375" style="62" customWidth="1"/>
    <col min="1241" max="1241" width="39.5" style="62" customWidth="1"/>
    <col min="1242" max="1245" width="21.25" style="62" customWidth="1"/>
    <col min="1246" max="1246" width="13.75" style="62" customWidth="1"/>
    <col min="1247" max="1495" width="9" style="62"/>
    <col min="1496" max="1496" width="39.375" style="62" customWidth="1"/>
    <col min="1497" max="1497" width="39.5" style="62" customWidth="1"/>
    <col min="1498" max="1501" width="21.25" style="62" customWidth="1"/>
    <col min="1502" max="1502" width="13.75" style="62" customWidth="1"/>
    <col min="1503" max="1751" width="9" style="62"/>
    <col min="1752" max="1752" width="39.375" style="62" customWidth="1"/>
    <col min="1753" max="1753" width="39.5" style="62" customWidth="1"/>
    <col min="1754" max="1757" width="21.25" style="62" customWidth="1"/>
    <col min="1758" max="1758" width="13.75" style="62" customWidth="1"/>
    <col min="1759" max="2007" width="9" style="62"/>
    <col min="2008" max="2008" width="39.375" style="62" customWidth="1"/>
    <col min="2009" max="2009" width="39.5" style="62" customWidth="1"/>
    <col min="2010" max="2013" width="21.25" style="62" customWidth="1"/>
    <col min="2014" max="2014" width="13.75" style="62" customWidth="1"/>
    <col min="2015" max="2263" width="9" style="62"/>
    <col min="2264" max="2264" width="39.375" style="62" customWidth="1"/>
    <col min="2265" max="2265" width="39.5" style="62" customWidth="1"/>
    <col min="2266" max="2269" width="21.25" style="62" customWidth="1"/>
    <col min="2270" max="2270" width="13.75" style="62" customWidth="1"/>
    <col min="2271" max="2519" width="9" style="62"/>
    <col min="2520" max="2520" width="39.375" style="62" customWidth="1"/>
    <col min="2521" max="2521" width="39.5" style="62" customWidth="1"/>
    <col min="2522" max="2525" width="21.25" style="62" customWidth="1"/>
    <col min="2526" max="2526" width="13.75" style="62" customWidth="1"/>
    <col min="2527" max="2775" width="9" style="62"/>
    <col min="2776" max="2776" width="39.375" style="62" customWidth="1"/>
    <col min="2777" max="2777" width="39.5" style="62" customWidth="1"/>
    <col min="2778" max="2781" width="21.25" style="62" customWidth="1"/>
    <col min="2782" max="2782" width="13.75" style="62" customWidth="1"/>
    <col min="2783" max="3031" width="9" style="62"/>
    <col min="3032" max="3032" width="39.375" style="62" customWidth="1"/>
    <col min="3033" max="3033" width="39.5" style="62" customWidth="1"/>
    <col min="3034" max="3037" width="21.25" style="62" customWidth="1"/>
    <col min="3038" max="3038" width="13.75" style="62" customWidth="1"/>
    <col min="3039" max="3287" width="9" style="62"/>
    <col min="3288" max="3288" width="39.375" style="62" customWidth="1"/>
    <col min="3289" max="3289" width="39.5" style="62" customWidth="1"/>
    <col min="3290" max="3293" width="21.25" style="62" customWidth="1"/>
    <col min="3294" max="3294" width="13.75" style="62" customWidth="1"/>
    <col min="3295" max="3543" width="9" style="62"/>
    <col min="3544" max="3544" width="39.375" style="62" customWidth="1"/>
    <col min="3545" max="3545" width="39.5" style="62" customWidth="1"/>
    <col min="3546" max="3549" width="21.25" style="62" customWidth="1"/>
    <col min="3550" max="3550" width="13.75" style="62" customWidth="1"/>
    <col min="3551" max="3799" width="9" style="62"/>
    <col min="3800" max="3800" width="39.375" style="62" customWidth="1"/>
    <col min="3801" max="3801" width="39.5" style="62" customWidth="1"/>
    <col min="3802" max="3805" width="21.25" style="62" customWidth="1"/>
    <col min="3806" max="3806" width="13.75" style="62" customWidth="1"/>
    <col min="3807" max="4055" width="9" style="62"/>
    <col min="4056" max="4056" width="39.375" style="62" customWidth="1"/>
    <col min="4057" max="4057" width="39.5" style="62" customWidth="1"/>
    <col min="4058" max="4061" width="21.25" style="62" customWidth="1"/>
    <col min="4062" max="4062" width="13.75" style="62" customWidth="1"/>
    <col min="4063" max="4311" width="9" style="62"/>
    <col min="4312" max="4312" width="39.375" style="62" customWidth="1"/>
    <col min="4313" max="4313" width="39.5" style="62" customWidth="1"/>
    <col min="4314" max="4317" width="21.25" style="62" customWidth="1"/>
    <col min="4318" max="4318" width="13.75" style="62" customWidth="1"/>
    <col min="4319" max="4567" width="9" style="62"/>
    <col min="4568" max="4568" width="39.375" style="62" customWidth="1"/>
    <col min="4569" max="4569" width="39.5" style="62" customWidth="1"/>
    <col min="4570" max="4573" width="21.25" style="62" customWidth="1"/>
    <col min="4574" max="4574" width="13.75" style="62" customWidth="1"/>
    <col min="4575" max="4823" width="9" style="62"/>
    <col min="4824" max="4824" width="39.375" style="62" customWidth="1"/>
    <col min="4825" max="4825" width="39.5" style="62" customWidth="1"/>
    <col min="4826" max="4829" width="21.25" style="62" customWidth="1"/>
    <col min="4830" max="4830" width="13.75" style="62" customWidth="1"/>
    <col min="4831" max="5079" width="9" style="62"/>
    <col min="5080" max="5080" width="39.375" style="62" customWidth="1"/>
    <col min="5081" max="5081" width="39.5" style="62" customWidth="1"/>
    <col min="5082" max="5085" width="21.25" style="62" customWidth="1"/>
    <col min="5086" max="5086" width="13.75" style="62" customWidth="1"/>
    <col min="5087" max="5335" width="9" style="62"/>
    <col min="5336" max="5336" width="39.375" style="62" customWidth="1"/>
    <col min="5337" max="5337" width="39.5" style="62" customWidth="1"/>
    <col min="5338" max="5341" width="21.25" style="62" customWidth="1"/>
    <col min="5342" max="5342" width="13.75" style="62" customWidth="1"/>
    <col min="5343" max="5591" width="9" style="62"/>
    <col min="5592" max="5592" width="39.375" style="62" customWidth="1"/>
    <col min="5593" max="5593" width="39.5" style="62" customWidth="1"/>
    <col min="5594" max="5597" width="21.25" style="62" customWidth="1"/>
    <col min="5598" max="5598" width="13.75" style="62" customWidth="1"/>
    <col min="5599" max="5847" width="9" style="62"/>
    <col min="5848" max="5848" width="39.375" style="62" customWidth="1"/>
    <col min="5849" max="5849" width="39.5" style="62" customWidth="1"/>
    <col min="5850" max="5853" width="21.25" style="62" customWidth="1"/>
    <col min="5854" max="5854" width="13.75" style="62" customWidth="1"/>
    <col min="5855" max="6103" width="9" style="62"/>
    <col min="6104" max="6104" width="39.375" style="62" customWidth="1"/>
    <col min="6105" max="6105" width="39.5" style="62" customWidth="1"/>
    <col min="6106" max="6109" width="21.25" style="62" customWidth="1"/>
    <col min="6110" max="6110" width="13.75" style="62" customWidth="1"/>
    <col min="6111" max="6359" width="9" style="62"/>
    <col min="6360" max="6360" width="39.375" style="62" customWidth="1"/>
    <col min="6361" max="6361" width="39.5" style="62" customWidth="1"/>
    <col min="6362" max="6365" width="21.25" style="62" customWidth="1"/>
    <col min="6366" max="6366" width="13.75" style="62" customWidth="1"/>
    <col min="6367" max="6615" width="9" style="62"/>
    <col min="6616" max="6616" width="39.375" style="62" customWidth="1"/>
    <col min="6617" max="6617" width="39.5" style="62" customWidth="1"/>
    <col min="6618" max="6621" width="21.25" style="62" customWidth="1"/>
    <col min="6622" max="6622" width="13.75" style="62" customWidth="1"/>
    <col min="6623" max="6871" width="9" style="62"/>
    <col min="6872" max="6872" width="39.375" style="62" customWidth="1"/>
    <col min="6873" max="6873" width="39.5" style="62" customWidth="1"/>
    <col min="6874" max="6877" width="21.25" style="62" customWidth="1"/>
    <col min="6878" max="6878" width="13.75" style="62" customWidth="1"/>
    <col min="6879" max="7127" width="9" style="62"/>
    <col min="7128" max="7128" width="39.375" style="62" customWidth="1"/>
    <col min="7129" max="7129" width="39.5" style="62" customWidth="1"/>
    <col min="7130" max="7133" width="21.25" style="62" customWidth="1"/>
    <col min="7134" max="7134" width="13.75" style="62" customWidth="1"/>
    <col min="7135" max="7383" width="9" style="62"/>
    <col min="7384" max="7384" width="39.375" style="62" customWidth="1"/>
    <col min="7385" max="7385" width="39.5" style="62" customWidth="1"/>
    <col min="7386" max="7389" width="21.25" style="62" customWidth="1"/>
    <col min="7390" max="7390" width="13.75" style="62" customWidth="1"/>
    <col min="7391" max="7639" width="9" style="62"/>
    <col min="7640" max="7640" width="39.375" style="62" customWidth="1"/>
    <col min="7641" max="7641" width="39.5" style="62" customWidth="1"/>
    <col min="7642" max="7645" width="21.25" style="62" customWidth="1"/>
    <col min="7646" max="7646" width="13.75" style="62" customWidth="1"/>
    <col min="7647" max="7895" width="9" style="62"/>
    <col min="7896" max="7896" width="39.375" style="62" customWidth="1"/>
    <col min="7897" max="7897" width="39.5" style="62" customWidth="1"/>
    <col min="7898" max="7901" width="21.25" style="62" customWidth="1"/>
    <col min="7902" max="7902" width="13.75" style="62" customWidth="1"/>
    <col min="7903" max="8151" width="9" style="62"/>
    <col min="8152" max="8152" width="39.375" style="62" customWidth="1"/>
    <col min="8153" max="8153" width="39.5" style="62" customWidth="1"/>
    <col min="8154" max="8157" width="21.25" style="62" customWidth="1"/>
    <col min="8158" max="8158" width="13.75" style="62" customWidth="1"/>
    <col min="8159" max="8407" width="9" style="62"/>
    <col min="8408" max="8408" width="39.375" style="62" customWidth="1"/>
    <col min="8409" max="8409" width="39.5" style="62" customWidth="1"/>
    <col min="8410" max="8413" width="21.25" style="62" customWidth="1"/>
    <col min="8414" max="8414" width="13.75" style="62" customWidth="1"/>
    <col min="8415" max="8663" width="9" style="62"/>
    <col min="8664" max="8664" width="39.375" style="62" customWidth="1"/>
    <col min="8665" max="8665" width="39.5" style="62" customWidth="1"/>
    <col min="8666" max="8669" width="21.25" style="62" customWidth="1"/>
    <col min="8670" max="8670" width="13.75" style="62" customWidth="1"/>
    <col min="8671" max="8919" width="9" style="62"/>
    <col min="8920" max="8920" width="39.375" style="62" customWidth="1"/>
    <col min="8921" max="8921" width="39.5" style="62" customWidth="1"/>
    <col min="8922" max="8925" width="21.25" style="62" customWidth="1"/>
    <col min="8926" max="8926" width="13.75" style="62" customWidth="1"/>
    <col min="8927" max="9175" width="9" style="62"/>
    <col min="9176" max="9176" width="39.375" style="62" customWidth="1"/>
    <col min="9177" max="9177" width="39.5" style="62" customWidth="1"/>
    <col min="9178" max="9181" width="21.25" style="62" customWidth="1"/>
    <col min="9182" max="9182" width="13.75" style="62" customWidth="1"/>
    <col min="9183" max="9431" width="9" style="62"/>
    <col min="9432" max="9432" width="39.375" style="62" customWidth="1"/>
    <col min="9433" max="9433" width="39.5" style="62" customWidth="1"/>
    <col min="9434" max="9437" width="21.25" style="62" customWidth="1"/>
    <col min="9438" max="9438" width="13.75" style="62" customWidth="1"/>
    <col min="9439" max="9687" width="9" style="62"/>
    <col min="9688" max="9688" width="39.375" style="62" customWidth="1"/>
    <col min="9689" max="9689" width="39.5" style="62" customWidth="1"/>
    <col min="9690" max="9693" width="21.25" style="62" customWidth="1"/>
    <col min="9694" max="9694" width="13.75" style="62" customWidth="1"/>
    <col min="9695" max="9943" width="9" style="62"/>
    <col min="9944" max="9944" width="39.375" style="62" customWidth="1"/>
    <col min="9945" max="9945" width="39.5" style="62" customWidth="1"/>
    <col min="9946" max="9949" width="21.25" style="62" customWidth="1"/>
    <col min="9950" max="9950" width="13.75" style="62" customWidth="1"/>
    <col min="9951" max="10199" width="9" style="62"/>
    <col min="10200" max="10200" width="39.375" style="62" customWidth="1"/>
    <col min="10201" max="10201" width="39.5" style="62" customWidth="1"/>
    <col min="10202" max="10205" width="21.25" style="62" customWidth="1"/>
    <col min="10206" max="10206" width="13.75" style="62" customWidth="1"/>
    <col min="10207" max="10455" width="9" style="62"/>
    <col min="10456" max="10456" width="39.375" style="62" customWidth="1"/>
    <col min="10457" max="10457" width="39.5" style="62" customWidth="1"/>
    <col min="10458" max="10461" width="21.25" style="62" customWidth="1"/>
    <col min="10462" max="10462" width="13.75" style="62" customWidth="1"/>
    <col min="10463" max="10711" width="9" style="62"/>
    <col min="10712" max="10712" width="39.375" style="62" customWidth="1"/>
    <col min="10713" max="10713" width="39.5" style="62" customWidth="1"/>
    <col min="10714" max="10717" width="21.25" style="62" customWidth="1"/>
    <col min="10718" max="10718" width="13.75" style="62" customWidth="1"/>
    <col min="10719" max="10967" width="9" style="62"/>
    <col min="10968" max="10968" width="39.375" style="62" customWidth="1"/>
    <col min="10969" max="10969" width="39.5" style="62" customWidth="1"/>
    <col min="10970" max="10973" width="21.25" style="62" customWidth="1"/>
    <col min="10974" max="10974" width="13.75" style="62" customWidth="1"/>
    <col min="10975" max="11223" width="9" style="62"/>
    <col min="11224" max="11224" width="39.375" style="62" customWidth="1"/>
    <col min="11225" max="11225" width="39.5" style="62" customWidth="1"/>
    <col min="11226" max="11229" width="21.25" style="62" customWidth="1"/>
    <col min="11230" max="11230" width="13.75" style="62" customWidth="1"/>
    <col min="11231" max="11479" width="9" style="62"/>
    <col min="11480" max="11480" width="39.375" style="62" customWidth="1"/>
    <col min="11481" max="11481" width="39.5" style="62" customWidth="1"/>
    <col min="11482" max="11485" width="21.25" style="62" customWidth="1"/>
    <col min="11486" max="11486" width="13.75" style="62" customWidth="1"/>
    <col min="11487" max="11735" width="9" style="62"/>
    <col min="11736" max="11736" width="39.375" style="62" customWidth="1"/>
    <col min="11737" max="11737" width="39.5" style="62" customWidth="1"/>
    <col min="11738" max="11741" width="21.25" style="62" customWidth="1"/>
    <col min="11742" max="11742" width="13.75" style="62" customWidth="1"/>
    <col min="11743" max="11991" width="9" style="62"/>
    <col min="11992" max="11992" width="39.375" style="62" customWidth="1"/>
    <col min="11993" max="11993" width="39.5" style="62" customWidth="1"/>
    <col min="11994" max="11997" width="21.25" style="62" customWidth="1"/>
    <col min="11998" max="11998" width="13.75" style="62" customWidth="1"/>
    <col min="11999" max="12247" width="9" style="62"/>
    <col min="12248" max="12248" width="39.375" style="62" customWidth="1"/>
    <col min="12249" max="12249" width="39.5" style="62" customWidth="1"/>
    <col min="12250" max="12253" width="21.25" style="62" customWidth="1"/>
    <col min="12254" max="12254" width="13.75" style="62" customWidth="1"/>
    <col min="12255" max="12503" width="9" style="62"/>
    <col min="12504" max="12504" width="39.375" style="62" customWidth="1"/>
    <col min="12505" max="12505" width="39.5" style="62" customWidth="1"/>
    <col min="12506" max="12509" width="21.25" style="62" customWidth="1"/>
    <col min="12510" max="12510" width="13.75" style="62" customWidth="1"/>
    <col min="12511" max="12759" width="9" style="62"/>
    <col min="12760" max="12760" width="39.375" style="62" customWidth="1"/>
    <col min="12761" max="12761" width="39.5" style="62" customWidth="1"/>
    <col min="12762" max="12765" width="21.25" style="62" customWidth="1"/>
    <col min="12766" max="12766" width="13.75" style="62" customWidth="1"/>
    <col min="12767" max="13015" width="9" style="62"/>
    <col min="13016" max="13016" width="39.375" style="62" customWidth="1"/>
    <col min="13017" max="13017" width="39.5" style="62" customWidth="1"/>
    <col min="13018" max="13021" width="21.25" style="62" customWidth="1"/>
    <col min="13022" max="13022" width="13.75" style="62" customWidth="1"/>
    <col min="13023" max="13271" width="9" style="62"/>
    <col min="13272" max="13272" width="39.375" style="62" customWidth="1"/>
    <col min="13273" max="13273" width="39.5" style="62" customWidth="1"/>
    <col min="13274" max="13277" width="21.25" style="62" customWidth="1"/>
    <col min="13278" max="13278" width="13.75" style="62" customWidth="1"/>
    <col min="13279" max="13527" width="9" style="62"/>
    <col min="13528" max="13528" width="39.375" style="62" customWidth="1"/>
    <col min="13529" max="13529" width="39.5" style="62" customWidth="1"/>
    <col min="13530" max="13533" width="21.25" style="62" customWidth="1"/>
    <col min="13534" max="13534" width="13.75" style="62" customWidth="1"/>
    <col min="13535" max="13783" width="9" style="62"/>
    <col min="13784" max="13784" width="39.375" style="62" customWidth="1"/>
    <col min="13785" max="13785" width="39.5" style="62" customWidth="1"/>
    <col min="13786" max="13789" width="21.25" style="62" customWidth="1"/>
    <col min="13790" max="13790" width="13.75" style="62" customWidth="1"/>
    <col min="13791" max="14039" width="9" style="62"/>
    <col min="14040" max="14040" width="39.375" style="62" customWidth="1"/>
    <col min="14041" max="14041" width="39.5" style="62" customWidth="1"/>
    <col min="14042" max="14045" width="21.25" style="62" customWidth="1"/>
    <col min="14046" max="14046" width="13.75" style="62" customWidth="1"/>
    <col min="14047" max="14295" width="9" style="62"/>
    <col min="14296" max="14296" width="39.375" style="62" customWidth="1"/>
    <col min="14297" max="14297" width="39.5" style="62" customWidth="1"/>
    <col min="14298" max="14301" width="21.25" style="62" customWidth="1"/>
    <col min="14302" max="14302" width="13.75" style="62" customWidth="1"/>
    <col min="14303" max="14551" width="9" style="62"/>
    <col min="14552" max="14552" width="39.375" style="62" customWidth="1"/>
    <col min="14553" max="14553" width="39.5" style="62" customWidth="1"/>
    <col min="14554" max="14557" width="21.25" style="62" customWidth="1"/>
    <col min="14558" max="14558" width="13.75" style="62" customWidth="1"/>
    <col min="14559" max="14807" width="9" style="62"/>
    <col min="14808" max="14808" width="39.375" style="62" customWidth="1"/>
    <col min="14809" max="14809" width="39.5" style="62" customWidth="1"/>
    <col min="14810" max="14813" width="21.25" style="62" customWidth="1"/>
    <col min="14814" max="14814" width="13.75" style="62" customWidth="1"/>
    <col min="14815" max="15063" width="9" style="62"/>
    <col min="15064" max="15064" width="39.375" style="62" customWidth="1"/>
    <col min="15065" max="15065" width="39.5" style="62" customWidth="1"/>
    <col min="15066" max="15069" width="21.25" style="62" customWidth="1"/>
    <col min="15070" max="15070" width="13.75" style="62" customWidth="1"/>
    <col min="15071" max="15319" width="9" style="62"/>
    <col min="15320" max="15320" width="39.375" style="62" customWidth="1"/>
    <col min="15321" max="15321" width="39.5" style="62" customWidth="1"/>
    <col min="15322" max="15325" width="21.25" style="62" customWidth="1"/>
    <col min="15326" max="15326" width="13.75" style="62" customWidth="1"/>
    <col min="15327" max="15575" width="9" style="62"/>
    <col min="15576" max="15576" width="39.375" style="62" customWidth="1"/>
    <col min="15577" max="15577" width="39.5" style="62" customWidth="1"/>
    <col min="15578" max="15581" width="21.25" style="62" customWidth="1"/>
    <col min="15582" max="15582" width="13.75" style="62" customWidth="1"/>
    <col min="15583" max="15831" width="9" style="62"/>
    <col min="15832" max="15832" width="39.375" style="62" customWidth="1"/>
    <col min="15833" max="15833" width="39.5" style="62" customWidth="1"/>
    <col min="15834" max="15837" width="21.25" style="62" customWidth="1"/>
    <col min="15838" max="15838" width="13.75" style="62" customWidth="1"/>
    <col min="15839" max="16087" width="9" style="62"/>
    <col min="16088" max="16088" width="39.375" style="62" customWidth="1"/>
    <col min="16089" max="16089" width="39.5" style="62" customWidth="1"/>
    <col min="16090" max="16093" width="21.25" style="62" customWidth="1"/>
    <col min="16094" max="16094" width="13.75" style="62" customWidth="1"/>
    <col min="16095" max="16384" width="9" style="62"/>
  </cols>
  <sheetData>
    <row r="1" spans="1:4" x14ac:dyDescent="0.2">
      <c r="A1" s="61" t="s">
        <v>82</v>
      </c>
      <c r="B1" s="61"/>
    </row>
    <row r="2" spans="1:4" ht="15" customHeight="1" x14ac:dyDescent="0.2">
      <c r="A2" s="61" t="s">
        <v>83</v>
      </c>
      <c r="B2" s="61"/>
    </row>
    <row r="3" spans="1:4" ht="15" customHeight="1" x14ac:dyDescent="0.2">
      <c r="A3" s="61"/>
      <c r="B3" s="61"/>
    </row>
    <row r="4" spans="1:4" ht="15" customHeight="1" x14ac:dyDescent="0.2">
      <c r="A4" s="175" t="s">
        <v>84</v>
      </c>
      <c r="B4" s="176"/>
      <c r="C4" s="63"/>
      <c r="D4" s="64" t="s">
        <v>85</v>
      </c>
    </row>
    <row r="5" spans="1:4" ht="15" customHeight="1" x14ac:dyDescent="0.2">
      <c r="A5" s="178" t="s">
        <v>86</v>
      </c>
      <c r="B5" s="179"/>
      <c r="C5" s="65"/>
      <c r="D5" s="66" t="s">
        <v>87</v>
      </c>
    </row>
    <row r="6" spans="1:4" ht="15" customHeight="1" x14ac:dyDescent="0.2">
      <c r="A6" s="175" t="s">
        <v>88</v>
      </c>
      <c r="B6" s="176"/>
      <c r="C6" s="67"/>
      <c r="D6" s="64" t="s">
        <v>146</v>
      </c>
    </row>
    <row r="7" spans="1:4" ht="15" customHeight="1" x14ac:dyDescent="0.2">
      <c r="A7" s="175" t="s">
        <v>89</v>
      </c>
      <c r="B7" s="176"/>
      <c r="C7" s="67"/>
      <c r="D7" s="64" t="s">
        <v>160</v>
      </c>
    </row>
    <row r="8" spans="1:4" ht="15" customHeight="1" x14ac:dyDescent="0.2">
      <c r="A8" s="177" t="s">
        <v>90</v>
      </c>
      <c r="B8" s="177"/>
      <c r="C8" s="103"/>
      <c r="D8" s="68"/>
    </row>
    <row r="9" spans="1:4" ht="15" customHeight="1" x14ac:dyDescent="0.2">
      <c r="A9" s="69" t="s">
        <v>91</v>
      </c>
      <c r="B9" s="70"/>
      <c r="C9" s="71"/>
      <c r="D9" s="72"/>
    </row>
    <row r="10" spans="1:4" ht="30" customHeight="1" x14ac:dyDescent="0.2">
      <c r="A10" s="169" t="s">
        <v>92</v>
      </c>
      <c r="B10" s="170"/>
      <c r="C10" s="73"/>
      <c r="D10" s="74">
        <v>4.1172954900000001</v>
      </c>
    </row>
    <row r="11" spans="1:4" ht="66" customHeight="1" x14ac:dyDescent="0.2">
      <c r="A11" s="169" t="s">
        <v>93</v>
      </c>
      <c r="B11" s="170"/>
      <c r="C11" s="73"/>
      <c r="D11" s="74">
        <v>1571.2135449899999</v>
      </c>
    </row>
    <row r="12" spans="1:4" ht="30" customHeight="1" x14ac:dyDescent="0.2">
      <c r="A12" s="169" t="s">
        <v>94</v>
      </c>
      <c r="B12" s="170"/>
      <c r="C12" s="73"/>
      <c r="D12" s="75">
        <v>667592.54318618041</v>
      </c>
    </row>
    <row r="13" spans="1:4" ht="30" customHeight="1" x14ac:dyDescent="0.2">
      <c r="A13" s="169" t="s">
        <v>95</v>
      </c>
      <c r="B13" s="170"/>
      <c r="C13" s="73"/>
      <c r="D13" s="76"/>
    </row>
    <row r="14" spans="1:4" ht="15" customHeight="1" x14ac:dyDescent="0.2">
      <c r="A14" s="173" t="s">
        <v>96</v>
      </c>
      <c r="B14" s="174"/>
      <c r="C14" s="73"/>
      <c r="D14" s="74">
        <v>1728.0243111100001</v>
      </c>
    </row>
    <row r="15" spans="1:4" ht="15" customHeight="1" x14ac:dyDescent="0.2">
      <c r="A15" s="173" t="s">
        <v>97</v>
      </c>
      <c r="B15" s="174"/>
      <c r="C15" s="73"/>
      <c r="D15" s="74">
        <v>2527.1192480599998</v>
      </c>
    </row>
    <row r="16" spans="1:4" ht="15" customHeight="1" x14ac:dyDescent="0.2">
      <c r="A16" s="173" t="s">
        <v>98</v>
      </c>
      <c r="B16" s="174"/>
      <c r="C16" s="73"/>
      <c r="D16" s="74">
        <v>3996.5142670599998</v>
      </c>
    </row>
    <row r="17" spans="1:4" ht="15" customHeight="1" x14ac:dyDescent="0.2">
      <c r="A17" s="173" t="s">
        <v>99</v>
      </c>
      <c r="B17" s="174"/>
      <c r="C17" s="73"/>
      <c r="D17" s="74">
        <v>3040.1748433299999</v>
      </c>
    </row>
    <row r="18" spans="1:4" ht="52.5" customHeight="1" x14ac:dyDescent="0.2">
      <c r="A18" s="169" t="s">
        <v>100</v>
      </c>
      <c r="B18" s="170"/>
      <c r="C18" s="73"/>
      <c r="D18" s="74">
        <v>43.747242720000003</v>
      </c>
    </row>
    <row r="19" spans="1:4" ht="52.5" customHeight="1" x14ac:dyDescent="0.25">
      <c r="A19" s="169" t="s">
        <v>150</v>
      </c>
      <c r="B19" s="170"/>
      <c r="C19" s="81"/>
      <c r="D19" s="74">
        <v>1520.38381731</v>
      </c>
    </row>
    <row r="20" spans="1:4" ht="52.5" customHeight="1" x14ac:dyDescent="0.25">
      <c r="A20" s="169" t="s">
        <v>151</v>
      </c>
      <c r="B20" s="170"/>
      <c r="C20" s="81"/>
      <c r="D20" s="102"/>
    </row>
    <row r="21" spans="1:4" ht="52.5" customHeight="1" x14ac:dyDescent="0.25">
      <c r="A21" s="173" t="s">
        <v>152</v>
      </c>
      <c r="B21" s="174"/>
      <c r="C21" s="81"/>
      <c r="D21" s="74">
        <v>1677.1280324500001</v>
      </c>
    </row>
    <row r="22" spans="1:4" ht="52.5" customHeight="1" x14ac:dyDescent="0.25">
      <c r="A22" s="173" t="s">
        <v>153</v>
      </c>
      <c r="B22" s="174"/>
      <c r="C22" s="81"/>
      <c r="D22" s="74">
        <v>1456.8026238099999</v>
      </c>
    </row>
    <row r="23" spans="1:4" ht="52.5" customHeight="1" x14ac:dyDescent="0.25">
      <c r="A23" s="173" t="s">
        <v>154</v>
      </c>
      <c r="B23" s="174"/>
      <c r="C23" s="81"/>
      <c r="D23" s="74">
        <v>1421.39387265</v>
      </c>
    </row>
    <row r="24" spans="1:4" ht="52.5" customHeight="1" x14ac:dyDescent="0.25">
      <c r="A24" s="173" t="s">
        <v>155</v>
      </c>
      <c r="B24" s="174"/>
      <c r="C24" s="81"/>
      <c r="D24" s="74">
        <v>1443.99677161</v>
      </c>
    </row>
    <row r="25" spans="1:4" ht="15" customHeight="1" x14ac:dyDescent="0.2">
      <c r="A25" s="69" t="s">
        <v>101</v>
      </c>
      <c r="B25" s="70"/>
      <c r="C25" s="77"/>
      <c r="D25" s="78"/>
    </row>
    <row r="26" spans="1:4" ht="30" customHeight="1" x14ac:dyDescent="0.2">
      <c r="A26" s="169" t="s">
        <v>102</v>
      </c>
      <c r="B26" s="170"/>
      <c r="C26" s="73"/>
      <c r="D26" s="79">
        <v>691.351</v>
      </c>
    </row>
    <row r="27" spans="1:4" ht="30" customHeight="1" x14ac:dyDescent="0.2">
      <c r="A27" s="169" t="s">
        <v>103</v>
      </c>
      <c r="B27" s="170"/>
      <c r="C27" s="80"/>
      <c r="D27" s="79">
        <v>1.042</v>
      </c>
    </row>
    <row r="28" spans="1:4" ht="15" customHeight="1" x14ac:dyDescent="0.2">
      <c r="A28" s="69" t="s">
        <v>104</v>
      </c>
      <c r="B28" s="70"/>
      <c r="C28" s="77"/>
      <c r="D28" s="78"/>
    </row>
    <row r="29" spans="1:4" ht="15" customHeight="1" x14ac:dyDescent="0.25">
      <c r="A29" s="169" t="s">
        <v>105</v>
      </c>
      <c r="B29" s="170"/>
      <c r="C29" s="81"/>
      <c r="D29" s="76"/>
    </row>
    <row r="30" spans="1:4" ht="15" customHeight="1" x14ac:dyDescent="0.25">
      <c r="A30" s="173" t="s">
        <v>96</v>
      </c>
      <c r="B30" s="174"/>
      <c r="C30" s="81"/>
      <c r="D30" s="82">
        <v>0</v>
      </c>
    </row>
    <row r="31" spans="1:4" ht="15" customHeight="1" x14ac:dyDescent="0.25">
      <c r="A31" s="173" t="s">
        <v>97</v>
      </c>
      <c r="B31" s="174"/>
      <c r="C31" s="81"/>
      <c r="D31" s="82">
        <v>1.5271870935909999E-3</v>
      </c>
    </row>
    <row r="32" spans="1:4" ht="15" customHeight="1" x14ac:dyDescent="0.25">
      <c r="A32" s="173" t="s">
        <v>98</v>
      </c>
      <c r="B32" s="174"/>
      <c r="C32" s="81"/>
      <c r="D32" s="82">
        <v>3.7811930034110002E-3</v>
      </c>
    </row>
    <row r="33" spans="1:6" ht="15" customHeight="1" x14ac:dyDescent="0.25">
      <c r="A33" s="173" t="s">
        <v>99</v>
      </c>
      <c r="B33" s="174"/>
      <c r="C33" s="81"/>
      <c r="D33" s="82">
        <v>2.3148610972259999E-3</v>
      </c>
    </row>
    <row r="35" spans="1:6" x14ac:dyDescent="0.2">
      <c r="A35" s="58" t="s">
        <v>106</v>
      </c>
      <c r="B35" s="59"/>
      <c r="C35" s="59"/>
      <c r="D35" s="56"/>
      <c r="E35" s="56"/>
      <c r="F35" s="60"/>
    </row>
    <row r="36" spans="1:6" ht="280.5" customHeight="1" x14ac:dyDescent="0.2">
      <c r="A36" s="171" t="s">
        <v>7</v>
      </c>
      <c r="B36" s="171" t="s">
        <v>107</v>
      </c>
      <c r="C36" s="57" t="s">
        <v>108</v>
      </c>
      <c r="D36" s="57" t="s">
        <v>109</v>
      </c>
      <c r="E36" s="57" t="s">
        <v>110</v>
      </c>
      <c r="F36" s="57" t="s">
        <v>111</v>
      </c>
    </row>
    <row r="37" spans="1:6" x14ac:dyDescent="0.2">
      <c r="A37" s="172"/>
      <c r="B37" s="172"/>
      <c r="C37" s="57" t="s">
        <v>112</v>
      </c>
      <c r="D37" s="57" t="s">
        <v>112</v>
      </c>
      <c r="E37" s="98" t="s">
        <v>112</v>
      </c>
      <c r="F37" s="98" t="s">
        <v>112</v>
      </c>
    </row>
    <row r="38" spans="1:6" ht="30.75" customHeight="1" x14ac:dyDescent="0.2">
      <c r="A38" s="99"/>
      <c r="B38" s="99"/>
      <c r="C38" s="99"/>
      <c r="D38" s="99"/>
      <c r="E38" s="100"/>
      <c r="F38" s="101"/>
    </row>
    <row r="39" spans="1:6" ht="12.75" customHeight="1" x14ac:dyDescent="0.2">
      <c r="A39" s="83" t="s">
        <v>161</v>
      </c>
      <c r="B39" s="83">
        <v>1</v>
      </c>
      <c r="C39" s="84">
        <v>1684.54799662</v>
      </c>
      <c r="D39" s="84">
        <v>1632.46644644</v>
      </c>
      <c r="E39" s="84">
        <v>154.80759291000001</v>
      </c>
      <c r="F39" s="84">
        <v>154.80759291000001</v>
      </c>
    </row>
    <row r="40" spans="1:6" ht="12.75" customHeight="1" x14ac:dyDescent="0.2">
      <c r="A40" s="83" t="s">
        <v>161</v>
      </c>
      <c r="B40" s="83">
        <v>2</v>
      </c>
      <c r="C40" s="84">
        <v>1734.6959150499999</v>
      </c>
      <c r="D40" s="84">
        <v>1689.11671772</v>
      </c>
      <c r="E40" s="84">
        <v>160.17976589</v>
      </c>
      <c r="F40" s="84">
        <v>160.17976589</v>
      </c>
    </row>
    <row r="41" spans="1:6" ht="12.75" customHeight="1" x14ac:dyDescent="0.2">
      <c r="A41" s="83" t="s">
        <v>161</v>
      </c>
      <c r="B41" s="83">
        <v>3</v>
      </c>
      <c r="C41" s="84">
        <v>1753.1146648900001</v>
      </c>
      <c r="D41" s="84">
        <v>1698.5583083900001</v>
      </c>
      <c r="E41" s="84">
        <v>161.07511656</v>
      </c>
      <c r="F41" s="84">
        <v>161.07511656</v>
      </c>
    </row>
    <row r="42" spans="1:6" ht="12.75" customHeight="1" x14ac:dyDescent="0.2">
      <c r="A42" s="83" t="s">
        <v>161</v>
      </c>
      <c r="B42" s="83">
        <v>4</v>
      </c>
      <c r="C42" s="84">
        <v>1773.47310735</v>
      </c>
      <c r="D42" s="84">
        <v>1719.3155573900001</v>
      </c>
      <c r="E42" s="84">
        <v>163.04353664999999</v>
      </c>
      <c r="F42" s="84">
        <v>163.04353664999999</v>
      </c>
    </row>
    <row r="43" spans="1:6" ht="12.75" customHeight="1" x14ac:dyDescent="0.2">
      <c r="A43" s="83" t="s">
        <v>161</v>
      </c>
      <c r="B43" s="83">
        <v>5</v>
      </c>
      <c r="C43" s="84">
        <v>1828.0037808300001</v>
      </c>
      <c r="D43" s="84">
        <v>1773.96274812</v>
      </c>
      <c r="E43" s="84">
        <v>168.22575652</v>
      </c>
      <c r="F43" s="84">
        <v>168.22575652</v>
      </c>
    </row>
    <row r="44" spans="1:6" ht="12.75" customHeight="1" x14ac:dyDescent="0.2">
      <c r="A44" s="83" t="s">
        <v>161</v>
      </c>
      <c r="B44" s="83">
        <v>6</v>
      </c>
      <c r="C44" s="84">
        <v>1829.9480857799999</v>
      </c>
      <c r="D44" s="84">
        <v>1778.5140809500001</v>
      </c>
      <c r="E44" s="84">
        <v>168.65736164</v>
      </c>
      <c r="F44" s="84">
        <v>168.65736164</v>
      </c>
    </row>
    <row r="45" spans="1:6" ht="12.75" customHeight="1" x14ac:dyDescent="0.2">
      <c r="A45" s="83" t="s">
        <v>161</v>
      </c>
      <c r="B45" s="83">
        <v>7</v>
      </c>
      <c r="C45" s="84">
        <v>1733.2039765</v>
      </c>
      <c r="D45" s="84">
        <v>1680.8300568899999</v>
      </c>
      <c r="E45" s="84">
        <v>159.39393777999999</v>
      </c>
      <c r="F45" s="84">
        <v>159.39393777999999</v>
      </c>
    </row>
    <row r="46" spans="1:6" ht="12.75" customHeight="1" x14ac:dyDescent="0.2">
      <c r="A46" s="83" t="s">
        <v>161</v>
      </c>
      <c r="B46" s="83">
        <v>8</v>
      </c>
      <c r="C46" s="84">
        <v>1671.8079161200001</v>
      </c>
      <c r="D46" s="84">
        <v>1615.0340736999999</v>
      </c>
      <c r="E46" s="84">
        <v>153.15447245999999</v>
      </c>
      <c r="F46" s="84">
        <v>153.15447245999999</v>
      </c>
    </row>
    <row r="47" spans="1:6" ht="12.75" customHeight="1" x14ac:dyDescent="0.2">
      <c r="A47" s="83" t="s">
        <v>161</v>
      </c>
      <c r="B47" s="83">
        <v>9</v>
      </c>
      <c r="C47" s="84">
        <v>1581.05524565</v>
      </c>
      <c r="D47" s="84">
        <v>1530.92804342</v>
      </c>
      <c r="E47" s="84">
        <v>145.17865639999999</v>
      </c>
      <c r="F47" s="84">
        <v>145.17865639999999</v>
      </c>
    </row>
    <row r="48" spans="1:6" ht="12.75" customHeight="1" x14ac:dyDescent="0.2">
      <c r="A48" s="83" t="s">
        <v>161</v>
      </c>
      <c r="B48" s="83">
        <v>10</v>
      </c>
      <c r="C48" s="84">
        <v>1530.2123391299999</v>
      </c>
      <c r="D48" s="84">
        <v>1476.6110634500001</v>
      </c>
      <c r="E48" s="84">
        <v>140.02775058</v>
      </c>
      <c r="F48" s="84">
        <v>140.02775058</v>
      </c>
    </row>
    <row r="49" spans="1:6" ht="12.75" customHeight="1" x14ac:dyDescent="0.2">
      <c r="A49" s="83" t="s">
        <v>161</v>
      </c>
      <c r="B49" s="83">
        <v>11</v>
      </c>
      <c r="C49" s="84">
        <v>1509.6839982700001</v>
      </c>
      <c r="D49" s="84">
        <v>1456.5172137300001</v>
      </c>
      <c r="E49" s="84">
        <v>138.12224097000001</v>
      </c>
      <c r="F49" s="84">
        <v>138.12224097000001</v>
      </c>
    </row>
    <row r="50" spans="1:6" ht="12.75" customHeight="1" x14ac:dyDescent="0.2">
      <c r="A50" s="83" t="s">
        <v>161</v>
      </c>
      <c r="B50" s="83">
        <v>12</v>
      </c>
      <c r="C50" s="84">
        <v>1508.57170148</v>
      </c>
      <c r="D50" s="84">
        <v>1452.7694692299999</v>
      </c>
      <c r="E50" s="84">
        <v>137.76684051999999</v>
      </c>
      <c r="F50" s="84">
        <v>137.76684051999999</v>
      </c>
    </row>
    <row r="51" spans="1:6" ht="12.75" customHeight="1" x14ac:dyDescent="0.2">
      <c r="A51" s="83" t="s">
        <v>161</v>
      </c>
      <c r="B51" s="83">
        <v>13</v>
      </c>
      <c r="C51" s="84">
        <v>1497.8278608000001</v>
      </c>
      <c r="D51" s="84">
        <v>1450.4625080400001</v>
      </c>
      <c r="E51" s="84">
        <v>137.54807026</v>
      </c>
      <c r="F51" s="84">
        <v>137.54807026</v>
      </c>
    </row>
    <row r="52" spans="1:6" ht="12.75" customHeight="1" x14ac:dyDescent="0.2">
      <c r="A52" s="83" t="s">
        <v>161</v>
      </c>
      <c r="B52" s="83">
        <v>14</v>
      </c>
      <c r="C52" s="84">
        <v>1511.03163094</v>
      </c>
      <c r="D52" s="84">
        <v>1461.4847182599999</v>
      </c>
      <c r="E52" s="84">
        <v>138.59331186</v>
      </c>
      <c r="F52" s="84">
        <v>138.59331186</v>
      </c>
    </row>
    <row r="53" spans="1:6" ht="12.75" customHeight="1" x14ac:dyDescent="0.2">
      <c r="A53" s="83" t="s">
        <v>161</v>
      </c>
      <c r="B53" s="83">
        <v>15</v>
      </c>
      <c r="C53" s="84">
        <v>1501.2274648299999</v>
      </c>
      <c r="D53" s="84">
        <v>1447.36924361</v>
      </c>
      <c r="E53" s="84">
        <v>137.25473448</v>
      </c>
      <c r="F53" s="84">
        <v>137.25473448</v>
      </c>
    </row>
    <row r="54" spans="1:6" ht="12.75" customHeight="1" x14ac:dyDescent="0.2">
      <c r="A54" s="83" t="s">
        <v>161</v>
      </c>
      <c r="B54" s="83">
        <v>16</v>
      </c>
      <c r="C54" s="84">
        <v>1496.81565357</v>
      </c>
      <c r="D54" s="84">
        <v>1442.9679255599999</v>
      </c>
      <c r="E54" s="84">
        <v>136.83735533000001</v>
      </c>
      <c r="F54" s="84">
        <v>136.83735533000001</v>
      </c>
    </row>
    <row r="55" spans="1:6" ht="12.75" customHeight="1" x14ac:dyDescent="0.2">
      <c r="A55" s="83" t="s">
        <v>161</v>
      </c>
      <c r="B55" s="83">
        <v>17</v>
      </c>
      <c r="C55" s="84">
        <v>1533.4418795900001</v>
      </c>
      <c r="D55" s="84">
        <v>1478.9178307699999</v>
      </c>
      <c r="E55" s="84">
        <v>140.24650245999999</v>
      </c>
      <c r="F55" s="84">
        <v>140.24650245999999</v>
      </c>
    </row>
    <row r="56" spans="1:6" ht="12.75" customHeight="1" x14ac:dyDescent="0.2">
      <c r="A56" s="83" t="s">
        <v>161</v>
      </c>
      <c r="B56" s="83">
        <v>18</v>
      </c>
      <c r="C56" s="84">
        <v>1520.9471625799999</v>
      </c>
      <c r="D56" s="84">
        <v>1467.55200023</v>
      </c>
      <c r="E56" s="84">
        <v>139.16867518000001</v>
      </c>
      <c r="F56" s="84">
        <v>139.16867518000001</v>
      </c>
    </row>
    <row r="57" spans="1:6" ht="12.75" customHeight="1" x14ac:dyDescent="0.2">
      <c r="A57" s="83" t="s">
        <v>161</v>
      </c>
      <c r="B57" s="83">
        <v>19</v>
      </c>
      <c r="C57" s="84">
        <v>1520.0518303399999</v>
      </c>
      <c r="D57" s="84">
        <v>1460.7564430800001</v>
      </c>
      <c r="E57" s="84">
        <v>138.52424916000001</v>
      </c>
      <c r="F57" s="84">
        <v>138.52424916000001</v>
      </c>
    </row>
    <row r="58" spans="1:6" ht="12.75" customHeight="1" x14ac:dyDescent="0.2">
      <c r="A58" s="83" t="s">
        <v>161</v>
      </c>
      <c r="B58" s="83">
        <v>20</v>
      </c>
      <c r="C58" s="84">
        <v>1503.43650166</v>
      </c>
      <c r="D58" s="84">
        <v>1448.17350878</v>
      </c>
      <c r="E58" s="84">
        <v>137.33100334</v>
      </c>
      <c r="F58" s="84">
        <v>137.33100334</v>
      </c>
    </row>
    <row r="59" spans="1:6" ht="12.75" customHeight="1" x14ac:dyDescent="0.2">
      <c r="A59" s="83" t="s">
        <v>161</v>
      </c>
      <c r="B59" s="83">
        <v>21</v>
      </c>
      <c r="C59" s="84">
        <v>1481.3636965400001</v>
      </c>
      <c r="D59" s="84">
        <v>1425.4764687700001</v>
      </c>
      <c r="E59" s="84">
        <v>135.17863191999999</v>
      </c>
      <c r="F59" s="84">
        <v>135.17863191999999</v>
      </c>
    </row>
    <row r="60" spans="1:6" ht="12.75" customHeight="1" x14ac:dyDescent="0.2">
      <c r="A60" s="83" t="s">
        <v>161</v>
      </c>
      <c r="B60" s="83">
        <v>22</v>
      </c>
      <c r="C60" s="84">
        <v>1481.3420798300001</v>
      </c>
      <c r="D60" s="84">
        <v>1429.42962214</v>
      </c>
      <c r="E60" s="84">
        <v>135.55351139000001</v>
      </c>
      <c r="F60" s="84">
        <v>135.55351139000001</v>
      </c>
    </row>
    <row r="61" spans="1:6" ht="12.75" customHeight="1" x14ac:dyDescent="0.2">
      <c r="A61" s="83" t="s">
        <v>161</v>
      </c>
      <c r="B61" s="83">
        <v>23</v>
      </c>
      <c r="C61" s="84">
        <v>1545.0232825400001</v>
      </c>
      <c r="D61" s="84">
        <v>1494.7193830399999</v>
      </c>
      <c r="E61" s="84">
        <v>141.7449714</v>
      </c>
      <c r="F61" s="84">
        <v>141.7449714</v>
      </c>
    </row>
    <row r="62" spans="1:6" ht="12.75" customHeight="1" x14ac:dyDescent="0.2">
      <c r="A62" s="83" t="s">
        <v>161</v>
      </c>
      <c r="B62" s="83">
        <v>24</v>
      </c>
      <c r="C62" s="84">
        <v>1611.00354442</v>
      </c>
      <c r="D62" s="84">
        <v>1560.44475268</v>
      </c>
      <c r="E62" s="84">
        <v>147.97774039999999</v>
      </c>
      <c r="F62" s="84">
        <v>147.97774039999999</v>
      </c>
    </row>
    <row r="63" spans="1:6" ht="12.75" customHeight="1" x14ac:dyDescent="0.2">
      <c r="A63" s="83" t="s">
        <v>162</v>
      </c>
      <c r="B63" s="83">
        <v>1</v>
      </c>
      <c r="C63" s="84">
        <v>1684.3574320600001</v>
      </c>
      <c r="D63" s="84">
        <v>1635.5184769699999</v>
      </c>
      <c r="E63" s="84">
        <v>155.09701845999999</v>
      </c>
      <c r="F63" s="84">
        <v>155.09701845999999</v>
      </c>
    </row>
    <row r="64" spans="1:6" ht="12.75" customHeight="1" x14ac:dyDescent="0.2">
      <c r="A64" s="83" t="s">
        <v>162</v>
      </c>
      <c r="B64" s="83">
        <v>2</v>
      </c>
      <c r="C64" s="84">
        <v>1745.98900667</v>
      </c>
      <c r="D64" s="84">
        <v>1695.8741941200001</v>
      </c>
      <c r="E64" s="84">
        <v>160.82058069000001</v>
      </c>
      <c r="F64" s="84">
        <v>160.82058069000001</v>
      </c>
    </row>
    <row r="65" spans="1:6" ht="12.75" customHeight="1" x14ac:dyDescent="0.2">
      <c r="A65" s="83" t="s">
        <v>162</v>
      </c>
      <c r="B65" s="83">
        <v>3</v>
      </c>
      <c r="C65" s="84">
        <v>1747.50868489</v>
      </c>
      <c r="D65" s="84">
        <v>1694.9856196600001</v>
      </c>
      <c r="E65" s="84">
        <v>160.73631674000001</v>
      </c>
      <c r="F65" s="84">
        <v>160.73631674000001</v>
      </c>
    </row>
    <row r="66" spans="1:6" ht="12.75" customHeight="1" x14ac:dyDescent="0.2">
      <c r="A66" s="83" t="s">
        <v>162</v>
      </c>
      <c r="B66" s="83">
        <v>4</v>
      </c>
      <c r="C66" s="84">
        <v>1770.3065095300001</v>
      </c>
      <c r="D66" s="84">
        <v>1723.95336501</v>
      </c>
      <c r="E66" s="84">
        <v>163.48334222</v>
      </c>
      <c r="F66" s="84">
        <v>163.48334222</v>
      </c>
    </row>
    <row r="67" spans="1:6" ht="12.75" customHeight="1" x14ac:dyDescent="0.2">
      <c r="A67" s="83" t="s">
        <v>162</v>
      </c>
      <c r="B67" s="83">
        <v>5</v>
      </c>
      <c r="C67" s="84">
        <v>1803.3357314100001</v>
      </c>
      <c r="D67" s="84">
        <v>1751.84247344</v>
      </c>
      <c r="E67" s="84">
        <v>166.12808003999999</v>
      </c>
      <c r="F67" s="84">
        <v>166.12808003999999</v>
      </c>
    </row>
    <row r="68" spans="1:6" ht="12.75" customHeight="1" x14ac:dyDescent="0.2">
      <c r="A68" s="83" t="s">
        <v>162</v>
      </c>
      <c r="B68" s="83">
        <v>6</v>
      </c>
      <c r="C68" s="84">
        <v>1796.1952770400001</v>
      </c>
      <c r="D68" s="84">
        <v>1746.6004582400001</v>
      </c>
      <c r="E68" s="84">
        <v>165.63097716999999</v>
      </c>
      <c r="F68" s="84">
        <v>165.63097716999999</v>
      </c>
    </row>
    <row r="69" spans="1:6" ht="12.75" customHeight="1" x14ac:dyDescent="0.2">
      <c r="A69" s="83" t="s">
        <v>162</v>
      </c>
      <c r="B69" s="83">
        <v>7</v>
      </c>
      <c r="C69" s="84">
        <v>1789.5635517400001</v>
      </c>
      <c r="D69" s="84">
        <v>1739.3881263999999</v>
      </c>
      <c r="E69" s="84">
        <v>164.94702820000001</v>
      </c>
      <c r="F69" s="84">
        <v>164.94702820000001</v>
      </c>
    </row>
    <row r="70" spans="1:6" ht="12.75" customHeight="1" x14ac:dyDescent="0.2">
      <c r="A70" s="83" t="s">
        <v>162</v>
      </c>
      <c r="B70" s="83">
        <v>8</v>
      </c>
      <c r="C70" s="84">
        <v>1734.9588143799999</v>
      </c>
      <c r="D70" s="84">
        <v>1678.51709415</v>
      </c>
      <c r="E70" s="84">
        <v>159.17459839</v>
      </c>
      <c r="F70" s="84">
        <v>159.17459839</v>
      </c>
    </row>
    <row r="71" spans="1:6" ht="12.75" customHeight="1" x14ac:dyDescent="0.2">
      <c r="A71" s="83" t="s">
        <v>162</v>
      </c>
      <c r="B71" s="83">
        <v>9</v>
      </c>
      <c r="C71" s="84">
        <v>1613.8814906499999</v>
      </c>
      <c r="D71" s="84">
        <v>1565.0112958</v>
      </c>
      <c r="E71" s="84">
        <v>148.41078793</v>
      </c>
      <c r="F71" s="84">
        <v>148.41078793</v>
      </c>
    </row>
    <row r="72" spans="1:6" ht="12.75" customHeight="1" x14ac:dyDescent="0.2">
      <c r="A72" s="83" t="s">
        <v>162</v>
      </c>
      <c r="B72" s="83">
        <v>10</v>
      </c>
      <c r="C72" s="84">
        <v>1502.7429436499999</v>
      </c>
      <c r="D72" s="84">
        <v>1451.5929813499999</v>
      </c>
      <c r="E72" s="84">
        <v>137.65527359999999</v>
      </c>
      <c r="F72" s="84">
        <v>137.65527359999999</v>
      </c>
    </row>
    <row r="73" spans="1:6" ht="12.75" customHeight="1" x14ac:dyDescent="0.2">
      <c r="A73" s="83" t="s">
        <v>162</v>
      </c>
      <c r="B73" s="83">
        <v>11</v>
      </c>
      <c r="C73" s="84">
        <v>1462.14363656</v>
      </c>
      <c r="D73" s="84">
        <v>1411.09667825</v>
      </c>
      <c r="E73" s="84">
        <v>133.81498934000001</v>
      </c>
      <c r="F73" s="84">
        <v>133.81498934000001</v>
      </c>
    </row>
    <row r="74" spans="1:6" ht="12.75" customHeight="1" x14ac:dyDescent="0.2">
      <c r="A74" s="83" t="s">
        <v>162</v>
      </c>
      <c r="B74" s="83">
        <v>12</v>
      </c>
      <c r="C74" s="84">
        <v>1447.09909324</v>
      </c>
      <c r="D74" s="84">
        <v>1394.7846645</v>
      </c>
      <c r="E74" s="84">
        <v>132.26811308000001</v>
      </c>
      <c r="F74" s="84">
        <v>132.26811308000001</v>
      </c>
    </row>
    <row r="75" spans="1:6" ht="12.75" customHeight="1" x14ac:dyDescent="0.2">
      <c r="A75" s="83" t="s">
        <v>162</v>
      </c>
      <c r="B75" s="83">
        <v>13</v>
      </c>
      <c r="C75" s="84">
        <v>1443.2340271400001</v>
      </c>
      <c r="D75" s="84">
        <v>1393.8412085099999</v>
      </c>
      <c r="E75" s="84">
        <v>132.17864469</v>
      </c>
      <c r="F75" s="84">
        <v>132.17864469</v>
      </c>
    </row>
    <row r="76" spans="1:6" ht="12.75" customHeight="1" x14ac:dyDescent="0.2">
      <c r="A76" s="83" t="s">
        <v>162</v>
      </c>
      <c r="B76" s="83">
        <v>14</v>
      </c>
      <c r="C76" s="84">
        <v>1462.4130670500001</v>
      </c>
      <c r="D76" s="84">
        <v>1414.32404165</v>
      </c>
      <c r="E76" s="84">
        <v>134.12104178999999</v>
      </c>
      <c r="F76" s="84">
        <v>134.12104178999999</v>
      </c>
    </row>
    <row r="77" spans="1:6" ht="12.75" customHeight="1" x14ac:dyDescent="0.2">
      <c r="A77" s="83" t="s">
        <v>162</v>
      </c>
      <c r="B77" s="83">
        <v>15</v>
      </c>
      <c r="C77" s="84">
        <v>1435.82643751</v>
      </c>
      <c r="D77" s="84">
        <v>1383.6827691599999</v>
      </c>
      <c r="E77" s="84">
        <v>131.21531490999999</v>
      </c>
      <c r="F77" s="84">
        <v>131.21531490999999</v>
      </c>
    </row>
    <row r="78" spans="1:6" ht="12.75" customHeight="1" x14ac:dyDescent="0.2">
      <c r="A78" s="83" t="s">
        <v>162</v>
      </c>
      <c r="B78" s="83">
        <v>16</v>
      </c>
      <c r="C78" s="84">
        <v>1438.7804932900001</v>
      </c>
      <c r="D78" s="84">
        <v>1385.1481364000001</v>
      </c>
      <c r="E78" s="84">
        <v>131.3542764</v>
      </c>
      <c r="F78" s="84">
        <v>131.3542764</v>
      </c>
    </row>
    <row r="79" spans="1:6" ht="12.75" customHeight="1" x14ac:dyDescent="0.2">
      <c r="A79" s="83" t="s">
        <v>162</v>
      </c>
      <c r="B79" s="83">
        <v>17</v>
      </c>
      <c r="C79" s="84">
        <v>1479.89446294</v>
      </c>
      <c r="D79" s="84">
        <v>1423.0567205499999</v>
      </c>
      <c r="E79" s="84">
        <v>134.94916601</v>
      </c>
      <c r="F79" s="84">
        <v>134.94916601</v>
      </c>
    </row>
    <row r="80" spans="1:6" ht="12.75" customHeight="1" x14ac:dyDescent="0.2">
      <c r="A80" s="83" t="s">
        <v>162</v>
      </c>
      <c r="B80" s="83">
        <v>18</v>
      </c>
      <c r="C80" s="84">
        <v>1470.9008781699999</v>
      </c>
      <c r="D80" s="84">
        <v>1416.35618226</v>
      </c>
      <c r="E80" s="84">
        <v>134.31375068</v>
      </c>
      <c r="F80" s="84">
        <v>134.31375068</v>
      </c>
    </row>
    <row r="81" spans="1:6" ht="12.75" customHeight="1" x14ac:dyDescent="0.2">
      <c r="A81" s="83" t="s">
        <v>162</v>
      </c>
      <c r="B81" s="83">
        <v>19</v>
      </c>
      <c r="C81" s="84">
        <v>1480.4749582899999</v>
      </c>
      <c r="D81" s="84">
        <v>1421.59651214</v>
      </c>
      <c r="E81" s="84">
        <v>134.81069373</v>
      </c>
      <c r="F81" s="84">
        <v>134.81069373</v>
      </c>
    </row>
    <row r="82" spans="1:6" ht="12.75" customHeight="1" x14ac:dyDescent="0.2">
      <c r="A82" s="83" t="s">
        <v>162</v>
      </c>
      <c r="B82" s="83">
        <v>20</v>
      </c>
      <c r="C82" s="84">
        <v>1483.1213325399999</v>
      </c>
      <c r="D82" s="84">
        <v>1429.5918865399999</v>
      </c>
      <c r="E82" s="84">
        <v>135.56889899999999</v>
      </c>
      <c r="F82" s="84">
        <v>135.56889899999999</v>
      </c>
    </row>
    <row r="83" spans="1:6" ht="12.75" customHeight="1" x14ac:dyDescent="0.2">
      <c r="A83" s="83" t="s">
        <v>162</v>
      </c>
      <c r="B83" s="83">
        <v>21</v>
      </c>
      <c r="C83" s="84">
        <v>1464.26646553</v>
      </c>
      <c r="D83" s="84">
        <v>1411.11396027</v>
      </c>
      <c r="E83" s="84">
        <v>133.8166282</v>
      </c>
      <c r="F83" s="84">
        <v>133.8166282</v>
      </c>
    </row>
    <row r="84" spans="1:6" ht="12.75" customHeight="1" x14ac:dyDescent="0.2">
      <c r="A84" s="83" t="s">
        <v>162</v>
      </c>
      <c r="B84" s="83">
        <v>22</v>
      </c>
      <c r="C84" s="84">
        <v>1448.25026458</v>
      </c>
      <c r="D84" s="84">
        <v>1397.0269912799999</v>
      </c>
      <c r="E84" s="84">
        <v>132.48075403000001</v>
      </c>
      <c r="F84" s="84">
        <v>132.48075403000001</v>
      </c>
    </row>
    <row r="85" spans="1:6" ht="12.75" customHeight="1" x14ac:dyDescent="0.2">
      <c r="A85" s="83" t="s">
        <v>162</v>
      </c>
      <c r="B85" s="83">
        <v>23</v>
      </c>
      <c r="C85" s="84">
        <v>1517.2301599100001</v>
      </c>
      <c r="D85" s="84">
        <v>1464.72068906</v>
      </c>
      <c r="E85" s="84">
        <v>138.90018054999999</v>
      </c>
      <c r="F85" s="84">
        <v>138.90018054999999</v>
      </c>
    </row>
    <row r="86" spans="1:6" ht="12.75" customHeight="1" x14ac:dyDescent="0.2">
      <c r="A86" s="83" t="s">
        <v>162</v>
      </c>
      <c r="B86" s="83">
        <v>24</v>
      </c>
      <c r="C86" s="84">
        <v>1603.9129598500001</v>
      </c>
      <c r="D86" s="84">
        <v>1551.11168638</v>
      </c>
      <c r="E86" s="84">
        <v>147.09268115</v>
      </c>
      <c r="F86" s="84">
        <v>147.09268115</v>
      </c>
    </row>
    <row r="87" spans="1:6" ht="12.75" customHeight="1" x14ac:dyDescent="0.2">
      <c r="A87" s="83" t="s">
        <v>163</v>
      </c>
      <c r="B87" s="83">
        <v>1</v>
      </c>
      <c r="C87" s="84">
        <v>1629.99535838</v>
      </c>
      <c r="D87" s="84">
        <v>1579.7948101300001</v>
      </c>
      <c r="E87" s="84">
        <v>149.81271583</v>
      </c>
      <c r="F87" s="84">
        <v>149.81271583</v>
      </c>
    </row>
    <row r="88" spans="1:6" ht="12.75" customHeight="1" x14ac:dyDescent="0.2">
      <c r="A88" s="83" t="s">
        <v>163</v>
      </c>
      <c r="B88" s="83">
        <v>2</v>
      </c>
      <c r="C88" s="84">
        <v>1701.63067411</v>
      </c>
      <c r="D88" s="84">
        <v>1651.49544857</v>
      </c>
      <c r="E88" s="84">
        <v>156.6121225</v>
      </c>
      <c r="F88" s="84">
        <v>156.6121225</v>
      </c>
    </row>
    <row r="89" spans="1:6" ht="12.75" customHeight="1" x14ac:dyDescent="0.2">
      <c r="A89" s="83" t="s">
        <v>163</v>
      </c>
      <c r="B89" s="83">
        <v>3</v>
      </c>
      <c r="C89" s="84">
        <v>1769.5212291</v>
      </c>
      <c r="D89" s="84">
        <v>1714.3236082000001</v>
      </c>
      <c r="E89" s="84">
        <v>162.57014766</v>
      </c>
      <c r="F89" s="84">
        <v>162.57014766</v>
      </c>
    </row>
    <row r="90" spans="1:6" ht="12.75" customHeight="1" x14ac:dyDescent="0.2">
      <c r="A90" s="83" t="s">
        <v>163</v>
      </c>
      <c r="B90" s="83">
        <v>4</v>
      </c>
      <c r="C90" s="84">
        <v>1891.1431210200001</v>
      </c>
      <c r="D90" s="84">
        <v>1835.8979307499999</v>
      </c>
      <c r="E90" s="84">
        <v>174.09910023</v>
      </c>
      <c r="F90" s="84">
        <v>174.09910023</v>
      </c>
    </row>
    <row r="91" spans="1:6" ht="12.75" customHeight="1" x14ac:dyDescent="0.2">
      <c r="A91" s="83" t="s">
        <v>163</v>
      </c>
      <c r="B91" s="83">
        <v>5</v>
      </c>
      <c r="C91" s="84">
        <v>1860.98132192</v>
      </c>
      <c r="D91" s="84">
        <v>1813.1367511799999</v>
      </c>
      <c r="E91" s="84">
        <v>171.94064642000001</v>
      </c>
      <c r="F91" s="84">
        <v>171.94064642000001</v>
      </c>
    </row>
    <row r="92" spans="1:6" ht="12.75" customHeight="1" x14ac:dyDescent="0.2">
      <c r="A92" s="83" t="s">
        <v>163</v>
      </c>
      <c r="B92" s="83">
        <v>6</v>
      </c>
      <c r="C92" s="84">
        <v>1843.2395001800001</v>
      </c>
      <c r="D92" s="84">
        <v>1791.43264077</v>
      </c>
      <c r="E92" s="84">
        <v>169.88243499999999</v>
      </c>
      <c r="F92" s="84">
        <v>169.88243499999999</v>
      </c>
    </row>
    <row r="93" spans="1:6" ht="12.75" customHeight="1" x14ac:dyDescent="0.2">
      <c r="A93" s="83" t="s">
        <v>163</v>
      </c>
      <c r="B93" s="83">
        <v>7</v>
      </c>
      <c r="C93" s="84">
        <v>1851.92005627</v>
      </c>
      <c r="D93" s="84">
        <v>1798.79900062</v>
      </c>
      <c r="E93" s="84">
        <v>170.58099050999999</v>
      </c>
      <c r="F93" s="84">
        <v>170.58099050999999</v>
      </c>
    </row>
    <row r="94" spans="1:6" ht="12.75" customHeight="1" x14ac:dyDescent="0.2">
      <c r="A94" s="83" t="s">
        <v>163</v>
      </c>
      <c r="B94" s="83">
        <v>8</v>
      </c>
      <c r="C94" s="84">
        <v>1807.6082319699999</v>
      </c>
      <c r="D94" s="84">
        <v>1749.01937228</v>
      </c>
      <c r="E94" s="84">
        <v>165.86036397000001</v>
      </c>
      <c r="F94" s="84">
        <v>165.86036397000001</v>
      </c>
    </row>
    <row r="95" spans="1:6" ht="12.75" customHeight="1" x14ac:dyDescent="0.2">
      <c r="A95" s="83" t="s">
        <v>163</v>
      </c>
      <c r="B95" s="83">
        <v>9</v>
      </c>
      <c r="C95" s="84">
        <v>1699.4487116099999</v>
      </c>
      <c r="D95" s="84">
        <v>1648.65836827</v>
      </c>
      <c r="E95" s="84">
        <v>156.34308078999999</v>
      </c>
      <c r="F95" s="84">
        <v>156.34308078999999</v>
      </c>
    </row>
    <row r="96" spans="1:6" ht="12.75" customHeight="1" x14ac:dyDescent="0.2">
      <c r="A96" s="83" t="s">
        <v>163</v>
      </c>
      <c r="B96" s="83">
        <v>10</v>
      </c>
      <c r="C96" s="84">
        <v>1604.2463079700001</v>
      </c>
      <c r="D96" s="84">
        <v>1550.83263177</v>
      </c>
      <c r="E96" s="84">
        <v>147.06621827000001</v>
      </c>
      <c r="F96" s="84">
        <v>147.06621827000001</v>
      </c>
    </row>
    <row r="97" spans="1:6" ht="12.75" customHeight="1" x14ac:dyDescent="0.2">
      <c r="A97" s="83" t="s">
        <v>163</v>
      </c>
      <c r="B97" s="83">
        <v>11</v>
      </c>
      <c r="C97" s="84">
        <v>1538.08220123</v>
      </c>
      <c r="D97" s="84">
        <v>1486.34566445</v>
      </c>
      <c r="E97" s="84">
        <v>140.95088756000001</v>
      </c>
      <c r="F97" s="84">
        <v>140.95088756000001</v>
      </c>
    </row>
    <row r="98" spans="1:6" ht="12.75" customHeight="1" x14ac:dyDescent="0.2">
      <c r="A98" s="83" t="s">
        <v>163</v>
      </c>
      <c r="B98" s="83">
        <v>12</v>
      </c>
      <c r="C98" s="84">
        <v>1520.82737696</v>
      </c>
      <c r="D98" s="84">
        <v>1464.53079508</v>
      </c>
      <c r="E98" s="84">
        <v>138.88217280999999</v>
      </c>
      <c r="F98" s="84">
        <v>138.88217280999999</v>
      </c>
    </row>
    <row r="99" spans="1:6" ht="12.75" customHeight="1" x14ac:dyDescent="0.2">
      <c r="A99" s="83" t="s">
        <v>163</v>
      </c>
      <c r="B99" s="83">
        <v>13</v>
      </c>
      <c r="C99" s="84">
        <v>1510.76604795</v>
      </c>
      <c r="D99" s="84">
        <v>1458.6792118200001</v>
      </c>
      <c r="E99" s="84">
        <v>138.32726431</v>
      </c>
      <c r="F99" s="84">
        <v>138.32726431</v>
      </c>
    </row>
    <row r="100" spans="1:6" ht="12.75" customHeight="1" x14ac:dyDescent="0.2">
      <c r="A100" s="83" t="s">
        <v>163</v>
      </c>
      <c r="B100" s="83">
        <v>14</v>
      </c>
      <c r="C100" s="84">
        <v>1516.9637037299999</v>
      </c>
      <c r="D100" s="84">
        <v>1468.6039766199999</v>
      </c>
      <c r="E100" s="84">
        <v>139.26843461000001</v>
      </c>
      <c r="F100" s="84">
        <v>139.26843461000001</v>
      </c>
    </row>
    <row r="101" spans="1:6" ht="12.75" customHeight="1" x14ac:dyDescent="0.2">
      <c r="A101" s="83" t="s">
        <v>163</v>
      </c>
      <c r="B101" s="83">
        <v>15</v>
      </c>
      <c r="C101" s="84">
        <v>1492.28009924</v>
      </c>
      <c r="D101" s="84">
        <v>1439.2671965899999</v>
      </c>
      <c r="E101" s="84">
        <v>136.48641339</v>
      </c>
      <c r="F101" s="84">
        <v>136.48641339</v>
      </c>
    </row>
    <row r="102" spans="1:6" ht="12.75" customHeight="1" x14ac:dyDescent="0.2">
      <c r="A102" s="83" t="s">
        <v>163</v>
      </c>
      <c r="B102" s="83">
        <v>16</v>
      </c>
      <c r="C102" s="84">
        <v>1503.93536045</v>
      </c>
      <c r="D102" s="84">
        <v>1449.1570624399999</v>
      </c>
      <c r="E102" s="84">
        <v>137.42427422</v>
      </c>
      <c r="F102" s="84">
        <v>137.42427422</v>
      </c>
    </row>
    <row r="103" spans="1:6" ht="12.75" customHeight="1" x14ac:dyDescent="0.2">
      <c r="A103" s="83" t="s">
        <v>163</v>
      </c>
      <c r="B103" s="83">
        <v>17</v>
      </c>
      <c r="C103" s="84">
        <v>1535.2112310099999</v>
      </c>
      <c r="D103" s="84">
        <v>1479.98279968</v>
      </c>
      <c r="E103" s="84">
        <v>140.34749398</v>
      </c>
      <c r="F103" s="84">
        <v>140.34749398</v>
      </c>
    </row>
    <row r="104" spans="1:6" ht="12.75" customHeight="1" x14ac:dyDescent="0.2">
      <c r="A104" s="83" t="s">
        <v>163</v>
      </c>
      <c r="B104" s="83">
        <v>18</v>
      </c>
      <c r="C104" s="84">
        <v>1533.0187115000001</v>
      </c>
      <c r="D104" s="84">
        <v>1478.7025757399999</v>
      </c>
      <c r="E104" s="84">
        <v>140.22608972</v>
      </c>
      <c r="F104" s="84">
        <v>140.22608972</v>
      </c>
    </row>
    <row r="105" spans="1:6" ht="12.75" customHeight="1" x14ac:dyDescent="0.2">
      <c r="A105" s="83" t="s">
        <v>163</v>
      </c>
      <c r="B105" s="83">
        <v>19</v>
      </c>
      <c r="C105" s="84">
        <v>1540.6768690700001</v>
      </c>
      <c r="D105" s="84">
        <v>1485.8264241300001</v>
      </c>
      <c r="E105" s="84">
        <v>140.90164775</v>
      </c>
      <c r="F105" s="84">
        <v>140.90164775</v>
      </c>
    </row>
    <row r="106" spans="1:6" ht="12.75" customHeight="1" x14ac:dyDescent="0.2">
      <c r="A106" s="83" t="s">
        <v>163</v>
      </c>
      <c r="B106" s="83">
        <v>20</v>
      </c>
      <c r="C106" s="84">
        <v>1531.701732</v>
      </c>
      <c r="D106" s="84">
        <v>1478.9734188800001</v>
      </c>
      <c r="E106" s="84">
        <v>140.25177389999999</v>
      </c>
      <c r="F106" s="84">
        <v>140.25177389999999</v>
      </c>
    </row>
    <row r="107" spans="1:6" ht="12.75" customHeight="1" x14ac:dyDescent="0.2">
      <c r="A107" s="83" t="s">
        <v>163</v>
      </c>
      <c r="B107" s="83">
        <v>21</v>
      </c>
      <c r="C107" s="84">
        <v>1511.5964786</v>
      </c>
      <c r="D107" s="84">
        <v>1460.17986731</v>
      </c>
      <c r="E107" s="84">
        <v>138.46957219999999</v>
      </c>
      <c r="F107" s="84">
        <v>138.46957219999999</v>
      </c>
    </row>
    <row r="108" spans="1:6" ht="12.75" customHeight="1" x14ac:dyDescent="0.2">
      <c r="A108" s="83" t="s">
        <v>163</v>
      </c>
      <c r="B108" s="83">
        <v>22</v>
      </c>
      <c r="C108" s="84">
        <v>1519.6464530200001</v>
      </c>
      <c r="D108" s="84">
        <v>1469.7638024800001</v>
      </c>
      <c r="E108" s="84">
        <v>139.37842147000001</v>
      </c>
      <c r="F108" s="84">
        <v>139.37842147000001</v>
      </c>
    </row>
    <row r="109" spans="1:6" ht="12.75" customHeight="1" x14ac:dyDescent="0.2">
      <c r="A109" s="83" t="s">
        <v>163</v>
      </c>
      <c r="B109" s="83">
        <v>23</v>
      </c>
      <c r="C109" s="84">
        <v>1597.51563764</v>
      </c>
      <c r="D109" s="84">
        <v>1545.8094952399999</v>
      </c>
      <c r="E109" s="84">
        <v>146.58987177</v>
      </c>
      <c r="F109" s="84">
        <v>146.58987177</v>
      </c>
    </row>
    <row r="110" spans="1:6" ht="12.75" customHeight="1" x14ac:dyDescent="0.2">
      <c r="A110" s="83" t="s">
        <v>163</v>
      </c>
      <c r="B110" s="83">
        <v>24</v>
      </c>
      <c r="C110" s="84">
        <v>1664.37618501</v>
      </c>
      <c r="D110" s="84">
        <v>1614.88342801</v>
      </c>
      <c r="E110" s="84">
        <v>153.14018666000001</v>
      </c>
      <c r="F110" s="84">
        <v>153.14018666000001</v>
      </c>
    </row>
    <row r="111" spans="1:6" ht="12.75" customHeight="1" x14ac:dyDescent="0.2">
      <c r="A111" s="83" t="s">
        <v>164</v>
      </c>
      <c r="B111" s="83">
        <v>1</v>
      </c>
      <c r="C111" s="84">
        <v>1764.7861639299999</v>
      </c>
      <c r="D111" s="84">
        <v>1713.9745951100001</v>
      </c>
      <c r="E111" s="84">
        <v>162.53705058</v>
      </c>
      <c r="F111" s="84">
        <v>162.53705058</v>
      </c>
    </row>
    <row r="112" spans="1:6" ht="12.75" customHeight="1" x14ac:dyDescent="0.2">
      <c r="A112" s="83" t="s">
        <v>164</v>
      </c>
      <c r="B112" s="83">
        <v>2</v>
      </c>
      <c r="C112" s="84">
        <v>1839.80926694</v>
      </c>
      <c r="D112" s="84">
        <v>1788.9162828399999</v>
      </c>
      <c r="E112" s="84">
        <v>169.64380754000001</v>
      </c>
      <c r="F112" s="84">
        <v>169.64380754000001</v>
      </c>
    </row>
    <row r="113" spans="1:6" ht="12.75" customHeight="1" x14ac:dyDescent="0.2">
      <c r="A113" s="83" t="s">
        <v>164</v>
      </c>
      <c r="B113" s="83">
        <v>3</v>
      </c>
      <c r="C113" s="84">
        <v>1848.24049186</v>
      </c>
      <c r="D113" s="84">
        <v>1796.9530874</v>
      </c>
      <c r="E113" s="84">
        <v>170.40594166</v>
      </c>
      <c r="F113" s="84">
        <v>170.40594166</v>
      </c>
    </row>
    <row r="114" spans="1:6" ht="12.75" customHeight="1" x14ac:dyDescent="0.2">
      <c r="A114" s="83" t="s">
        <v>164</v>
      </c>
      <c r="B114" s="83">
        <v>4</v>
      </c>
      <c r="C114" s="84">
        <v>1879.2447967999999</v>
      </c>
      <c r="D114" s="84">
        <v>1828.51804748</v>
      </c>
      <c r="E114" s="84">
        <v>173.39926229</v>
      </c>
      <c r="F114" s="84">
        <v>173.39926229</v>
      </c>
    </row>
    <row r="115" spans="1:6" ht="12.75" customHeight="1" x14ac:dyDescent="0.2">
      <c r="A115" s="83" t="s">
        <v>164</v>
      </c>
      <c r="B115" s="83">
        <v>5</v>
      </c>
      <c r="C115" s="84">
        <v>1930.6850530300001</v>
      </c>
      <c r="D115" s="84">
        <v>1879.31647641</v>
      </c>
      <c r="E115" s="84">
        <v>178.21650219</v>
      </c>
      <c r="F115" s="84">
        <v>178.21650219</v>
      </c>
    </row>
    <row r="116" spans="1:6" ht="12.75" customHeight="1" x14ac:dyDescent="0.2">
      <c r="A116" s="83" t="s">
        <v>164</v>
      </c>
      <c r="B116" s="83">
        <v>6</v>
      </c>
      <c r="C116" s="84">
        <v>1926.60143191</v>
      </c>
      <c r="D116" s="84">
        <v>1877.0969269100001</v>
      </c>
      <c r="E116" s="84">
        <v>178.00602122000001</v>
      </c>
      <c r="F116" s="84">
        <v>178.00602122000001</v>
      </c>
    </row>
    <row r="117" spans="1:6" ht="12.75" customHeight="1" x14ac:dyDescent="0.2">
      <c r="A117" s="83" t="s">
        <v>164</v>
      </c>
      <c r="B117" s="83">
        <v>7</v>
      </c>
      <c r="C117" s="84">
        <v>1947.02626975</v>
      </c>
      <c r="D117" s="84">
        <v>1896.25128303</v>
      </c>
      <c r="E117" s="84">
        <v>179.82243819999999</v>
      </c>
      <c r="F117" s="84">
        <v>179.82243819999999</v>
      </c>
    </row>
    <row r="118" spans="1:6" ht="12.75" customHeight="1" x14ac:dyDescent="0.2">
      <c r="A118" s="83" t="s">
        <v>164</v>
      </c>
      <c r="B118" s="83">
        <v>8</v>
      </c>
      <c r="C118" s="84">
        <v>1800.5350958199999</v>
      </c>
      <c r="D118" s="84">
        <v>1743.73247184</v>
      </c>
      <c r="E118" s="84">
        <v>165.35900461</v>
      </c>
      <c r="F118" s="84">
        <v>165.35900461</v>
      </c>
    </row>
    <row r="119" spans="1:6" ht="12.75" customHeight="1" x14ac:dyDescent="0.2">
      <c r="A119" s="83" t="s">
        <v>164</v>
      </c>
      <c r="B119" s="83">
        <v>9</v>
      </c>
      <c r="C119" s="84">
        <v>1680.2367887800001</v>
      </c>
      <c r="D119" s="84">
        <v>1630.7436384299999</v>
      </c>
      <c r="E119" s="84">
        <v>154.64421818</v>
      </c>
      <c r="F119" s="84">
        <v>154.64421818</v>
      </c>
    </row>
    <row r="120" spans="1:6" ht="12.75" customHeight="1" x14ac:dyDescent="0.2">
      <c r="A120" s="83" t="s">
        <v>164</v>
      </c>
      <c r="B120" s="83">
        <v>10</v>
      </c>
      <c r="C120" s="84">
        <v>1616.28247891</v>
      </c>
      <c r="D120" s="84">
        <v>1571.3268629300001</v>
      </c>
      <c r="E120" s="84">
        <v>149.00969624999999</v>
      </c>
      <c r="F120" s="84">
        <v>149.00969624999999</v>
      </c>
    </row>
    <row r="121" spans="1:6" ht="12.75" customHeight="1" x14ac:dyDescent="0.2">
      <c r="A121" s="83" t="s">
        <v>164</v>
      </c>
      <c r="B121" s="83">
        <v>11</v>
      </c>
      <c r="C121" s="84">
        <v>1614.0937036400001</v>
      </c>
      <c r="D121" s="84">
        <v>1563.5370858199999</v>
      </c>
      <c r="E121" s="84">
        <v>148.27098787</v>
      </c>
      <c r="F121" s="84">
        <v>148.27098787</v>
      </c>
    </row>
    <row r="122" spans="1:6" ht="12.75" customHeight="1" x14ac:dyDescent="0.2">
      <c r="A122" s="83" t="s">
        <v>164</v>
      </c>
      <c r="B122" s="83">
        <v>12</v>
      </c>
      <c r="C122" s="84">
        <v>1606.8789879399999</v>
      </c>
      <c r="D122" s="84">
        <v>1553.01862732</v>
      </c>
      <c r="E122" s="84">
        <v>147.27351730000001</v>
      </c>
      <c r="F122" s="84">
        <v>147.27351730000001</v>
      </c>
    </row>
    <row r="123" spans="1:6" ht="12.75" customHeight="1" x14ac:dyDescent="0.2">
      <c r="A123" s="83" t="s">
        <v>164</v>
      </c>
      <c r="B123" s="83">
        <v>13</v>
      </c>
      <c r="C123" s="84">
        <v>1627.40552265</v>
      </c>
      <c r="D123" s="84">
        <v>1575.70826231</v>
      </c>
      <c r="E123" s="84">
        <v>149.4251865</v>
      </c>
      <c r="F123" s="84">
        <v>149.4251865</v>
      </c>
    </row>
    <row r="124" spans="1:6" ht="12.75" customHeight="1" x14ac:dyDescent="0.2">
      <c r="A124" s="83" t="s">
        <v>164</v>
      </c>
      <c r="B124" s="83">
        <v>14</v>
      </c>
      <c r="C124" s="84">
        <v>1605.8815561599999</v>
      </c>
      <c r="D124" s="84">
        <v>1557.2080783900001</v>
      </c>
      <c r="E124" s="84">
        <v>147.670805</v>
      </c>
      <c r="F124" s="84">
        <v>147.670805</v>
      </c>
    </row>
    <row r="125" spans="1:6" ht="12.75" customHeight="1" x14ac:dyDescent="0.2">
      <c r="A125" s="83" t="s">
        <v>164</v>
      </c>
      <c r="B125" s="83">
        <v>15</v>
      </c>
      <c r="C125" s="84">
        <v>1587.1341630100001</v>
      </c>
      <c r="D125" s="84">
        <v>1537.54873026</v>
      </c>
      <c r="E125" s="84">
        <v>145.80649937999999</v>
      </c>
      <c r="F125" s="84">
        <v>145.80649937999999</v>
      </c>
    </row>
    <row r="126" spans="1:6" ht="12.75" customHeight="1" x14ac:dyDescent="0.2">
      <c r="A126" s="83" t="s">
        <v>164</v>
      </c>
      <c r="B126" s="83">
        <v>16</v>
      </c>
      <c r="C126" s="84">
        <v>1593.75478043</v>
      </c>
      <c r="D126" s="84">
        <v>1544.5962202999999</v>
      </c>
      <c r="E126" s="84">
        <v>146.47481630999999</v>
      </c>
      <c r="F126" s="84">
        <v>146.47481630999999</v>
      </c>
    </row>
    <row r="127" spans="1:6" ht="12.75" customHeight="1" x14ac:dyDescent="0.2">
      <c r="A127" s="83" t="s">
        <v>164</v>
      </c>
      <c r="B127" s="83">
        <v>17</v>
      </c>
      <c r="C127" s="84">
        <v>1632.80756522</v>
      </c>
      <c r="D127" s="84">
        <v>1582.2066874699999</v>
      </c>
      <c r="E127" s="84">
        <v>150.04143533999999</v>
      </c>
      <c r="F127" s="84">
        <v>150.04143533999999</v>
      </c>
    </row>
    <row r="128" spans="1:6" ht="12.75" customHeight="1" x14ac:dyDescent="0.2">
      <c r="A128" s="83" t="s">
        <v>164</v>
      </c>
      <c r="B128" s="83">
        <v>18</v>
      </c>
      <c r="C128" s="84">
        <v>1616.0988645800001</v>
      </c>
      <c r="D128" s="84">
        <v>1563.7503396699999</v>
      </c>
      <c r="E128" s="84">
        <v>148.29121083999999</v>
      </c>
      <c r="F128" s="84">
        <v>148.29121083999999</v>
      </c>
    </row>
    <row r="129" spans="1:6" ht="12.75" customHeight="1" x14ac:dyDescent="0.2">
      <c r="A129" s="83" t="s">
        <v>164</v>
      </c>
      <c r="B129" s="83">
        <v>19</v>
      </c>
      <c r="C129" s="84">
        <v>1607.66635021</v>
      </c>
      <c r="D129" s="84">
        <v>1549.9110619</v>
      </c>
      <c r="E129" s="84">
        <v>146.97882534999999</v>
      </c>
      <c r="F129" s="84">
        <v>146.97882534999999</v>
      </c>
    </row>
    <row r="130" spans="1:6" ht="12.75" customHeight="1" x14ac:dyDescent="0.2">
      <c r="A130" s="83" t="s">
        <v>164</v>
      </c>
      <c r="B130" s="83">
        <v>20</v>
      </c>
      <c r="C130" s="84">
        <v>1603.10977809</v>
      </c>
      <c r="D130" s="84">
        <v>1546.83077938</v>
      </c>
      <c r="E130" s="84">
        <v>146.68672065000001</v>
      </c>
      <c r="F130" s="84">
        <v>146.68672065000001</v>
      </c>
    </row>
    <row r="131" spans="1:6" ht="12.75" customHeight="1" x14ac:dyDescent="0.2">
      <c r="A131" s="83" t="s">
        <v>164</v>
      </c>
      <c r="B131" s="83">
        <v>21</v>
      </c>
      <c r="C131" s="84">
        <v>1579.7241356699999</v>
      </c>
      <c r="D131" s="84">
        <v>1526.1982132799999</v>
      </c>
      <c r="E131" s="84">
        <v>144.73012428999999</v>
      </c>
      <c r="F131" s="84">
        <v>144.73012428999999</v>
      </c>
    </row>
    <row r="132" spans="1:6" ht="12.75" customHeight="1" x14ac:dyDescent="0.2">
      <c r="A132" s="83" t="s">
        <v>164</v>
      </c>
      <c r="B132" s="83">
        <v>22</v>
      </c>
      <c r="C132" s="84">
        <v>1578.8753490399999</v>
      </c>
      <c r="D132" s="84">
        <v>1528.6605732800001</v>
      </c>
      <c r="E132" s="84">
        <v>144.96363109999999</v>
      </c>
      <c r="F132" s="84">
        <v>144.96363109999999</v>
      </c>
    </row>
    <row r="133" spans="1:6" ht="12.75" customHeight="1" x14ac:dyDescent="0.2">
      <c r="A133" s="83" t="s">
        <v>164</v>
      </c>
      <c r="B133" s="83">
        <v>23</v>
      </c>
      <c r="C133" s="84">
        <v>1650.7884540699999</v>
      </c>
      <c r="D133" s="84">
        <v>1600.8385888400001</v>
      </c>
      <c r="E133" s="84">
        <v>151.80830768000001</v>
      </c>
      <c r="F133" s="84">
        <v>151.80830768000001</v>
      </c>
    </row>
    <row r="134" spans="1:6" ht="12.75" customHeight="1" x14ac:dyDescent="0.2">
      <c r="A134" s="83" t="s">
        <v>164</v>
      </c>
      <c r="B134" s="83">
        <v>24</v>
      </c>
      <c r="C134" s="84">
        <v>1749.6390610999999</v>
      </c>
      <c r="D134" s="84">
        <v>1700.2970327400001</v>
      </c>
      <c r="E134" s="84">
        <v>161.24000064000001</v>
      </c>
      <c r="F134" s="84">
        <v>161.24000064000001</v>
      </c>
    </row>
    <row r="135" spans="1:6" ht="12.75" customHeight="1" x14ac:dyDescent="0.2">
      <c r="A135" s="83" t="s">
        <v>165</v>
      </c>
      <c r="B135" s="83">
        <v>1</v>
      </c>
      <c r="C135" s="84">
        <v>1875.4090492600001</v>
      </c>
      <c r="D135" s="84">
        <v>1824.5718283199999</v>
      </c>
      <c r="E135" s="84">
        <v>173.02504038999999</v>
      </c>
      <c r="F135" s="84">
        <v>173.02504038999999</v>
      </c>
    </row>
    <row r="136" spans="1:6" ht="12.75" customHeight="1" x14ac:dyDescent="0.2">
      <c r="A136" s="83" t="s">
        <v>165</v>
      </c>
      <c r="B136" s="83">
        <v>2</v>
      </c>
      <c r="C136" s="84">
        <v>1968.2521962799999</v>
      </c>
      <c r="D136" s="84">
        <v>1917.2203857899999</v>
      </c>
      <c r="E136" s="84">
        <v>181.81094848999999</v>
      </c>
      <c r="F136" s="84">
        <v>181.81094848999999</v>
      </c>
    </row>
    <row r="137" spans="1:6" ht="12.75" customHeight="1" x14ac:dyDescent="0.2">
      <c r="A137" s="83" t="s">
        <v>165</v>
      </c>
      <c r="B137" s="83">
        <v>3</v>
      </c>
      <c r="C137" s="84">
        <v>1981.42122058</v>
      </c>
      <c r="D137" s="84">
        <v>1931.27901456</v>
      </c>
      <c r="E137" s="84">
        <v>183.14413514</v>
      </c>
      <c r="F137" s="84">
        <v>183.14413514</v>
      </c>
    </row>
    <row r="138" spans="1:6" ht="12.75" customHeight="1" x14ac:dyDescent="0.2">
      <c r="A138" s="83" t="s">
        <v>165</v>
      </c>
      <c r="B138" s="83">
        <v>4</v>
      </c>
      <c r="C138" s="84">
        <v>1986.66727186</v>
      </c>
      <c r="D138" s="84">
        <v>1934.7285033400001</v>
      </c>
      <c r="E138" s="84">
        <v>183.47125184999999</v>
      </c>
      <c r="F138" s="84">
        <v>183.47125184999999</v>
      </c>
    </row>
    <row r="139" spans="1:6" ht="12.75" customHeight="1" x14ac:dyDescent="0.2">
      <c r="A139" s="83" t="s">
        <v>165</v>
      </c>
      <c r="B139" s="83">
        <v>5</v>
      </c>
      <c r="C139" s="84">
        <v>1990.1627246099999</v>
      </c>
      <c r="D139" s="84">
        <v>1937.8547049399999</v>
      </c>
      <c r="E139" s="84">
        <v>183.76771108</v>
      </c>
      <c r="F139" s="84">
        <v>183.76771108</v>
      </c>
    </row>
    <row r="140" spans="1:6" ht="12.75" customHeight="1" x14ac:dyDescent="0.2">
      <c r="A140" s="83" t="s">
        <v>165</v>
      </c>
      <c r="B140" s="83">
        <v>6</v>
      </c>
      <c r="C140" s="84">
        <v>1961.1566270599999</v>
      </c>
      <c r="D140" s="84">
        <v>1910.70986464</v>
      </c>
      <c r="E140" s="84">
        <v>181.19355257999999</v>
      </c>
      <c r="F140" s="84">
        <v>181.19355257999999</v>
      </c>
    </row>
    <row r="141" spans="1:6" ht="12.75" customHeight="1" x14ac:dyDescent="0.2">
      <c r="A141" s="83" t="s">
        <v>165</v>
      </c>
      <c r="B141" s="83">
        <v>7</v>
      </c>
      <c r="C141" s="84">
        <v>1907.33753422</v>
      </c>
      <c r="D141" s="84">
        <v>1859.57073283</v>
      </c>
      <c r="E141" s="84">
        <v>176.34400364999999</v>
      </c>
      <c r="F141" s="84">
        <v>176.34400364999999</v>
      </c>
    </row>
    <row r="142" spans="1:6" ht="12.75" customHeight="1" x14ac:dyDescent="0.2">
      <c r="A142" s="83" t="s">
        <v>165</v>
      </c>
      <c r="B142" s="83">
        <v>8</v>
      </c>
      <c r="C142" s="84">
        <v>1749.6343398700001</v>
      </c>
      <c r="D142" s="84">
        <v>1692.0613616999999</v>
      </c>
      <c r="E142" s="84">
        <v>160.45900792</v>
      </c>
      <c r="F142" s="84">
        <v>160.45900792</v>
      </c>
    </row>
    <row r="143" spans="1:6" ht="12.75" customHeight="1" x14ac:dyDescent="0.2">
      <c r="A143" s="83" t="s">
        <v>165</v>
      </c>
      <c r="B143" s="83">
        <v>9</v>
      </c>
      <c r="C143" s="84">
        <v>1639.49724283</v>
      </c>
      <c r="D143" s="84">
        <v>1589.67439025</v>
      </c>
      <c r="E143" s="84">
        <v>150.74960125999999</v>
      </c>
      <c r="F143" s="84">
        <v>150.74960125999999</v>
      </c>
    </row>
    <row r="144" spans="1:6" ht="12.75" customHeight="1" x14ac:dyDescent="0.2">
      <c r="A144" s="83" t="s">
        <v>165</v>
      </c>
      <c r="B144" s="83">
        <v>10</v>
      </c>
      <c r="C144" s="84">
        <v>1570.39948622</v>
      </c>
      <c r="D144" s="84">
        <v>1518.2865837899999</v>
      </c>
      <c r="E144" s="84">
        <v>143.97986058999999</v>
      </c>
      <c r="F144" s="84">
        <v>143.97986058999999</v>
      </c>
    </row>
    <row r="145" spans="1:6" ht="12.75" customHeight="1" x14ac:dyDescent="0.2">
      <c r="A145" s="83" t="s">
        <v>165</v>
      </c>
      <c r="B145" s="83">
        <v>11</v>
      </c>
      <c r="C145" s="84">
        <v>1537.57541201</v>
      </c>
      <c r="D145" s="84">
        <v>1486.1913648499999</v>
      </c>
      <c r="E145" s="84">
        <v>140.93625526</v>
      </c>
      <c r="F145" s="84">
        <v>140.93625526</v>
      </c>
    </row>
    <row r="146" spans="1:6" ht="12.75" customHeight="1" x14ac:dyDescent="0.2">
      <c r="A146" s="83" t="s">
        <v>165</v>
      </c>
      <c r="B146" s="83">
        <v>12</v>
      </c>
      <c r="C146" s="84">
        <v>1528.3960787399999</v>
      </c>
      <c r="D146" s="84">
        <v>1474.54503146</v>
      </c>
      <c r="E146" s="84">
        <v>139.83182776000001</v>
      </c>
      <c r="F146" s="84">
        <v>139.83182776000001</v>
      </c>
    </row>
    <row r="147" spans="1:6" ht="12.75" customHeight="1" x14ac:dyDescent="0.2">
      <c r="A147" s="83" t="s">
        <v>165</v>
      </c>
      <c r="B147" s="83">
        <v>13</v>
      </c>
      <c r="C147" s="84">
        <v>1526.2326710499999</v>
      </c>
      <c r="D147" s="84">
        <v>1476.99619044</v>
      </c>
      <c r="E147" s="84">
        <v>140.06427235999999</v>
      </c>
      <c r="F147" s="84">
        <v>140.06427235999999</v>
      </c>
    </row>
    <row r="148" spans="1:6" ht="12.75" customHeight="1" x14ac:dyDescent="0.2">
      <c r="A148" s="83" t="s">
        <v>165</v>
      </c>
      <c r="B148" s="83">
        <v>14</v>
      </c>
      <c r="C148" s="84">
        <v>1519.18023307</v>
      </c>
      <c r="D148" s="84">
        <v>1471.51245726</v>
      </c>
      <c r="E148" s="84">
        <v>139.54424725999999</v>
      </c>
      <c r="F148" s="84">
        <v>139.54424725999999</v>
      </c>
    </row>
    <row r="149" spans="1:6" ht="12.75" customHeight="1" x14ac:dyDescent="0.2">
      <c r="A149" s="83" t="s">
        <v>165</v>
      </c>
      <c r="B149" s="83">
        <v>15</v>
      </c>
      <c r="C149" s="84">
        <v>1497.57150733</v>
      </c>
      <c r="D149" s="84">
        <v>1448.1058167799999</v>
      </c>
      <c r="E149" s="84">
        <v>137.32458406999999</v>
      </c>
      <c r="F149" s="84">
        <v>137.32458406999999</v>
      </c>
    </row>
    <row r="150" spans="1:6" ht="12.75" customHeight="1" x14ac:dyDescent="0.2">
      <c r="A150" s="83" t="s">
        <v>165</v>
      </c>
      <c r="B150" s="83">
        <v>16</v>
      </c>
      <c r="C150" s="84">
        <v>1503.0230487700001</v>
      </c>
      <c r="D150" s="84">
        <v>1453.55145911</v>
      </c>
      <c r="E150" s="84">
        <v>137.84099699999999</v>
      </c>
      <c r="F150" s="84">
        <v>137.84099699999999</v>
      </c>
    </row>
    <row r="151" spans="1:6" ht="12.75" customHeight="1" x14ac:dyDescent="0.2">
      <c r="A151" s="83" t="s">
        <v>165</v>
      </c>
      <c r="B151" s="83">
        <v>17</v>
      </c>
      <c r="C151" s="84">
        <v>1528.7612576500001</v>
      </c>
      <c r="D151" s="84">
        <v>1483.59155235</v>
      </c>
      <c r="E151" s="84">
        <v>140.68971375999999</v>
      </c>
      <c r="F151" s="84">
        <v>140.68971375999999</v>
      </c>
    </row>
    <row r="152" spans="1:6" ht="12.75" customHeight="1" x14ac:dyDescent="0.2">
      <c r="A152" s="83" t="s">
        <v>165</v>
      </c>
      <c r="B152" s="83">
        <v>18</v>
      </c>
      <c r="C152" s="84">
        <v>1539.1512431399999</v>
      </c>
      <c r="D152" s="84">
        <v>1491.46968431</v>
      </c>
      <c r="E152" s="84">
        <v>141.43680087999999</v>
      </c>
      <c r="F152" s="84">
        <v>141.43680087999999</v>
      </c>
    </row>
    <row r="153" spans="1:6" ht="12.75" customHeight="1" x14ac:dyDescent="0.2">
      <c r="A153" s="83" t="s">
        <v>165</v>
      </c>
      <c r="B153" s="83">
        <v>19</v>
      </c>
      <c r="C153" s="84">
        <v>1532.56399803</v>
      </c>
      <c r="D153" s="84">
        <v>1477.02524709</v>
      </c>
      <c r="E153" s="84">
        <v>140.06702781999999</v>
      </c>
      <c r="F153" s="84">
        <v>140.06702781999999</v>
      </c>
    </row>
    <row r="154" spans="1:6" ht="12.75" customHeight="1" x14ac:dyDescent="0.2">
      <c r="A154" s="83" t="s">
        <v>165</v>
      </c>
      <c r="B154" s="83">
        <v>20</v>
      </c>
      <c r="C154" s="84">
        <v>1519.07754565</v>
      </c>
      <c r="D154" s="84">
        <v>1462.4907310999999</v>
      </c>
      <c r="E154" s="84">
        <v>138.68871254999999</v>
      </c>
      <c r="F154" s="84">
        <v>138.68871254999999</v>
      </c>
    </row>
    <row r="155" spans="1:6" ht="12.75" customHeight="1" x14ac:dyDescent="0.2">
      <c r="A155" s="83" t="s">
        <v>165</v>
      </c>
      <c r="B155" s="83">
        <v>21</v>
      </c>
      <c r="C155" s="84">
        <v>1491.5338608100001</v>
      </c>
      <c r="D155" s="84">
        <v>1438.48095446</v>
      </c>
      <c r="E155" s="84">
        <v>136.41185367</v>
      </c>
      <c r="F155" s="84">
        <v>136.41185367</v>
      </c>
    </row>
    <row r="156" spans="1:6" ht="12.75" customHeight="1" x14ac:dyDescent="0.2">
      <c r="A156" s="83" t="s">
        <v>165</v>
      </c>
      <c r="B156" s="83">
        <v>22</v>
      </c>
      <c r="C156" s="84">
        <v>1504.16996008</v>
      </c>
      <c r="D156" s="84">
        <v>1454.21150485</v>
      </c>
      <c r="E156" s="84">
        <v>137.90358946999999</v>
      </c>
      <c r="F156" s="84">
        <v>137.90358946999999</v>
      </c>
    </row>
    <row r="157" spans="1:6" ht="12.75" customHeight="1" x14ac:dyDescent="0.2">
      <c r="A157" s="83" t="s">
        <v>165</v>
      </c>
      <c r="B157" s="83">
        <v>23</v>
      </c>
      <c r="C157" s="84">
        <v>1574.72712845</v>
      </c>
      <c r="D157" s="84">
        <v>1524.2934329100001</v>
      </c>
      <c r="E157" s="84">
        <v>144.54949303999999</v>
      </c>
      <c r="F157" s="84">
        <v>144.54949303999999</v>
      </c>
    </row>
    <row r="158" spans="1:6" ht="12.75" customHeight="1" x14ac:dyDescent="0.2">
      <c r="A158" s="83" t="s">
        <v>165</v>
      </c>
      <c r="B158" s="83">
        <v>24</v>
      </c>
      <c r="C158" s="84">
        <v>1718.3785453999999</v>
      </c>
      <c r="D158" s="84">
        <v>1668.2603560299999</v>
      </c>
      <c r="E158" s="84">
        <v>158.20194688999999</v>
      </c>
      <c r="F158" s="84">
        <v>158.20194688999999</v>
      </c>
    </row>
    <row r="159" spans="1:6" ht="12.75" customHeight="1" x14ac:dyDescent="0.2">
      <c r="A159" s="83" t="s">
        <v>166</v>
      </c>
      <c r="B159" s="83">
        <v>1</v>
      </c>
      <c r="C159" s="84">
        <v>1642.4439723800001</v>
      </c>
      <c r="D159" s="84">
        <v>1593.28248908</v>
      </c>
      <c r="E159" s="84">
        <v>151.09175904</v>
      </c>
      <c r="F159" s="84">
        <v>151.09175904</v>
      </c>
    </row>
    <row r="160" spans="1:6" ht="12.75" customHeight="1" x14ac:dyDescent="0.2">
      <c r="A160" s="83" t="s">
        <v>166</v>
      </c>
      <c r="B160" s="83">
        <v>2</v>
      </c>
      <c r="C160" s="84">
        <v>1730.2323654300001</v>
      </c>
      <c r="D160" s="84">
        <v>1680.1947903299999</v>
      </c>
      <c r="E160" s="84">
        <v>159.33369514</v>
      </c>
      <c r="F160" s="84">
        <v>159.33369514</v>
      </c>
    </row>
    <row r="161" spans="1:6" ht="12.75" customHeight="1" x14ac:dyDescent="0.2">
      <c r="A161" s="83" t="s">
        <v>166</v>
      </c>
      <c r="B161" s="83">
        <v>3</v>
      </c>
      <c r="C161" s="84">
        <v>1779.02155386</v>
      </c>
      <c r="D161" s="84">
        <v>1729.1545673799999</v>
      </c>
      <c r="E161" s="84">
        <v>163.97657479</v>
      </c>
      <c r="F161" s="84">
        <v>163.97657479</v>
      </c>
    </row>
    <row r="162" spans="1:6" ht="12.75" customHeight="1" x14ac:dyDescent="0.2">
      <c r="A162" s="83" t="s">
        <v>166</v>
      </c>
      <c r="B162" s="83">
        <v>4</v>
      </c>
      <c r="C162" s="84">
        <v>1781.9031392700001</v>
      </c>
      <c r="D162" s="84">
        <v>1729.24231639</v>
      </c>
      <c r="E162" s="84">
        <v>163.98489606999999</v>
      </c>
      <c r="F162" s="84">
        <v>163.98489606999999</v>
      </c>
    </row>
    <row r="163" spans="1:6" ht="12.75" customHeight="1" x14ac:dyDescent="0.2">
      <c r="A163" s="83" t="s">
        <v>166</v>
      </c>
      <c r="B163" s="83">
        <v>5</v>
      </c>
      <c r="C163" s="84">
        <v>1733.56332647</v>
      </c>
      <c r="D163" s="84">
        <v>1684.8760460999999</v>
      </c>
      <c r="E163" s="84">
        <v>159.77762092</v>
      </c>
      <c r="F163" s="84">
        <v>159.77762092</v>
      </c>
    </row>
    <row r="164" spans="1:6" ht="12.75" customHeight="1" x14ac:dyDescent="0.2">
      <c r="A164" s="83" t="s">
        <v>166</v>
      </c>
      <c r="B164" s="83">
        <v>6</v>
      </c>
      <c r="C164" s="84">
        <v>1733.28074249</v>
      </c>
      <c r="D164" s="84">
        <v>1678.89889887</v>
      </c>
      <c r="E164" s="84">
        <v>159.21080512</v>
      </c>
      <c r="F164" s="84">
        <v>159.21080512</v>
      </c>
    </row>
    <row r="165" spans="1:6" ht="12.75" customHeight="1" x14ac:dyDescent="0.2">
      <c r="A165" s="83" t="s">
        <v>166</v>
      </c>
      <c r="B165" s="83">
        <v>7</v>
      </c>
      <c r="C165" s="84">
        <v>1689.3441446700001</v>
      </c>
      <c r="D165" s="84">
        <v>1638.92059131</v>
      </c>
      <c r="E165" s="84">
        <v>155.41964263</v>
      </c>
      <c r="F165" s="84">
        <v>155.41964263</v>
      </c>
    </row>
    <row r="166" spans="1:6" ht="12.75" customHeight="1" x14ac:dyDescent="0.2">
      <c r="A166" s="83" t="s">
        <v>166</v>
      </c>
      <c r="B166" s="83">
        <v>8</v>
      </c>
      <c r="C166" s="84">
        <v>1621.88186477</v>
      </c>
      <c r="D166" s="84">
        <v>1565.65683001</v>
      </c>
      <c r="E166" s="84">
        <v>148.47200425</v>
      </c>
      <c r="F166" s="84">
        <v>148.47200425</v>
      </c>
    </row>
    <row r="167" spans="1:6" ht="12.75" customHeight="1" x14ac:dyDescent="0.2">
      <c r="A167" s="83" t="s">
        <v>166</v>
      </c>
      <c r="B167" s="83">
        <v>9</v>
      </c>
      <c r="C167" s="84">
        <v>1538.10734794</v>
      </c>
      <c r="D167" s="84">
        <v>1489.43715696</v>
      </c>
      <c r="E167" s="84">
        <v>141.24405530999999</v>
      </c>
      <c r="F167" s="84">
        <v>141.24405530999999</v>
      </c>
    </row>
    <row r="168" spans="1:6" ht="12.75" customHeight="1" x14ac:dyDescent="0.2">
      <c r="A168" s="83" t="s">
        <v>166</v>
      </c>
      <c r="B168" s="83">
        <v>10</v>
      </c>
      <c r="C168" s="84">
        <v>1472.794504</v>
      </c>
      <c r="D168" s="84">
        <v>1422.6565280699999</v>
      </c>
      <c r="E168" s="84">
        <v>134.91121555999999</v>
      </c>
      <c r="F168" s="84">
        <v>134.91121555999999</v>
      </c>
    </row>
    <row r="169" spans="1:6" ht="12.75" customHeight="1" x14ac:dyDescent="0.2">
      <c r="A169" s="83" t="s">
        <v>166</v>
      </c>
      <c r="B169" s="83">
        <v>11</v>
      </c>
      <c r="C169" s="84">
        <v>1437.5438769699999</v>
      </c>
      <c r="D169" s="84">
        <v>1393.59602582</v>
      </c>
      <c r="E169" s="84">
        <v>132.15539389</v>
      </c>
      <c r="F169" s="84">
        <v>132.15539389</v>
      </c>
    </row>
    <row r="170" spans="1:6" ht="12.75" customHeight="1" x14ac:dyDescent="0.2">
      <c r="A170" s="83" t="s">
        <v>166</v>
      </c>
      <c r="B170" s="83">
        <v>12</v>
      </c>
      <c r="C170" s="84">
        <v>1441.5937801600001</v>
      </c>
      <c r="D170" s="84">
        <v>1388.5044313799999</v>
      </c>
      <c r="E170" s="84">
        <v>131.67255549999999</v>
      </c>
      <c r="F170" s="84">
        <v>131.67255549999999</v>
      </c>
    </row>
    <row r="171" spans="1:6" ht="12.75" customHeight="1" x14ac:dyDescent="0.2">
      <c r="A171" s="83" t="s">
        <v>166</v>
      </c>
      <c r="B171" s="83">
        <v>13</v>
      </c>
      <c r="C171" s="84">
        <v>1444.2503081499999</v>
      </c>
      <c r="D171" s="84">
        <v>1397.0185466200001</v>
      </c>
      <c r="E171" s="84">
        <v>132.47995322</v>
      </c>
      <c r="F171" s="84">
        <v>132.47995322</v>
      </c>
    </row>
    <row r="172" spans="1:6" ht="12.75" customHeight="1" x14ac:dyDescent="0.2">
      <c r="A172" s="83" t="s">
        <v>166</v>
      </c>
      <c r="B172" s="83">
        <v>14</v>
      </c>
      <c r="C172" s="84">
        <v>1446.6593060800001</v>
      </c>
      <c r="D172" s="84">
        <v>1398.1931506400001</v>
      </c>
      <c r="E172" s="84">
        <v>132.59134148999999</v>
      </c>
      <c r="F172" s="84">
        <v>132.59134148999999</v>
      </c>
    </row>
    <row r="173" spans="1:6" ht="12.75" customHeight="1" x14ac:dyDescent="0.2">
      <c r="A173" s="83" t="s">
        <v>166</v>
      </c>
      <c r="B173" s="83">
        <v>15</v>
      </c>
      <c r="C173" s="84">
        <v>1413.7668423299999</v>
      </c>
      <c r="D173" s="84">
        <v>1364.66574509</v>
      </c>
      <c r="E173" s="84">
        <v>129.41192119999999</v>
      </c>
      <c r="F173" s="84">
        <v>129.41192119999999</v>
      </c>
    </row>
    <row r="174" spans="1:6" ht="12.75" customHeight="1" x14ac:dyDescent="0.2">
      <c r="A174" s="83" t="s">
        <v>166</v>
      </c>
      <c r="B174" s="83">
        <v>16</v>
      </c>
      <c r="C174" s="84">
        <v>1424.53124196</v>
      </c>
      <c r="D174" s="84">
        <v>1374.6515738200001</v>
      </c>
      <c r="E174" s="84">
        <v>130.35888223000001</v>
      </c>
      <c r="F174" s="84">
        <v>130.35888223000001</v>
      </c>
    </row>
    <row r="175" spans="1:6" ht="12.75" customHeight="1" x14ac:dyDescent="0.2">
      <c r="A175" s="83" t="s">
        <v>166</v>
      </c>
      <c r="B175" s="83">
        <v>17</v>
      </c>
      <c r="C175" s="84">
        <v>1458.10023632</v>
      </c>
      <c r="D175" s="84">
        <v>1404.46430936</v>
      </c>
      <c r="E175" s="84">
        <v>133.18603854</v>
      </c>
      <c r="F175" s="84">
        <v>133.18603854</v>
      </c>
    </row>
    <row r="176" spans="1:6" ht="12.75" customHeight="1" x14ac:dyDescent="0.2">
      <c r="A176" s="83" t="s">
        <v>166</v>
      </c>
      <c r="B176" s="83">
        <v>18</v>
      </c>
      <c r="C176" s="84">
        <v>1453.3230733600001</v>
      </c>
      <c r="D176" s="84">
        <v>1399.1263480099999</v>
      </c>
      <c r="E176" s="84">
        <v>132.67983705</v>
      </c>
      <c r="F176" s="84">
        <v>132.67983705</v>
      </c>
    </row>
    <row r="177" spans="1:6" ht="12.75" customHeight="1" x14ac:dyDescent="0.2">
      <c r="A177" s="83" t="s">
        <v>166</v>
      </c>
      <c r="B177" s="83">
        <v>19</v>
      </c>
      <c r="C177" s="84">
        <v>1453.7186114000001</v>
      </c>
      <c r="D177" s="84">
        <v>1396.3841592199999</v>
      </c>
      <c r="E177" s="84">
        <v>132.41979395000001</v>
      </c>
      <c r="F177" s="84">
        <v>132.41979395000001</v>
      </c>
    </row>
    <row r="178" spans="1:6" ht="12.75" customHeight="1" x14ac:dyDescent="0.2">
      <c r="A178" s="83" t="s">
        <v>166</v>
      </c>
      <c r="B178" s="83">
        <v>20</v>
      </c>
      <c r="C178" s="84">
        <v>1439.4157080499999</v>
      </c>
      <c r="D178" s="84">
        <v>1385.9728679100001</v>
      </c>
      <c r="E178" s="84">
        <v>131.43248609</v>
      </c>
      <c r="F178" s="84">
        <v>131.43248609</v>
      </c>
    </row>
    <row r="179" spans="1:6" ht="12.75" customHeight="1" x14ac:dyDescent="0.2">
      <c r="A179" s="83" t="s">
        <v>166</v>
      </c>
      <c r="B179" s="83">
        <v>21</v>
      </c>
      <c r="C179" s="84">
        <v>1410.34557954</v>
      </c>
      <c r="D179" s="84">
        <v>1357.0460803000001</v>
      </c>
      <c r="E179" s="84">
        <v>128.68934465000001</v>
      </c>
      <c r="F179" s="84">
        <v>128.68934465000001</v>
      </c>
    </row>
    <row r="180" spans="1:6" ht="12.75" customHeight="1" x14ac:dyDescent="0.2">
      <c r="A180" s="83" t="s">
        <v>166</v>
      </c>
      <c r="B180" s="83">
        <v>22</v>
      </c>
      <c r="C180" s="84">
        <v>1414.4494768</v>
      </c>
      <c r="D180" s="84">
        <v>1362.6376627</v>
      </c>
      <c r="E180" s="84">
        <v>129.21959715</v>
      </c>
      <c r="F180" s="84">
        <v>129.21959715</v>
      </c>
    </row>
    <row r="181" spans="1:6" ht="12.75" customHeight="1" x14ac:dyDescent="0.2">
      <c r="A181" s="83" t="s">
        <v>166</v>
      </c>
      <c r="B181" s="83">
        <v>23</v>
      </c>
      <c r="C181" s="84">
        <v>1488.29225763</v>
      </c>
      <c r="D181" s="84">
        <v>1434.94179282</v>
      </c>
      <c r="E181" s="84">
        <v>136.07623323000001</v>
      </c>
      <c r="F181" s="84">
        <v>136.07623323000001</v>
      </c>
    </row>
    <row r="182" spans="1:6" ht="12.75" customHeight="1" x14ac:dyDescent="0.2">
      <c r="A182" s="83" t="s">
        <v>166</v>
      </c>
      <c r="B182" s="83">
        <v>24</v>
      </c>
      <c r="C182" s="84">
        <v>1577.27190174</v>
      </c>
      <c r="D182" s="84">
        <v>1525.2451185</v>
      </c>
      <c r="E182" s="84">
        <v>144.63974185000001</v>
      </c>
      <c r="F182" s="84">
        <v>144.63974185000001</v>
      </c>
    </row>
    <row r="183" spans="1:6" ht="12.75" customHeight="1" x14ac:dyDescent="0.2">
      <c r="A183" s="83" t="s">
        <v>167</v>
      </c>
      <c r="B183" s="83">
        <v>1</v>
      </c>
      <c r="C183" s="84">
        <v>1692.85946756</v>
      </c>
      <c r="D183" s="84">
        <v>1643.77407868</v>
      </c>
      <c r="E183" s="84">
        <v>155.87990121000001</v>
      </c>
      <c r="F183" s="84">
        <v>155.87990121000001</v>
      </c>
    </row>
    <row r="184" spans="1:6" ht="12.75" customHeight="1" x14ac:dyDescent="0.2">
      <c r="A184" s="83" t="s">
        <v>167</v>
      </c>
      <c r="B184" s="83">
        <v>2</v>
      </c>
      <c r="C184" s="84">
        <v>1735.6595835099999</v>
      </c>
      <c r="D184" s="84">
        <v>1686.3675168</v>
      </c>
      <c r="E184" s="84">
        <v>159.91905782000001</v>
      </c>
      <c r="F184" s="84">
        <v>159.91905782000001</v>
      </c>
    </row>
    <row r="185" spans="1:6" ht="12.75" customHeight="1" x14ac:dyDescent="0.2">
      <c r="A185" s="83" t="s">
        <v>167</v>
      </c>
      <c r="B185" s="83">
        <v>3</v>
      </c>
      <c r="C185" s="84">
        <v>1745.27821885</v>
      </c>
      <c r="D185" s="84">
        <v>1691.9400123400001</v>
      </c>
      <c r="E185" s="84">
        <v>160.4475003</v>
      </c>
      <c r="F185" s="84">
        <v>160.4475003</v>
      </c>
    </row>
    <row r="186" spans="1:6" ht="12.75" customHeight="1" x14ac:dyDescent="0.2">
      <c r="A186" s="83" t="s">
        <v>167</v>
      </c>
      <c r="B186" s="83">
        <v>4</v>
      </c>
      <c r="C186" s="84">
        <v>1756.04436166</v>
      </c>
      <c r="D186" s="84">
        <v>1702.04880727</v>
      </c>
      <c r="E186" s="84">
        <v>161.40612228000001</v>
      </c>
      <c r="F186" s="84">
        <v>161.40612228000001</v>
      </c>
    </row>
    <row r="187" spans="1:6" ht="12.75" customHeight="1" x14ac:dyDescent="0.2">
      <c r="A187" s="83" t="s">
        <v>167</v>
      </c>
      <c r="B187" s="83">
        <v>5</v>
      </c>
      <c r="C187" s="84">
        <v>1806.5447541000001</v>
      </c>
      <c r="D187" s="84">
        <v>1755.3277684</v>
      </c>
      <c r="E187" s="84">
        <v>166.45859225999999</v>
      </c>
      <c r="F187" s="84">
        <v>166.45859225999999</v>
      </c>
    </row>
    <row r="188" spans="1:6" ht="12.75" customHeight="1" x14ac:dyDescent="0.2">
      <c r="A188" s="83" t="s">
        <v>167</v>
      </c>
      <c r="B188" s="83">
        <v>6</v>
      </c>
      <c r="C188" s="84">
        <v>1782.86966904</v>
      </c>
      <c r="D188" s="84">
        <v>1732.65629281</v>
      </c>
      <c r="E188" s="84">
        <v>164.30864513</v>
      </c>
      <c r="F188" s="84">
        <v>164.30864513</v>
      </c>
    </row>
    <row r="189" spans="1:6" ht="12.75" customHeight="1" x14ac:dyDescent="0.2">
      <c r="A189" s="83" t="s">
        <v>167</v>
      </c>
      <c r="B189" s="83">
        <v>7</v>
      </c>
      <c r="C189" s="84">
        <v>1700.4900983</v>
      </c>
      <c r="D189" s="84">
        <v>1648.2218466899999</v>
      </c>
      <c r="E189" s="84">
        <v>156.30168523</v>
      </c>
      <c r="F189" s="84">
        <v>156.30168523</v>
      </c>
    </row>
    <row r="190" spans="1:6" ht="12.75" customHeight="1" x14ac:dyDescent="0.2">
      <c r="A190" s="83" t="s">
        <v>167</v>
      </c>
      <c r="B190" s="83">
        <v>8</v>
      </c>
      <c r="C190" s="84">
        <v>1632.9737604300001</v>
      </c>
      <c r="D190" s="84">
        <v>1577.97235548</v>
      </c>
      <c r="E190" s="84">
        <v>149.63989156</v>
      </c>
      <c r="F190" s="84">
        <v>149.63989156</v>
      </c>
    </row>
    <row r="191" spans="1:6" ht="12.75" customHeight="1" x14ac:dyDescent="0.2">
      <c r="A191" s="83" t="s">
        <v>167</v>
      </c>
      <c r="B191" s="83">
        <v>9</v>
      </c>
      <c r="C191" s="84">
        <v>1560.63012738</v>
      </c>
      <c r="D191" s="84">
        <v>1511.9961927899999</v>
      </c>
      <c r="E191" s="84">
        <v>143.38333972999999</v>
      </c>
      <c r="F191" s="84">
        <v>143.38333972999999</v>
      </c>
    </row>
    <row r="192" spans="1:6" ht="12.75" customHeight="1" x14ac:dyDescent="0.2">
      <c r="A192" s="83" t="s">
        <v>167</v>
      </c>
      <c r="B192" s="83">
        <v>10</v>
      </c>
      <c r="C192" s="84">
        <v>1536.3799992100001</v>
      </c>
      <c r="D192" s="84">
        <v>1485.0179545399999</v>
      </c>
      <c r="E192" s="84">
        <v>140.82498018000001</v>
      </c>
      <c r="F192" s="84">
        <v>140.82498018000001</v>
      </c>
    </row>
    <row r="193" spans="1:6" ht="12.75" customHeight="1" x14ac:dyDescent="0.2">
      <c r="A193" s="83" t="s">
        <v>167</v>
      </c>
      <c r="B193" s="83">
        <v>11</v>
      </c>
      <c r="C193" s="84">
        <v>1547.44718777</v>
      </c>
      <c r="D193" s="84">
        <v>1495.4060932499999</v>
      </c>
      <c r="E193" s="84">
        <v>141.81009247</v>
      </c>
      <c r="F193" s="84">
        <v>141.81009247</v>
      </c>
    </row>
    <row r="194" spans="1:6" ht="12.75" customHeight="1" x14ac:dyDescent="0.2">
      <c r="A194" s="83" t="s">
        <v>167</v>
      </c>
      <c r="B194" s="83">
        <v>12</v>
      </c>
      <c r="C194" s="84">
        <v>1542.0863349199999</v>
      </c>
      <c r="D194" s="84">
        <v>1487.73642703</v>
      </c>
      <c r="E194" s="84">
        <v>141.08277426000001</v>
      </c>
      <c r="F194" s="84">
        <v>141.08277426000001</v>
      </c>
    </row>
    <row r="195" spans="1:6" ht="12.75" customHeight="1" x14ac:dyDescent="0.2">
      <c r="A195" s="83" t="s">
        <v>167</v>
      </c>
      <c r="B195" s="83">
        <v>13</v>
      </c>
      <c r="C195" s="84">
        <v>1540.3152445200001</v>
      </c>
      <c r="D195" s="84">
        <v>1490.91330253</v>
      </c>
      <c r="E195" s="84">
        <v>141.38403891999999</v>
      </c>
      <c r="F195" s="84">
        <v>141.38403891999999</v>
      </c>
    </row>
    <row r="196" spans="1:6" ht="12.75" customHeight="1" x14ac:dyDescent="0.2">
      <c r="A196" s="83" t="s">
        <v>167</v>
      </c>
      <c r="B196" s="83">
        <v>14</v>
      </c>
      <c r="C196" s="84">
        <v>1542.71883834</v>
      </c>
      <c r="D196" s="84">
        <v>1494.8949626199999</v>
      </c>
      <c r="E196" s="84">
        <v>141.76162170000001</v>
      </c>
      <c r="F196" s="84">
        <v>141.76162170000001</v>
      </c>
    </row>
    <row r="197" spans="1:6" ht="12.75" customHeight="1" x14ac:dyDescent="0.2">
      <c r="A197" s="83" t="s">
        <v>167</v>
      </c>
      <c r="B197" s="83">
        <v>15</v>
      </c>
      <c r="C197" s="84">
        <v>1516.9141050999999</v>
      </c>
      <c r="D197" s="84">
        <v>1466.56576348</v>
      </c>
      <c r="E197" s="84">
        <v>139.07514986000001</v>
      </c>
      <c r="F197" s="84">
        <v>139.07514986000001</v>
      </c>
    </row>
    <row r="198" spans="1:6" ht="12.75" customHeight="1" x14ac:dyDescent="0.2">
      <c r="A198" s="83" t="s">
        <v>167</v>
      </c>
      <c r="B198" s="83">
        <v>16</v>
      </c>
      <c r="C198" s="84">
        <v>1524.9491778399999</v>
      </c>
      <c r="D198" s="84">
        <v>1476.23976513</v>
      </c>
      <c r="E198" s="84">
        <v>139.99254017999999</v>
      </c>
      <c r="F198" s="84">
        <v>139.99254017999999</v>
      </c>
    </row>
    <row r="199" spans="1:6" ht="12.75" customHeight="1" x14ac:dyDescent="0.2">
      <c r="A199" s="83" t="s">
        <v>167</v>
      </c>
      <c r="B199" s="83">
        <v>17</v>
      </c>
      <c r="C199" s="84">
        <v>1552.7321492799999</v>
      </c>
      <c r="D199" s="84">
        <v>1498.4648678799999</v>
      </c>
      <c r="E199" s="84">
        <v>142.10015756000001</v>
      </c>
      <c r="F199" s="84">
        <v>142.10015756000001</v>
      </c>
    </row>
    <row r="200" spans="1:6" ht="12.75" customHeight="1" x14ac:dyDescent="0.2">
      <c r="A200" s="83" t="s">
        <v>167</v>
      </c>
      <c r="B200" s="83">
        <v>18</v>
      </c>
      <c r="C200" s="84">
        <v>1507.0328755099999</v>
      </c>
      <c r="D200" s="84">
        <v>1456.3077029799999</v>
      </c>
      <c r="E200" s="84">
        <v>138.10237296</v>
      </c>
      <c r="F200" s="84">
        <v>138.10237296</v>
      </c>
    </row>
    <row r="201" spans="1:6" ht="12.75" customHeight="1" x14ac:dyDescent="0.2">
      <c r="A201" s="83" t="s">
        <v>167</v>
      </c>
      <c r="B201" s="83">
        <v>19</v>
      </c>
      <c r="C201" s="84">
        <v>1517.09887138</v>
      </c>
      <c r="D201" s="84">
        <v>1457.59005914</v>
      </c>
      <c r="E201" s="84">
        <v>138.22397942000001</v>
      </c>
      <c r="F201" s="84">
        <v>138.22397942000001</v>
      </c>
    </row>
    <row r="202" spans="1:6" ht="12.75" customHeight="1" x14ac:dyDescent="0.2">
      <c r="A202" s="83" t="s">
        <v>167</v>
      </c>
      <c r="B202" s="83">
        <v>20</v>
      </c>
      <c r="C202" s="84">
        <v>1498.3543835999999</v>
      </c>
      <c r="D202" s="84">
        <v>1442.8430979699999</v>
      </c>
      <c r="E202" s="84">
        <v>136.82551787</v>
      </c>
      <c r="F202" s="84">
        <v>136.82551787</v>
      </c>
    </row>
    <row r="203" spans="1:6" ht="12.75" customHeight="1" x14ac:dyDescent="0.2">
      <c r="A203" s="83" t="s">
        <v>167</v>
      </c>
      <c r="B203" s="83">
        <v>21</v>
      </c>
      <c r="C203" s="84">
        <v>1465.5463085199999</v>
      </c>
      <c r="D203" s="84">
        <v>1413.3160940600001</v>
      </c>
      <c r="E203" s="84">
        <v>134.02545762</v>
      </c>
      <c r="F203" s="84">
        <v>134.02545762</v>
      </c>
    </row>
    <row r="204" spans="1:6" ht="12.75" customHeight="1" x14ac:dyDescent="0.2">
      <c r="A204" s="83" t="s">
        <v>167</v>
      </c>
      <c r="B204" s="83">
        <v>22</v>
      </c>
      <c r="C204" s="84">
        <v>1473.1650007200001</v>
      </c>
      <c r="D204" s="84">
        <v>1429.4150007200001</v>
      </c>
      <c r="E204" s="84">
        <v>135.55212483</v>
      </c>
      <c r="F204" s="84">
        <v>135.55212483</v>
      </c>
    </row>
    <row r="205" spans="1:6" ht="12.75" customHeight="1" x14ac:dyDescent="0.2">
      <c r="A205" s="83" t="s">
        <v>167</v>
      </c>
      <c r="B205" s="83">
        <v>23</v>
      </c>
      <c r="C205" s="84">
        <v>1550.7532155900001</v>
      </c>
      <c r="D205" s="84">
        <v>1498.9376783800001</v>
      </c>
      <c r="E205" s="84">
        <v>142.14499441000001</v>
      </c>
      <c r="F205" s="84">
        <v>142.14499441000001</v>
      </c>
    </row>
    <row r="206" spans="1:6" ht="12.75" customHeight="1" x14ac:dyDescent="0.2">
      <c r="A206" s="83" t="s">
        <v>167</v>
      </c>
      <c r="B206" s="83">
        <v>24</v>
      </c>
      <c r="C206" s="84">
        <v>1624.6723927200001</v>
      </c>
      <c r="D206" s="84">
        <v>1580.12777084</v>
      </c>
      <c r="E206" s="84">
        <v>149.84429066000001</v>
      </c>
      <c r="F206" s="84">
        <v>149.84429066000001</v>
      </c>
    </row>
    <row r="207" spans="1:6" ht="12.75" customHeight="1" x14ac:dyDescent="0.2">
      <c r="A207" s="83" t="s">
        <v>168</v>
      </c>
      <c r="B207" s="83">
        <v>1</v>
      </c>
      <c r="C207" s="84">
        <v>1672.8035070200001</v>
      </c>
      <c r="D207" s="84">
        <v>1622.2168439500001</v>
      </c>
      <c r="E207" s="84">
        <v>153.83561807999999</v>
      </c>
      <c r="F207" s="84">
        <v>153.83561807999999</v>
      </c>
    </row>
    <row r="208" spans="1:6" ht="12.75" customHeight="1" x14ac:dyDescent="0.2">
      <c r="A208" s="83" t="s">
        <v>168</v>
      </c>
      <c r="B208" s="83">
        <v>2</v>
      </c>
      <c r="C208" s="84">
        <v>1727.52638976</v>
      </c>
      <c r="D208" s="84">
        <v>1677.6505010599999</v>
      </c>
      <c r="E208" s="84">
        <v>159.09241895</v>
      </c>
      <c r="F208" s="84">
        <v>159.09241895</v>
      </c>
    </row>
    <row r="209" spans="1:6" ht="12.75" customHeight="1" x14ac:dyDescent="0.2">
      <c r="A209" s="83" t="s">
        <v>168</v>
      </c>
      <c r="B209" s="83">
        <v>3</v>
      </c>
      <c r="C209" s="84">
        <v>1725.09394421</v>
      </c>
      <c r="D209" s="84">
        <v>1674.251313</v>
      </c>
      <c r="E209" s="84">
        <v>158.77007227999999</v>
      </c>
      <c r="F209" s="84">
        <v>158.77007227999999</v>
      </c>
    </row>
    <row r="210" spans="1:6" ht="12.75" customHeight="1" x14ac:dyDescent="0.2">
      <c r="A210" s="83" t="s">
        <v>168</v>
      </c>
      <c r="B210" s="83">
        <v>4</v>
      </c>
      <c r="C210" s="84">
        <v>1740.98709487</v>
      </c>
      <c r="D210" s="84">
        <v>1690.0565566</v>
      </c>
      <c r="E210" s="84">
        <v>160.26889127000001</v>
      </c>
      <c r="F210" s="84">
        <v>160.26889127000001</v>
      </c>
    </row>
    <row r="211" spans="1:6" ht="12.75" customHeight="1" x14ac:dyDescent="0.2">
      <c r="A211" s="83" t="s">
        <v>168</v>
      </c>
      <c r="B211" s="83">
        <v>5</v>
      </c>
      <c r="C211" s="84">
        <v>1751.1258826400001</v>
      </c>
      <c r="D211" s="84">
        <v>1700.0968207400001</v>
      </c>
      <c r="E211" s="84">
        <v>161.22101444</v>
      </c>
      <c r="F211" s="84">
        <v>161.22101444</v>
      </c>
    </row>
    <row r="212" spans="1:6" ht="12.75" customHeight="1" x14ac:dyDescent="0.2">
      <c r="A212" s="83" t="s">
        <v>168</v>
      </c>
      <c r="B212" s="83">
        <v>6</v>
      </c>
      <c r="C212" s="84">
        <v>1766.5427572399999</v>
      </c>
      <c r="D212" s="84">
        <v>1717.54032998</v>
      </c>
      <c r="E212" s="84">
        <v>162.87519097000001</v>
      </c>
      <c r="F212" s="84">
        <v>162.87519097000001</v>
      </c>
    </row>
    <row r="213" spans="1:6" ht="12.75" customHeight="1" x14ac:dyDescent="0.2">
      <c r="A213" s="83" t="s">
        <v>168</v>
      </c>
      <c r="B213" s="83">
        <v>7</v>
      </c>
      <c r="C213" s="84">
        <v>1709.8307171700001</v>
      </c>
      <c r="D213" s="84">
        <v>1658.7316258200001</v>
      </c>
      <c r="E213" s="84">
        <v>157.29833274000001</v>
      </c>
      <c r="F213" s="84">
        <v>157.29833274000001</v>
      </c>
    </row>
    <row r="214" spans="1:6" ht="12.75" customHeight="1" x14ac:dyDescent="0.2">
      <c r="A214" s="83" t="s">
        <v>168</v>
      </c>
      <c r="B214" s="83">
        <v>8</v>
      </c>
      <c r="C214" s="84">
        <v>1615.4052641599999</v>
      </c>
      <c r="D214" s="84">
        <v>1560.0235714400001</v>
      </c>
      <c r="E214" s="84">
        <v>147.93779957999999</v>
      </c>
      <c r="F214" s="84">
        <v>147.93779957999999</v>
      </c>
    </row>
    <row r="215" spans="1:6" ht="12.75" customHeight="1" x14ac:dyDescent="0.2">
      <c r="A215" s="83" t="s">
        <v>168</v>
      </c>
      <c r="B215" s="83">
        <v>9</v>
      </c>
      <c r="C215" s="84">
        <v>1537.76942332</v>
      </c>
      <c r="D215" s="84">
        <v>1487.72114986</v>
      </c>
      <c r="E215" s="84">
        <v>141.08132552000001</v>
      </c>
      <c r="F215" s="84">
        <v>141.08132552000001</v>
      </c>
    </row>
    <row r="216" spans="1:6" ht="12.75" customHeight="1" x14ac:dyDescent="0.2">
      <c r="A216" s="83" t="s">
        <v>168</v>
      </c>
      <c r="B216" s="83">
        <v>10</v>
      </c>
      <c r="C216" s="84">
        <v>1474.98179686</v>
      </c>
      <c r="D216" s="84">
        <v>1422.64101792</v>
      </c>
      <c r="E216" s="84">
        <v>134.90974471999999</v>
      </c>
      <c r="F216" s="84">
        <v>134.90974471999999</v>
      </c>
    </row>
    <row r="217" spans="1:6" ht="12.75" customHeight="1" x14ac:dyDescent="0.2">
      <c r="A217" s="83" t="s">
        <v>168</v>
      </c>
      <c r="B217" s="83">
        <v>11</v>
      </c>
      <c r="C217" s="84">
        <v>1506.3408142400001</v>
      </c>
      <c r="D217" s="84">
        <v>1452.7005712099999</v>
      </c>
      <c r="E217" s="84">
        <v>137.76030689000001</v>
      </c>
      <c r="F217" s="84">
        <v>137.76030689000001</v>
      </c>
    </row>
    <row r="218" spans="1:6" ht="12.75" customHeight="1" x14ac:dyDescent="0.2">
      <c r="A218" s="83" t="s">
        <v>168</v>
      </c>
      <c r="B218" s="83">
        <v>12</v>
      </c>
      <c r="C218" s="84">
        <v>1514.17533482</v>
      </c>
      <c r="D218" s="84">
        <v>1458.2208818199999</v>
      </c>
      <c r="E218" s="84">
        <v>138.28380064999999</v>
      </c>
      <c r="F218" s="84">
        <v>138.28380064999999</v>
      </c>
    </row>
    <row r="219" spans="1:6" ht="12.75" customHeight="1" x14ac:dyDescent="0.2">
      <c r="A219" s="83" t="s">
        <v>168</v>
      </c>
      <c r="B219" s="83">
        <v>13</v>
      </c>
      <c r="C219" s="84">
        <v>1530.69917889</v>
      </c>
      <c r="D219" s="84">
        <v>1484.29119034</v>
      </c>
      <c r="E219" s="84">
        <v>140.75606078000001</v>
      </c>
      <c r="F219" s="84">
        <v>140.75606078000001</v>
      </c>
    </row>
    <row r="220" spans="1:6" ht="12.75" customHeight="1" x14ac:dyDescent="0.2">
      <c r="A220" s="83" t="s">
        <v>168</v>
      </c>
      <c r="B220" s="83">
        <v>14</v>
      </c>
      <c r="C220" s="84">
        <v>1515.9390192599999</v>
      </c>
      <c r="D220" s="84">
        <v>1466.70692605</v>
      </c>
      <c r="E220" s="84">
        <v>139.08853637999999</v>
      </c>
      <c r="F220" s="84">
        <v>139.08853637999999</v>
      </c>
    </row>
    <row r="221" spans="1:6" ht="12.75" customHeight="1" x14ac:dyDescent="0.2">
      <c r="A221" s="83" t="s">
        <v>168</v>
      </c>
      <c r="B221" s="83">
        <v>15</v>
      </c>
      <c r="C221" s="84">
        <v>1495.43082482</v>
      </c>
      <c r="D221" s="84">
        <v>1448.98513355</v>
      </c>
      <c r="E221" s="84">
        <v>137.40797011000001</v>
      </c>
      <c r="F221" s="84">
        <v>137.40797011000001</v>
      </c>
    </row>
    <row r="222" spans="1:6" ht="12.75" customHeight="1" x14ac:dyDescent="0.2">
      <c r="A222" s="83" t="s">
        <v>168</v>
      </c>
      <c r="B222" s="83">
        <v>16</v>
      </c>
      <c r="C222" s="84">
        <v>1497.33324737</v>
      </c>
      <c r="D222" s="84">
        <v>1448.71644932</v>
      </c>
      <c r="E222" s="84">
        <v>137.38249066</v>
      </c>
      <c r="F222" s="84">
        <v>137.38249066</v>
      </c>
    </row>
    <row r="223" spans="1:6" ht="12.75" customHeight="1" x14ac:dyDescent="0.2">
      <c r="A223" s="83" t="s">
        <v>168</v>
      </c>
      <c r="B223" s="83">
        <v>17</v>
      </c>
      <c r="C223" s="84">
        <v>1548.05511288</v>
      </c>
      <c r="D223" s="84">
        <v>1495.2012185999999</v>
      </c>
      <c r="E223" s="84">
        <v>141.79066409999999</v>
      </c>
      <c r="F223" s="84">
        <v>141.79066409999999</v>
      </c>
    </row>
    <row r="224" spans="1:6" ht="12.75" customHeight="1" x14ac:dyDescent="0.2">
      <c r="A224" s="83" t="s">
        <v>168</v>
      </c>
      <c r="B224" s="83">
        <v>18</v>
      </c>
      <c r="C224" s="84">
        <v>1545.21367381</v>
      </c>
      <c r="D224" s="84">
        <v>1493.6991176199999</v>
      </c>
      <c r="E224" s="84">
        <v>141.64821913</v>
      </c>
      <c r="F224" s="84">
        <v>141.64821913</v>
      </c>
    </row>
    <row r="225" spans="1:6" ht="12.75" customHeight="1" x14ac:dyDescent="0.2">
      <c r="A225" s="83" t="s">
        <v>168</v>
      </c>
      <c r="B225" s="83">
        <v>19</v>
      </c>
      <c r="C225" s="84">
        <v>1536.55549941</v>
      </c>
      <c r="D225" s="84">
        <v>1477.6386312300001</v>
      </c>
      <c r="E225" s="84">
        <v>140.12519534</v>
      </c>
      <c r="F225" s="84">
        <v>140.12519534</v>
      </c>
    </row>
    <row r="226" spans="1:6" ht="12.75" customHeight="1" x14ac:dyDescent="0.2">
      <c r="A226" s="83" t="s">
        <v>168</v>
      </c>
      <c r="B226" s="83">
        <v>20</v>
      </c>
      <c r="C226" s="84">
        <v>1526.8397534799999</v>
      </c>
      <c r="D226" s="84">
        <v>1471.16348894</v>
      </c>
      <c r="E226" s="84">
        <v>139.51115442</v>
      </c>
      <c r="F226" s="84">
        <v>139.51115442</v>
      </c>
    </row>
    <row r="227" spans="1:6" ht="12.75" customHeight="1" x14ac:dyDescent="0.2">
      <c r="A227" s="83" t="s">
        <v>168</v>
      </c>
      <c r="B227" s="83">
        <v>21</v>
      </c>
      <c r="C227" s="84">
        <v>1514.7804386400001</v>
      </c>
      <c r="D227" s="84">
        <v>1458.63548939</v>
      </c>
      <c r="E227" s="84">
        <v>138.32311809000001</v>
      </c>
      <c r="F227" s="84">
        <v>138.32311809000001</v>
      </c>
    </row>
    <row r="228" spans="1:6" ht="12.75" customHeight="1" x14ac:dyDescent="0.2">
      <c r="A228" s="83" t="s">
        <v>168</v>
      </c>
      <c r="B228" s="83">
        <v>22</v>
      </c>
      <c r="C228" s="84">
        <v>1502.24506395</v>
      </c>
      <c r="D228" s="84">
        <v>1450.70833408</v>
      </c>
      <c r="E228" s="84">
        <v>137.57138207</v>
      </c>
      <c r="F228" s="84">
        <v>137.57138207</v>
      </c>
    </row>
    <row r="229" spans="1:6" ht="12.75" customHeight="1" x14ac:dyDescent="0.2">
      <c r="A229" s="83" t="s">
        <v>168</v>
      </c>
      <c r="B229" s="83">
        <v>23</v>
      </c>
      <c r="C229" s="84">
        <v>1518.9778985299999</v>
      </c>
      <c r="D229" s="84">
        <v>1467.3725629400001</v>
      </c>
      <c r="E229" s="84">
        <v>139.15165905000001</v>
      </c>
      <c r="F229" s="84">
        <v>139.15165905000001</v>
      </c>
    </row>
    <row r="230" spans="1:6" ht="12.75" customHeight="1" x14ac:dyDescent="0.2">
      <c r="A230" s="83" t="s">
        <v>168</v>
      </c>
      <c r="B230" s="83">
        <v>24</v>
      </c>
      <c r="C230" s="84">
        <v>1612.65299895</v>
      </c>
      <c r="D230" s="84">
        <v>1560.61478844</v>
      </c>
      <c r="E230" s="84">
        <v>147.99386498000001</v>
      </c>
      <c r="F230" s="84">
        <v>147.99386498000001</v>
      </c>
    </row>
    <row r="231" spans="1:6" ht="12.75" customHeight="1" x14ac:dyDescent="0.2">
      <c r="A231" s="83" t="s">
        <v>169</v>
      </c>
      <c r="B231" s="83">
        <v>1</v>
      </c>
      <c r="C231" s="84">
        <v>1666.3920552699999</v>
      </c>
      <c r="D231" s="84">
        <v>1622.1401835900001</v>
      </c>
      <c r="E231" s="84">
        <v>153.82834833999999</v>
      </c>
      <c r="F231" s="84">
        <v>153.82834833999999</v>
      </c>
    </row>
    <row r="232" spans="1:6" ht="12.75" customHeight="1" x14ac:dyDescent="0.2">
      <c r="A232" s="83" t="s">
        <v>169</v>
      </c>
      <c r="B232" s="83">
        <v>2</v>
      </c>
      <c r="C232" s="84">
        <v>1724.05436439</v>
      </c>
      <c r="D232" s="84">
        <v>1673.0344125199999</v>
      </c>
      <c r="E232" s="84">
        <v>158.65467301000001</v>
      </c>
      <c r="F232" s="84">
        <v>158.65467301000001</v>
      </c>
    </row>
    <row r="233" spans="1:6" ht="12.75" customHeight="1" x14ac:dyDescent="0.2">
      <c r="A233" s="83" t="s">
        <v>169</v>
      </c>
      <c r="B233" s="83">
        <v>3</v>
      </c>
      <c r="C233" s="84">
        <v>1776.0046412700001</v>
      </c>
      <c r="D233" s="84">
        <v>1721.28320586</v>
      </c>
      <c r="E233" s="84">
        <v>163.23012972000001</v>
      </c>
      <c r="F233" s="84">
        <v>163.23012972000001</v>
      </c>
    </row>
    <row r="234" spans="1:6" ht="12.75" customHeight="1" x14ac:dyDescent="0.2">
      <c r="A234" s="83" t="s">
        <v>169</v>
      </c>
      <c r="B234" s="83">
        <v>4</v>
      </c>
      <c r="C234" s="84">
        <v>1806.7370482199999</v>
      </c>
      <c r="D234" s="84">
        <v>1753.1674793300001</v>
      </c>
      <c r="E234" s="84">
        <v>166.25373099000001</v>
      </c>
      <c r="F234" s="84">
        <v>166.25373099000001</v>
      </c>
    </row>
    <row r="235" spans="1:6" ht="12.75" customHeight="1" x14ac:dyDescent="0.2">
      <c r="A235" s="83" t="s">
        <v>169</v>
      </c>
      <c r="B235" s="83">
        <v>5</v>
      </c>
      <c r="C235" s="84">
        <v>1828.28583248</v>
      </c>
      <c r="D235" s="84">
        <v>1774.89204307</v>
      </c>
      <c r="E235" s="84">
        <v>168.31388201999999</v>
      </c>
      <c r="F235" s="84">
        <v>168.31388201999999</v>
      </c>
    </row>
    <row r="236" spans="1:6" ht="12.75" customHeight="1" x14ac:dyDescent="0.2">
      <c r="A236" s="83" t="s">
        <v>169</v>
      </c>
      <c r="B236" s="83">
        <v>6</v>
      </c>
      <c r="C236" s="84">
        <v>1817.5840435699999</v>
      </c>
      <c r="D236" s="84">
        <v>1766.23471898</v>
      </c>
      <c r="E236" s="84">
        <v>167.49290372999999</v>
      </c>
      <c r="F236" s="84">
        <v>167.49290372999999</v>
      </c>
    </row>
    <row r="237" spans="1:6" ht="12.75" customHeight="1" x14ac:dyDescent="0.2">
      <c r="A237" s="83" t="s">
        <v>169</v>
      </c>
      <c r="B237" s="83">
        <v>7</v>
      </c>
      <c r="C237" s="84">
        <v>1786.5821696800001</v>
      </c>
      <c r="D237" s="84">
        <v>1738.50707278</v>
      </c>
      <c r="E237" s="84">
        <v>164.86347746000001</v>
      </c>
      <c r="F237" s="84">
        <v>164.86347746000001</v>
      </c>
    </row>
    <row r="238" spans="1:6" ht="12.75" customHeight="1" x14ac:dyDescent="0.2">
      <c r="A238" s="83" t="s">
        <v>169</v>
      </c>
      <c r="B238" s="83">
        <v>8</v>
      </c>
      <c r="C238" s="84">
        <v>1727.91243794</v>
      </c>
      <c r="D238" s="84">
        <v>1672.1247944500001</v>
      </c>
      <c r="E238" s="84">
        <v>158.56841348</v>
      </c>
      <c r="F238" s="84">
        <v>158.56841348</v>
      </c>
    </row>
    <row r="239" spans="1:6" ht="12.75" customHeight="1" x14ac:dyDescent="0.2">
      <c r="A239" s="83" t="s">
        <v>169</v>
      </c>
      <c r="B239" s="83">
        <v>9</v>
      </c>
      <c r="C239" s="84">
        <v>1612.4746170999999</v>
      </c>
      <c r="D239" s="84">
        <v>1562.1908637900001</v>
      </c>
      <c r="E239" s="84">
        <v>148.14332497999999</v>
      </c>
      <c r="F239" s="84">
        <v>148.14332497999999</v>
      </c>
    </row>
    <row r="240" spans="1:6" ht="12.75" customHeight="1" x14ac:dyDescent="0.2">
      <c r="A240" s="83" t="s">
        <v>169</v>
      </c>
      <c r="B240" s="83">
        <v>10</v>
      </c>
      <c r="C240" s="84">
        <v>1513.66099141</v>
      </c>
      <c r="D240" s="84">
        <v>1461.7860388199999</v>
      </c>
      <c r="E240" s="84">
        <v>138.62188623</v>
      </c>
      <c r="F240" s="84">
        <v>138.62188623</v>
      </c>
    </row>
    <row r="241" spans="1:6" ht="12.75" customHeight="1" x14ac:dyDescent="0.2">
      <c r="A241" s="83" t="s">
        <v>169</v>
      </c>
      <c r="B241" s="83">
        <v>11</v>
      </c>
      <c r="C241" s="84">
        <v>1478.2677265299999</v>
      </c>
      <c r="D241" s="84">
        <v>1425.21160528</v>
      </c>
      <c r="E241" s="84">
        <v>135.15351477999999</v>
      </c>
      <c r="F241" s="84">
        <v>135.15351477999999</v>
      </c>
    </row>
    <row r="242" spans="1:6" ht="12.75" customHeight="1" x14ac:dyDescent="0.2">
      <c r="A242" s="83" t="s">
        <v>169</v>
      </c>
      <c r="B242" s="83">
        <v>12</v>
      </c>
      <c r="C242" s="84">
        <v>1464.57377387</v>
      </c>
      <c r="D242" s="84">
        <v>1408.7740088800001</v>
      </c>
      <c r="E242" s="84">
        <v>133.59472946</v>
      </c>
      <c r="F242" s="84">
        <v>133.59472946</v>
      </c>
    </row>
    <row r="243" spans="1:6" ht="12.75" customHeight="1" x14ac:dyDescent="0.2">
      <c r="A243" s="83" t="s">
        <v>169</v>
      </c>
      <c r="B243" s="83">
        <v>13</v>
      </c>
      <c r="C243" s="84">
        <v>1459.8941270800001</v>
      </c>
      <c r="D243" s="84">
        <v>1408.8173596900001</v>
      </c>
      <c r="E243" s="84">
        <v>133.59884044</v>
      </c>
      <c r="F243" s="84">
        <v>133.59884044</v>
      </c>
    </row>
    <row r="244" spans="1:6" ht="12.75" customHeight="1" x14ac:dyDescent="0.2">
      <c r="A244" s="83" t="s">
        <v>169</v>
      </c>
      <c r="B244" s="83">
        <v>14</v>
      </c>
      <c r="C244" s="84">
        <v>1473.11241356</v>
      </c>
      <c r="D244" s="84">
        <v>1424.59595225</v>
      </c>
      <c r="E244" s="84">
        <v>135.0951321</v>
      </c>
      <c r="F244" s="84">
        <v>135.0951321</v>
      </c>
    </row>
    <row r="245" spans="1:6" ht="12.75" customHeight="1" x14ac:dyDescent="0.2">
      <c r="A245" s="83" t="s">
        <v>169</v>
      </c>
      <c r="B245" s="83">
        <v>15</v>
      </c>
      <c r="C245" s="84">
        <v>1473.48525378</v>
      </c>
      <c r="D245" s="84">
        <v>1421.7479920000001</v>
      </c>
      <c r="E245" s="84">
        <v>134.82505864000001</v>
      </c>
      <c r="F245" s="84">
        <v>134.82505864000001</v>
      </c>
    </row>
    <row r="246" spans="1:6" ht="12.75" customHeight="1" x14ac:dyDescent="0.2">
      <c r="A246" s="83" t="s">
        <v>169</v>
      </c>
      <c r="B246" s="83">
        <v>16</v>
      </c>
      <c r="C246" s="84">
        <v>1483.3028616500001</v>
      </c>
      <c r="D246" s="84">
        <v>1430.2534835900001</v>
      </c>
      <c r="E246" s="84">
        <v>135.63163857000001</v>
      </c>
      <c r="F246" s="84">
        <v>135.63163857000001</v>
      </c>
    </row>
    <row r="247" spans="1:6" ht="12.75" customHeight="1" x14ac:dyDescent="0.2">
      <c r="A247" s="83" t="s">
        <v>169</v>
      </c>
      <c r="B247" s="83">
        <v>17</v>
      </c>
      <c r="C247" s="84">
        <v>1493.3128869699999</v>
      </c>
      <c r="D247" s="84">
        <v>1437.6827951600001</v>
      </c>
      <c r="E247" s="84">
        <v>136.33616383</v>
      </c>
      <c r="F247" s="84">
        <v>136.33616383</v>
      </c>
    </row>
    <row r="248" spans="1:6" ht="12.75" customHeight="1" x14ac:dyDescent="0.2">
      <c r="A248" s="83" t="s">
        <v>169</v>
      </c>
      <c r="B248" s="83">
        <v>18</v>
      </c>
      <c r="C248" s="84">
        <v>1462.3043176199999</v>
      </c>
      <c r="D248" s="84">
        <v>1409.88347621</v>
      </c>
      <c r="E248" s="84">
        <v>133.69994079</v>
      </c>
      <c r="F248" s="84">
        <v>133.69994079</v>
      </c>
    </row>
    <row r="249" spans="1:6" ht="12.75" customHeight="1" x14ac:dyDescent="0.2">
      <c r="A249" s="83" t="s">
        <v>169</v>
      </c>
      <c r="B249" s="83">
        <v>19</v>
      </c>
      <c r="C249" s="84">
        <v>1474.02372575</v>
      </c>
      <c r="D249" s="84">
        <v>1414.15533117</v>
      </c>
      <c r="E249" s="84">
        <v>134.10504288999999</v>
      </c>
      <c r="F249" s="84">
        <v>134.10504288999999</v>
      </c>
    </row>
    <row r="250" spans="1:6" ht="12.75" customHeight="1" x14ac:dyDescent="0.2">
      <c r="A250" s="83" t="s">
        <v>169</v>
      </c>
      <c r="B250" s="83">
        <v>20</v>
      </c>
      <c r="C250" s="84">
        <v>1471.3836386400001</v>
      </c>
      <c r="D250" s="84">
        <v>1415.2120391000001</v>
      </c>
      <c r="E250" s="84">
        <v>134.20525101999999</v>
      </c>
      <c r="F250" s="84">
        <v>134.20525101999999</v>
      </c>
    </row>
    <row r="251" spans="1:6" ht="12.75" customHeight="1" x14ac:dyDescent="0.2">
      <c r="A251" s="83" t="s">
        <v>169</v>
      </c>
      <c r="B251" s="83">
        <v>21</v>
      </c>
      <c r="C251" s="84">
        <v>1439.9528429</v>
      </c>
      <c r="D251" s="84">
        <v>1384.4068483900001</v>
      </c>
      <c r="E251" s="84">
        <v>131.28397969</v>
      </c>
      <c r="F251" s="84">
        <v>131.28397969</v>
      </c>
    </row>
    <row r="252" spans="1:6" ht="12.75" customHeight="1" x14ac:dyDescent="0.2">
      <c r="A252" s="83" t="s">
        <v>169</v>
      </c>
      <c r="B252" s="83">
        <v>22</v>
      </c>
      <c r="C252" s="84">
        <v>1443.3089651600001</v>
      </c>
      <c r="D252" s="84">
        <v>1389.5373759199999</v>
      </c>
      <c r="E252" s="84">
        <v>131.77051012999999</v>
      </c>
      <c r="F252" s="84">
        <v>131.77051012999999</v>
      </c>
    </row>
    <row r="253" spans="1:6" ht="12.75" customHeight="1" x14ac:dyDescent="0.2">
      <c r="A253" s="83" t="s">
        <v>169</v>
      </c>
      <c r="B253" s="83">
        <v>23</v>
      </c>
      <c r="C253" s="84">
        <v>1512.8320807800001</v>
      </c>
      <c r="D253" s="84">
        <v>1460.75116785</v>
      </c>
      <c r="E253" s="84">
        <v>138.52374890999999</v>
      </c>
      <c r="F253" s="84">
        <v>138.52374890999999</v>
      </c>
    </row>
    <row r="254" spans="1:6" ht="12.75" customHeight="1" x14ac:dyDescent="0.2">
      <c r="A254" s="83" t="s">
        <v>169</v>
      </c>
      <c r="B254" s="83">
        <v>24</v>
      </c>
      <c r="C254" s="84">
        <v>1606.5406879899999</v>
      </c>
      <c r="D254" s="84">
        <v>1554.8685768600001</v>
      </c>
      <c r="E254" s="84">
        <v>147.44894891999999</v>
      </c>
      <c r="F254" s="84">
        <v>147.44894891999999</v>
      </c>
    </row>
    <row r="255" spans="1:6" ht="12.75" customHeight="1" x14ac:dyDescent="0.2">
      <c r="A255" s="83" t="s">
        <v>170</v>
      </c>
      <c r="B255" s="83">
        <v>1</v>
      </c>
      <c r="C255" s="84">
        <v>1625.01089084</v>
      </c>
      <c r="D255" s="84">
        <v>1573.2981615799999</v>
      </c>
      <c r="E255" s="84">
        <v>149.19663546999999</v>
      </c>
      <c r="F255" s="84">
        <v>149.19663546999999</v>
      </c>
    </row>
    <row r="256" spans="1:6" ht="12.75" customHeight="1" x14ac:dyDescent="0.2">
      <c r="A256" s="83" t="s">
        <v>170</v>
      </c>
      <c r="B256" s="83">
        <v>2</v>
      </c>
      <c r="C256" s="84">
        <v>1701.0283733199999</v>
      </c>
      <c r="D256" s="84">
        <v>1648.8252201</v>
      </c>
      <c r="E256" s="84">
        <v>156.35890343</v>
      </c>
      <c r="F256" s="84">
        <v>156.35890343</v>
      </c>
    </row>
    <row r="257" spans="1:6" ht="12.75" customHeight="1" x14ac:dyDescent="0.2">
      <c r="A257" s="83" t="s">
        <v>170</v>
      </c>
      <c r="B257" s="83">
        <v>3</v>
      </c>
      <c r="C257" s="84">
        <v>1742.17203636</v>
      </c>
      <c r="D257" s="84">
        <v>1686.3995907999999</v>
      </c>
      <c r="E257" s="84">
        <v>159.92209940999999</v>
      </c>
      <c r="F257" s="84">
        <v>159.92209940999999</v>
      </c>
    </row>
    <row r="258" spans="1:6" ht="12.75" customHeight="1" x14ac:dyDescent="0.2">
      <c r="A258" s="83" t="s">
        <v>170</v>
      </c>
      <c r="B258" s="83">
        <v>4</v>
      </c>
      <c r="C258" s="84">
        <v>1757.13567984</v>
      </c>
      <c r="D258" s="84">
        <v>1701.31058381</v>
      </c>
      <c r="E258" s="84">
        <v>161.33611618</v>
      </c>
      <c r="F258" s="84">
        <v>161.33611618</v>
      </c>
    </row>
    <row r="259" spans="1:6" ht="12.75" customHeight="1" x14ac:dyDescent="0.2">
      <c r="A259" s="83" t="s">
        <v>170</v>
      </c>
      <c r="B259" s="83">
        <v>5</v>
      </c>
      <c r="C259" s="84">
        <v>1760.3930194</v>
      </c>
      <c r="D259" s="84">
        <v>1704.5462093399999</v>
      </c>
      <c r="E259" s="84">
        <v>161.64295214000001</v>
      </c>
      <c r="F259" s="84">
        <v>161.64295214000001</v>
      </c>
    </row>
    <row r="260" spans="1:6" ht="12.75" customHeight="1" x14ac:dyDescent="0.2">
      <c r="A260" s="83" t="s">
        <v>170</v>
      </c>
      <c r="B260" s="83">
        <v>6</v>
      </c>
      <c r="C260" s="84">
        <v>1731.16895095</v>
      </c>
      <c r="D260" s="84">
        <v>1677.7731527599999</v>
      </c>
      <c r="E260" s="84">
        <v>159.10405007</v>
      </c>
      <c r="F260" s="84">
        <v>159.10405007</v>
      </c>
    </row>
    <row r="261" spans="1:6" ht="12.75" customHeight="1" x14ac:dyDescent="0.2">
      <c r="A261" s="83" t="s">
        <v>170</v>
      </c>
      <c r="B261" s="83">
        <v>7</v>
      </c>
      <c r="C261" s="84">
        <v>1714.4646998600001</v>
      </c>
      <c r="D261" s="84">
        <v>1660.2477209599999</v>
      </c>
      <c r="E261" s="84">
        <v>157.44210477999999</v>
      </c>
      <c r="F261" s="84">
        <v>157.44210477999999</v>
      </c>
    </row>
    <row r="262" spans="1:6" ht="12.75" customHeight="1" x14ac:dyDescent="0.2">
      <c r="A262" s="83" t="s">
        <v>170</v>
      </c>
      <c r="B262" s="83">
        <v>8</v>
      </c>
      <c r="C262" s="84">
        <v>1689.9583538899999</v>
      </c>
      <c r="D262" s="84">
        <v>1631.31225569</v>
      </c>
      <c r="E262" s="84">
        <v>154.69814043</v>
      </c>
      <c r="F262" s="84">
        <v>154.69814043</v>
      </c>
    </row>
    <row r="263" spans="1:6" ht="12.75" customHeight="1" x14ac:dyDescent="0.2">
      <c r="A263" s="83" t="s">
        <v>170</v>
      </c>
      <c r="B263" s="83">
        <v>9</v>
      </c>
      <c r="C263" s="84">
        <v>1594.29142677</v>
      </c>
      <c r="D263" s="84">
        <v>1543.9510442799999</v>
      </c>
      <c r="E263" s="84">
        <v>146.41363396</v>
      </c>
      <c r="F263" s="84">
        <v>146.41363396</v>
      </c>
    </row>
    <row r="264" spans="1:6" ht="12.75" customHeight="1" x14ac:dyDescent="0.2">
      <c r="A264" s="83" t="s">
        <v>170</v>
      </c>
      <c r="B264" s="83">
        <v>10</v>
      </c>
      <c r="C264" s="84">
        <v>1496.91902254</v>
      </c>
      <c r="D264" s="84">
        <v>1442.8159756099999</v>
      </c>
      <c r="E264" s="84">
        <v>136.82294583999999</v>
      </c>
      <c r="F264" s="84">
        <v>136.82294583999999</v>
      </c>
    </row>
    <row r="265" spans="1:6" ht="12.75" customHeight="1" x14ac:dyDescent="0.2">
      <c r="A265" s="83" t="s">
        <v>170</v>
      </c>
      <c r="B265" s="83">
        <v>11</v>
      </c>
      <c r="C265" s="84">
        <v>1463.07774991</v>
      </c>
      <c r="D265" s="84">
        <v>1408.51725824</v>
      </c>
      <c r="E265" s="84">
        <v>133.57038166999999</v>
      </c>
      <c r="F265" s="84">
        <v>133.57038166999999</v>
      </c>
    </row>
    <row r="266" spans="1:6" ht="12.75" customHeight="1" x14ac:dyDescent="0.2">
      <c r="A266" s="83" t="s">
        <v>170</v>
      </c>
      <c r="B266" s="83">
        <v>12</v>
      </c>
      <c r="C266" s="84">
        <v>1463.4757213099999</v>
      </c>
      <c r="D266" s="84">
        <v>1406.7504134999999</v>
      </c>
      <c r="E266" s="84">
        <v>133.40283092000001</v>
      </c>
      <c r="F266" s="84">
        <v>133.40283092000001</v>
      </c>
    </row>
    <row r="267" spans="1:6" ht="12.75" customHeight="1" x14ac:dyDescent="0.2">
      <c r="A267" s="83" t="s">
        <v>170</v>
      </c>
      <c r="B267" s="83">
        <v>13</v>
      </c>
      <c r="C267" s="84">
        <v>1464.40782861</v>
      </c>
      <c r="D267" s="84">
        <v>1413.2862651999999</v>
      </c>
      <c r="E267" s="84">
        <v>134.02262894</v>
      </c>
      <c r="F267" s="84">
        <v>134.02262894</v>
      </c>
    </row>
    <row r="268" spans="1:6" ht="12.75" customHeight="1" x14ac:dyDescent="0.2">
      <c r="A268" s="83" t="s">
        <v>170</v>
      </c>
      <c r="B268" s="83">
        <v>14</v>
      </c>
      <c r="C268" s="84">
        <v>1480.1564708599999</v>
      </c>
      <c r="D268" s="84">
        <v>1430.6444356899999</v>
      </c>
      <c r="E268" s="84">
        <v>135.66871275</v>
      </c>
      <c r="F268" s="84">
        <v>135.66871275</v>
      </c>
    </row>
    <row r="269" spans="1:6" ht="12.75" customHeight="1" x14ac:dyDescent="0.2">
      <c r="A269" s="83" t="s">
        <v>170</v>
      </c>
      <c r="B269" s="83">
        <v>15</v>
      </c>
      <c r="C269" s="84">
        <v>1490.9923796099999</v>
      </c>
      <c r="D269" s="84">
        <v>1437.25635115</v>
      </c>
      <c r="E269" s="84">
        <v>136.29572393000001</v>
      </c>
      <c r="F269" s="84">
        <v>136.29572393000001</v>
      </c>
    </row>
    <row r="270" spans="1:6" ht="12.75" customHeight="1" x14ac:dyDescent="0.2">
      <c r="A270" s="83" t="s">
        <v>170</v>
      </c>
      <c r="B270" s="83">
        <v>16</v>
      </c>
      <c r="C270" s="84">
        <v>1494.5888875999999</v>
      </c>
      <c r="D270" s="84">
        <v>1439.1321952999999</v>
      </c>
      <c r="E270" s="84">
        <v>136.47361115000001</v>
      </c>
      <c r="F270" s="84">
        <v>136.47361115000001</v>
      </c>
    </row>
    <row r="271" spans="1:6" ht="12.75" customHeight="1" x14ac:dyDescent="0.2">
      <c r="A271" s="83" t="s">
        <v>170</v>
      </c>
      <c r="B271" s="83">
        <v>17</v>
      </c>
      <c r="C271" s="84">
        <v>1497.7211554800001</v>
      </c>
      <c r="D271" s="84">
        <v>1443.2707670899999</v>
      </c>
      <c r="E271" s="84">
        <v>136.86607394000001</v>
      </c>
      <c r="F271" s="84">
        <v>136.86607394000001</v>
      </c>
    </row>
    <row r="272" spans="1:6" ht="12.75" customHeight="1" x14ac:dyDescent="0.2">
      <c r="A272" s="83" t="s">
        <v>170</v>
      </c>
      <c r="B272" s="83">
        <v>18</v>
      </c>
      <c r="C272" s="84">
        <v>1478.08353186</v>
      </c>
      <c r="D272" s="84">
        <v>1424.3243021000001</v>
      </c>
      <c r="E272" s="84">
        <v>135.06937138999999</v>
      </c>
      <c r="F272" s="84">
        <v>135.06937138999999</v>
      </c>
    </row>
    <row r="273" spans="1:6" ht="12.75" customHeight="1" x14ac:dyDescent="0.2">
      <c r="A273" s="83" t="s">
        <v>170</v>
      </c>
      <c r="B273" s="83">
        <v>19</v>
      </c>
      <c r="C273" s="84">
        <v>1478.69878081</v>
      </c>
      <c r="D273" s="84">
        <v>1420.25444765</v>
      </c>
      <c r="E273" s="84">
        <v>134.68342508999999</v>
      </c>
      <c r="F273" s="84">
        <v>134.68342508999999</v>
      </c>
    </row>
    <row r="274" spans="1:6" ht="12.75" customHeight="1" x14ac:dyDescent="0.2">
      <c r="A274" s="83" t="s">
        <v>170</v>
      </c>
      <c r="B274" s="83">
        <v>20</v>
      </c>
      <c r="C274" s="84">
        <v>1457.7998016500001</v>
      </c>
      <c r="D274" s="84">
        <v>1402.61660723</v>
      </c>
      <c r="E274" s="84">
        <v>133.01082005000001</v>
      </c>
      <c r="F274" s="84">
        <v>133.01082005000001</v>
      </c>
    </row>
    <row r="275" spans="1:6" ht="12.75" customHeight="1" x14ac:dyDescent="0.2">
      <c r="A275" s="83" t="s">
        <v>170</v>
      </c>
      <c r="B275" s="83">
        <v>21</v>
      </c>
      <c r="C275" s="84">
        <v>1428.6955970900001</v>
      </c>
      <c r="D275" s="84">
        <v>1375.94924309</v>
      </c>
      <c r="E275" s="84">
        <v>130.48194083999999</v>
      </c>
      <c r="F275" s="84">
        <v>130.48194083999999</v>
      </c>
    </row>
    <row r="276" spans="1:6" ht="12.75" customHeight="1" x14ac:dyDescent="0.2">
      <c r="A276" s="83" t="s">
        <v>170</v>
      </c>
      <c r="B276" s="83">
        <v>22</v>
      </c>
      <c r="C276" s="84">
        <v>1438.58186241</v>
      </c>
      <c r="D276" s="84">
        <v>1386.5834154900001</v>
      </c>
      <c r="E276" s="84">
        <v>131.49038461999999</v>
      </c>
      <c r="F276" s="84">
        <v>131.49038461999999</v>
      </c>
    </row>
    <row r="277" spans="1:6" ht="12.75" customHeight="1" x14ac:dyDescent="0.2">
      <c r="A277" s="83" t="s">
        <v>170</v>
      </c>
      <c r="B277" s="83">
        <v>23</v>
      </c>
      <c r="C277" s="84">
        <v>1519.22919426</v>
      </c>
      <c r="D277" s="84">
        <v>1467.1119985800001</v>
      </c>
      <c r="E277" s="84">
        <v>139.12694961</v>
      </c>
      <c r="F277" s="84">
        <v>139.12694961</v>
      </c>
    </row>
    <row r="278" spans="1:6" ht="12.75" customHeight="1" x14ac:dyDescent="0.2">
      <c r="A278" s="83" t="s">
        <v>170</v>
      </c>
      <c r="B278" s="83">
        <v>24</v>
      </c>
      <c r="C278" s="84">
        <v>1575.0400902199999</v>
      </c>
      <c r="D278" s="84">
        <v>1523.9404058299999</v>
      </c>
      <c r="E278" s="84">
        <v>144.51601531</v>
      </c>
      <c r="F278" s="84">
        <v>144.51601531</v>
      </c>
    </row>
    <row r="279" spans="1:6" ht="12.75" customHeight="1" x14ac:dyDescent="0.2">
      <c r="A279" s="83" t="s">
        <v>171</v>
      </c>
      <c r="B279" s="83">
        <v>1</v>
      </c>
      <c r="C279" s="84">
        <v>1635.3593259500001</v>
      </c>
      <c r="D279" s="84">
        <v>1587.8291469400001</v>
      </c>
      <c r="E279" s="84">
        <v>150.57461592999999</v>
      </c>
      <c r="F279" s="84">
        <v>150.57461592999999</v>
      </c>
    </row>
    <row r="280" spans="1:6" ht="12.75" customHeight="1" x14ac:dyDescent="0.2">
      <c r="A280" s="83" t="s">
        <v>171</v>
      </c>
      <c r="B280" s="83">
        <v>2</v>
      </c>
      <c r="C280" s="84">
        <v>1710.1717075399999</v>
      </c>
      <c r="D280" s="84">
        <v>1657.8335664900001</v>
      </c>
      <c r="E280" s="84">
        <v>157.21316933</v>
      </c>
      <c r="F280" s="84">
        <v>157.21316933</v>
      </c>
    </row>
    <row r="281" spans="1:6" ht="12.75" customHeight="1" x14ac:dyDescent="0.2">
      <c r="A281" s="83" t="s">
        <v>171</v>
      </c>
      <c r="B281" s="83">
        <v>3</v>
      </c>
      <c r="C281" s="84">
        <v>1715.3412993100001</v>
      </c>
      <c r="D281" s="84">
        <v>1659.48103455</v>
      </c>
      <c r="E281" s="84">
        <v>157.36939953000001</v>
      </c>
      <c r="F281" s="84">
        <v>157.36939953000001</v>
      </c>
    </row>
    <row r="282" spans="1:6" ht="12.75" customHeight="1" x14ac:dyDescent="0.2">
      <c r="A282" s="83" t="s">
        <v>171</v>
      </c>
      <c r="B282" s="83">
        <v>4</v>
      </c>
      <c r="C282" s="84">
        <v>1731.2965050400001</v>
      </c>
      <c r="D282" s="84">
        <v>1677.971182</v>
      </c>
      <c r="E282" s="84">
        <v>159.12282927999999</v>
      </c>
      <c r="F282" s="84">
        <v>159.12282927999999</v>
      </c>
    </row>
    <row r="283" spans="1:6" ht="12.75" customHeight="1" x14ac:dyDescent="0.2">
      <c r="A283" s="83" t="s">
        <v>171</v>
      </c>
      <c r="B283" s="83">
        <v>5</v>
      </c>
      <c r="C283" s="84">
        <v>1767.75087117</v>
      </c>
      <c r="D283" s="84">
        <v>1714.6678029899999</v>
      </c>
      <c r="E283" s="84">
        <v>162.60278782</v>
      </c>
      <c r="F283" s="84">
        <v>162.60278782</v>
      </c>
    </row>
    <row r="284" spans="1:6" ht="12.75" customHeight="1" x14ac:dyDescent="0.2">
      <c r="A284" s="83" t="s">
        <v>171</v>
      </c>
      <c r="B284" s="83">
        <v>6</v>
      </c>
      <c r="C284" s="84">
        <v>1744.27473622</v>
      </c>
      <c r="D284" s="84">
        <v>1691.9119465399999</v>
      </c>
      <c r="E284" s="84">
        <v>160.44483880999999</v>
      </c>
      <c r="F284" s="84">
        <v>160.44483880999999</v>
      </c>
    </row>
    <row r="285" spans="1:6" ht="12.75" customHeight="1" x14ac:dyDescent="0.2">
      <c r="A285" s="83" t="s">
        <v>171</v>
      </c>
      <c r="B285" s="83">
        <v>7</v>
      </c>
      <c r="C285" s="84">
        <v>1685.7392693500001</v>
      </c>
      <c r="D285" s="84">
        <v>1633.68979061</v>
      </c>
      <c r="E285" s="84">
        <v>154.92360324000001</v>
      </c>
      <c r="F285" s="84">
        <v>154.92360324000001</v>
      </c>
    </row>
    <row r="286" spans="1:6" ht="12.75" customHeight="1" x14ac:dyDescent="0.2">
      <c r="A286" s="83" t="s">
        <v>171</v>
      </c>
      <c r="B286" s="83">
        <v>8</v>
      </c>
      <c r="C286" s="84">
        <v>1569.7472839500001</v>
      </c>
      <c r="D286" s="84">
        <v>1514.5685205899999</v>
      </c>
      <c r="E286" s="84">
        <v>143.62727484000001</v>
      </c>
      <c r="F286" s="84">
        <v>143.62727484000001</v>
      </c>
    </row>
    <row r="287" spans="1:6" ht="12.75" customHeight="1" x14ac:dyDescent="0.2">
      <c r="A287" s="83" t="s">
        <v>171</v>
      </c>
      <c r="B287" s="83">
        <v>9</v>
      </c>
      <c r="C287" s="84">
        <v>1482.3165632499999</v>
      </c>
      <c r="D287" s="84">
        <v>1433.15172633</v>
      </c>
      <c r="E287" s="84">
        <v>135.90648035000001</v>
      </c>
      <c r="F287" s="84">
        <v>135.90648035000001</v>
      </c>
    </row>
    <row r="288" spans="1:6" ht="12.75" customHeight="1" x14ac:dyDescent="0.2">
      <c r="A288" s="83" t="s">
        <v>171</v>
      </c>
      <c r="B288" s="83">
        <v>10</v>
      </c>
      <c r="C288" s="84">
        <v>1448.57523653</v>
      </c>
      <c r="D288" s="84">
        <v>1396.3364586299999</v>
      </c>
      <c r="E288" s="84">
        <v>132.41527048</v>
      </c>
      <c r="F288" s="84">
        <v>132.41527048</v>
      </c>
    </row>
    <row r="289" spans="1:6" ht="12.75" customHeight="1" x14ac:dyDescent="0.2">
      <c r="A289" s="83" t="s">
        <v>171</v>
      </c>
      <c r="B289" s="83">
        <v>11</v>
      </c>
      <c r="C289" s="84">
        <v>1422.36748085</v>
      </c>
      <c r="D289" s="84">
        <v>1369.1800080200001</v>
      </c>
      <c r="E289" s="84">
        <v>129.84001096</v>
      </c>
      <c r="F289" s="84">
        <v>129.84001096</v>
      </c>
    </row>
    <row r="290" spans="1:6" ht="12.75" customHeight="1" x14ac:dyDescent="0.2">
      <c r="A290" s="83" t="s">
        <v>171</v>
      </c>
      <c r="B290" s="83">
        <v>12</v>
      </c>
      <c r="C290" s="84">
        <v>1410.85263859</v>
      </c>
      <c r="D290" s="84">
        <v>1355.0557076600001</v>
      </c>
      <c r="E290" s="84">
        <v>128.50059664</v>
      </c>
      <c r="F290" s="84">
        <v>128.50059664</v>
      </c>
    </row>
    <row r="291" spans="1:6" ht="12.75" customHeight="1" x14ac:dyDescent="0.2">
      <c r="A291" s="83" t="s">
        <v>171</v>
      </c>
      <c r="B291" s="83">
        <v>13</v>
      </c>
      <c r="C291" s="84">
        <v>1417.01432645</v>
      </c>
      <c r="D291" s="84">
        <v>1368.35887652</v>
      </c>
      <c r="E291" s="84">
        <v>129.76214265999999</v>
      </c>
      <c r="F291" s="84">
        <v>129.76214265999999</v>
      </c>
    </row>
    <row r="292" spans="1:6" ht="12.75" customHeight="1" x14ac:dyDescent="0.2">
      <c r="A292" s="83" t="s">
        <v>171</v>
      </c>
      <c r="B292" s="83">
        <v>14</v>
      </c>
      <c r="C292" s="84">
        <v>1406.15939097</v>
      </c>
      <c r="D292" s="84">
        <v>1357.94619513</v>
      </c>
      <c r="E292" s="84">
        <v>128.77470298</v>
      </c>
      <c r="F292" s="84">
        <v>128.77470298</v>
      </c>
    </row>
    <row r="293" spans="1:6" ht="12.75" customHeight="1" x14ac:dyDescent="0.2">
      <c r="A293" s="83" t="s">
        <v>171</v>
      </c>
      <c r="B293" s="83">
        <v>15</v>
      </c>
      <c r="C293" s="84">
        <v>1390.95788571</v>
      </c>
      <c r="D293" s="84">
        <v>1343.13500299</v>
      </c>
      <c r="E293" s="84">
        <v>127.37015037</v>
      </c>
      <c r="F293" s="84">
        <v>127.37015037</v>
      </c>
    </row>
    <row r="294" spans="1:6" ht="12.75" customHeight="1" x14ac:dyDescent="0.2">
      <c r="A294" s="83" t="s">
        <v>171</v>
      </c>
      <c r="B294" s="83">
        <v>16</v>
      </c>
      <c r="C294" s="84">
        <v>1398.2310957100001</v>
      </c>
      <c r="D294" s="84">
        <v>1347.3595287400001</v>
      </c>
      <c r="E294" s="84">
        <v>127.77076422</v>
      </c>
      <c r="F294" s="84">
        <v>127.77076422</v>
      </c>
    </row>
    <row r="295" spans="1:6" ht="12.75" customHeight="1" x14ac:dyDescent="0.2">
      <c r="A295" s="83" t="s">
        <v>171</v>
      </c>
      <c r="B295" s="83">
        <v>17</v>
      </c>
      <c r="C295" s="84">
        <v>1445.8050111800001</v>
      </c>
      <c r="D295" s="84">
        <v>1392.27722713</v>
      </c>
      <c r="E295" s="84">
        <v>132.03033156999999</v>
      </c>
      <c r="F295" s="84">
        <v>132.03033156999999</v>
      </c>
    </row>
    <row r="296" spans="1:6" ht="12.75" customHeight="1" x14ac:dyDescent="0.2">
      <c r="A296" s="83" t="s">
        <v>171</v>
      </c>
      <c r="B296" s="83">
        <v>18</v>
      </c>
      <c r="C296" s="84">
        <v>1444.52047741</v>
      </c>
      <c r="D296" s="84">
        <v>1392.9079497800001</v>
      </c>
      <c r="E296" s="84">
        <v>132.09014329999999</v>
      </c>
      <c r="F296" s="84">
        <v>132.09014329999999</v>
      </c>
    </row>
    <row r="297" spans="1:6" ht="12.75" customHeight="1" x14ac:dyDescent="0.2">
      <c r="A297" s="83" t="s">
        <v>171</v>
      </c>
      <c r="B297" s="83">
        <v>19</v>
      </c>
      <c r="C297" s="84">
        <v>1453.74274829</v>
      </c>
      <c r="D297" s="84">
        <v>1397.8287229499999</v>
      </c>
      <c r="E297" s="84">
        <v>132.55678262999999</v>
      </c>
      <c r="F297" s="84">
        <v>132.55678262999999</v>
      </c>
    </row>
    <row r="298" spans="1:6" ht="12.75" customHeight="1" x14ac:dyDescent="0.2">
      <c r="A298" s="83" t="s">
        <v>171</v>
      </c>
      <c r="B298" s="83">
        <v>20</v>
      </c>
      <c r="C298" s="84">
        <v>1432.7855280000001</v>
      </c>
      <c r="D298" s="84">
        <v>1379.2438689400001</v>
      </c>
      <c r="E298" s="84">
        <v>130.79437182000001</v>
      </c>
      <c r="F298" s="84">
        <v>130.79437182000001</v>
      </c>
    </row>
    <row r="299" spans="1:6" ht="12.75" customHeight="1" x14ac:dyDescent="0.2">
      <c r="A299" s="83" t="s">
        <v>171</v>
      </c>
      <c r="B299" s="83">
        <v>21</v>
      </c>
      <c r="C299" s="84">
        <v>1400.9724948600001</v>
      </c>
      <c r="D299" s="84">
        <v>1347.7178240600001</v>
      </c>
      <c r="E299" s="84">
        <v>127.80474153999999</v>
      </c>
      <c r="F299" s="84">
        <v>127.80474153999999</v>
      </c>
    </row>
    <row r="300" spans="1:6" ht="12.75" customHeight="1" x14ac:dyDescent="0.2">
      <c r="A300" s="83" t="s">
        <v>171</v>
      </c>
      <c r="B300" s="83">
        <v>22</v>
      </c>
      <c r="C300" s="84">
        <v>1405.79066805</v>
      </c>
      <c r="D300" s="84">
        <v>1354.9847614299999</v>
      </c>
      <c r="E300" s="84">
        <v>128.49386877000001</v>
      </c>
      <c r="F300" s="84">
        <v>128.49386877000001</v>
      </c>
    </row>
    <row r="301" spans="1:6" ht="12.75" customHeight="1" x14ac:dyDescent="0.2">
      <c r="A301" s="83" t="s">
        <v>171</v>
      </c>
      <c r="B301" s="83">
        <v>23</v>
      </c>
      <c r="C301" s="84">
        <v>1478.5389551799999</v>
      </c>
      <c r="D301" s="84">
        <v>1427.44250124</v>
      </c>
      <c r="E301" s="84">
        <v>135.36507173999999</v>
      </c>
      <c r="F301" s="84">
        <v>135.36507173999999</v>
      </c>
    </row>
    <row r="302" spans="1:6" ht="12.75" customHeight="1" x14ac:dyDescent="0.2">
      <c r="A302" s="83" t="s">
        <v>171</v>
      </c>
      <c r="B302" s="83">
        <v>24</v>
      </c>
      <c r="C302" s="84">
        <v>1575.6082515099999</v>
      </c>
      <c r="D302" s="84">
        <v>1525.1650723800001</v>
      </c>
      <c r="E302" s="84">
        <v>144.63215104</v>
      </c>
      <c r="F302" s="84">
        <v>144.63215104</v>
      </c>
    </row>
    <row r="303" spans="1:6" ht="12.75" customHeight="1" x14ac:dyDescent="0.2">
      <c r="A303" s="83" t="s">
        <v>172</v>
      </c>
      <c r="B303" s="83">
        <v>1</v>
      </c>
      <c r="C303" s="84">
        <v>1543.3665539900001</v>
      </c>
      <c r="D303" s="84">
        <v>1492.0648492400001</v>
      </c>
      <c r="E303" s="84">
        <v>141.49324066</v>
      </c>
      <c r="F303" s="84">
        <v>141.49324066</v>
      </c>
    </row>
    <row r="304" spans="1:6" ht="12.75" customHeight="1" x14ac:dyDescent="0.2">
      <c r="A304" s="83" t="s">
        <v>172</v>
      </c>
      <c r="B304" s="83">
        <v>2</v>
      </c>
      <c r="C304" s="84">
        <v>1585.0786637399999</v>
      </c>
      <c r="D304" s="84">
        <v>1535.51508678</v>
      </c>
      <c r="E304" s="84">
        <v>145.61364796999999</v>
      </c>
      <c r="F304" s="84">
        <v>145.61364796999999</v>
      </c>
    </row>
    <row r="305" spans="1:6" ht="12.75" customHeight="1" x14ac:dyDescent="0.2">
      <c r="A305" s="83" t="s">
        <v>172</v>
      </c>
      <c r="B305" s="83">
        <v>3</v>
      </c>
      <c r="C305" s="84">
        <v>1620.2492479499999</v>
      </c>
      <c r="D305" s="84">
        <v>1567.824163</v>
      </c>
      <c r="E305" s="84">
        <v>148.67753350000001</v>
      </c>
      <c r="F305" s="84">
        <v>148.67753350000001</v>
      </c>
    </row>
    <row r="306" spans="1:6" ht="12.75" customHeight="1" x14ac:dyDescent="0.2">
      <c r="A306" s="83" t="s">
        <v>172</v>
      </c>
      <c r="B306" s="83">
        <v>4</v>
      </c>
      <c r="C306" s="84">
        <v>1635.8302932199999</v>
      </c>
      <c r="D306" s="84">
        <v>1584.0566901100001</v>
      </c>
      <c r="E306" s="84">
        <v>150.216872</v>
      </c>
      <c r="F306" s="84">
        <v>150.216872</v>
      </c>
    </row>
    <row r="307" spans="1:6" ht="12.75" customHeight="1" x14ac:dyDescent="0.2">
      <c r="A307" s="83" t="s">
        <v>172</v>
      </c>
      <c r="B307" s="83">
        <v>5</v>
      </c>
      <c r="C307" s="84">
        <v>1661.2859790499999</v>
      </c>
      <c r="D307" s="84">
        <v>1609.4045477899999</v>
      </c>
      <c r="E307" s="84">
        <v>152.62062176000001</v>
      </c>
      <c r="F307" s="84">
        <v>152.62062176000001</v>
      </c>
    </row>
    <row r="308" spans="1:6" ht="12.75" customHeight="1" x14ac:dyDescent="0.2">
      <c r="A308" s="83" t="s">
        <v>172</v>
      </c>
      <c r="B308" s="83">
        <v>6</v>
      </c>
      <c r="C308" s="84">
        <v>1621.7437463900001</v>
      </c>
      <c r="D308" s="84">
        <v>1572.56773056</v>
      </c>
      <c r="E308" s="84">
        <v>149.12736834</v>
      </c>
      <c r="F308" s="84">
        <v>149.12736834</v>
      </c>
    </row>
    <row r="309" spans="1:6" ht="12.75" customHeight="1" x14ac:dyDescent="0.2">
      <c r="A309" s="83" t="s">
        <v>172</v>
      </c>
      <c r="B309" s="83">
        <v>7</v>
      </c>
      <c r="C309" s="84">
        <v>1552.6447475800001</v>
      </c>
      <c r="D309" s="84">
        <v>1503.3184699999999</v>
      </c>
      <c r="E309" s="84">
        <v>142.56042703</v>
      </c>
      <c r="F309" s="84">
        <v>142.56042703</v>
      </c>
    </row>
    <row r="310" spans="1:6" ht="12.75" customHeight="1" x14ac:dyDescent="0.2">
      <c r="A310" s="83" t="s">
        <v>172</v>
      </c>
      <c r="B310" s="83">
        <v>8</v>
      </c>
      <c r="C310" s="84">
        <v>1472.4604129300001</v>
      </c>
      <c r="D310" s="84">
        <v>1419.7858669100001</v>
      </c>
      <c r="E310" s="84">
        <v>134.63898935</v>
      </c>
      <c r="F310" s="84">
        <v>134.63898935</v>
      </c>
    </row>
    <row r="311" spans="1:6" ht="12.75" customHeight="1" x14ac:dyDescent="0.2">
      <c r="A311" s="83" t="s">
        <v>172</v>
      </c>
      <c r="B311" s="83">
        <v>9</v>
      </c>
      <c r="C311" s="84">
        <v>1393.0550814999999</v>
      </c>
      <c r="D311" s="84">
        <v>1344.12217586</v>
      </c>
      <c r="E311" s="84">
        <v>127.46376445999999</v>
      </c>
      <c r="F311" s="84">
        <v>127.46376445999999</v>
      </c>
    </row>
    <row r="312" spans="1:6" ht="12.75" customHeight="1" x14ac:dyDescent="0.2">
      <c r="A312" s="83" t="s">
        <v>172</v>
      </c>
      <c r="B312" s="83">
        <v>10</v>
      </c>
      <c r="C312" s="84">
        <v>1351.14024374</v>
      </c>
      <c r="D312" s="84">
        <v>1300.6674251699999</v>
      </c>
      <c r="E312" s="84">
        <v>123.34292916</v>
      </c>
      <c r="F312" s="84">
        <v>123.34292916</v>
      </c>
    </row>
    <row r="313" spans="1:6" ht="12.75" customHeight="1" x14ac:dyDescent="0.2">
      <c r="A313" s="83" t="s">
        <v>172</v>
      </c>
      <c r="B313" s="83">
        <v>11</v>
      </c>
      <c r="C313" s="84">
        <v>1371.52208896</v>
      </c>
      <c r="D313" s="84">
        <v>1319.6241537599999</v>
      </c>
      <c r="E313" s="84">
        <v>125.14060502</v>
      </c>
      <c r="F313" s="84">
        <v>125.14060502</v>
      </c>
    </row>
    <row r="314" spans="1:6" ht="12.75" customHeight="1" x14ac:dyDescent="0.2">
      <c r="A314" s="83" t="s">
        <v>172</v>
      </c>
      <c r="B314" s="83">
        <v>12</v>
      </c>
      <c r="C314" s="84">
        <v>1383.3712739699999</v>
      </c>
      <c r="D314" s="84">
        <v>1331.08153251</v>
      </c>
      <c r="E314" s="84">
        <v>126.22711386</v>
      </c>
      <c r="F314" s="84">
        <v>126.22711386</v>
      </c>
    </row>
    <row r="315" spans="1:6" ht="12.75" customHeight="1" x14ac:dyDescent="0.2">
      <c r="A315" s="83" t="s">
        <v>172</v>
      </c>
      <c r="B315" s="83">
        <v>13</v>
      </c>
      <c r="C315" s="84">
        <v>1423.32480521</v>
      </c>
      <c r="D315" s="84">
        <v>1374.3749179500001</v>
      </c>
      <c r="E315" s="84">
        <v>130.33264682000001</v>
      </c>
      <c r="F315" s="84">
        <v>130.33264682000001</v>
      </c>
    </row>
    <row r="316" spans="1:6" ht="12.75" customHeight="1" x14ac:dyDescent="0.2">
      <c r="A316" s="83" t="s">
        <v>172</v>
      </c>
      <c r="B316" s="83">
        <v>14</v>
      </c>
      <c r="C316" s="84">
        <v>1449.80917873</v>
      </c>
      <c r="D316" s="84">
        <v>1401.5019514200001</v>
      </c>
      <c r="E316" s="84">
        <v>132.90511669</v>
      </c>
      <c r="F316" s="84">
        <v>132.90511669</v>
      </c>
    </row>
    <row r="317" spans="1:6" ht="12.75" customHeight="1" x14ac:dyDescent="0.2">
      <c r="A317" s="83" t="s">
        <v>172</v>
      </c>
      <c r="B317" s="83">
        <v>15</v>
      </c>
      <c r="C317" s="84">
        <v>1435.93956723</v>
      </c>
      <c r="D317" s="84">
        <v>1386.91263463</v>
      </c>
      <c r="E317" s="84">
        <v>131.52160463000001</v>
      </c>
      <c r="F317" s="84">
        <v>131.52160463000001</v>
      </c>
    </row>
    <row r="318" spans="1:6" ht="12.75" customHeight="1" x14ac:dyDescent="0.2">
      <c r="A318" s="83" t="s">
        <v>172</v>
      </c>
      <c r="B318" s="83">
        <v>16</v>
      </c>
      <c r="C318" s="84">
        <v>1448.89268343</v>
      </c>
      <c r="D318" s="84">
        <v>1399.6412748499999</v>
      </c>
      <c r="E318" s="84">
        <v>132.72866782</v>
      </c>
      <c r="F318" s="84">
        <v>132.72866782</v>
      </c>
    </row>
    <row r="319" spans="1:6" ht="12.75" customHeight="1" x14ac:dyDescent="0.2">
      <c r="A319" s="83" t="s">
        <v>172</v>
      </c>
      <c r="B319" s="83">
        <v>17</v>
      </c>
      <c r="C319" s="84">
        <v>1490.7886888999999</v>
      </c>
      <c r="D319" s="84">
        <v>1439.79207913</v>
      </c>
      <c r="E319" s="84">
        <v>136.53618825999999</v>
      </c>
      <c r="F319" s="84">
        <v>136.53618825999999</v>
      </c>
    </row>
    <row r="320" spans="1:6" ht="12.75" customHeight="1" x14ac:dyDescent="0.2">
      <c r="A320" s="83" t="s">
        <v>172</v>
      </c>
      <c r="B320" s="83">
        <v>18</v>
      </c>
      <c r="C320" s="84">
        <v>1490.3535307699999</v>
      </c>
      <c r="D320" s="84">
        <v>1438.5461226299999</v>
      </c>
      <c r="E320" s="84">
        <v>136.41803358999999</v>
      </c>
      <c r="F320" s="84">
        <v>136.41803358999999</v>
      </c>
    </row>
    <row r="321" spans="1:6" ht="12.75" customHeight="1" x14ac:dyDescent="0.2">
      <c r="A321" s="83" t="s">
        <v>172</v>
      </c>
      <c r="B321" s="83">
        <v>19</v>
      </c>
      <c r="C321" s="84">
        <v>1485.2494692600001</v>
      </c>
      <c r="D321" s="84">
        <v>1428.59058</v>
      </c>
      <c r="E321" s="84">
        <v>135.47394460999999</v>
      </c>
      <c r="F321" s="84">
        <v>135.47394460999999</v>
      </c>
    </row>
    <row r="322" spans="1:6" ht="12.75" customHeight="1" x14ac:dyDescent="0.2">
      <c r="A322" s="83" t="s">
        <v>172</v>
      </c>
      <c r="B322" s="83">
        <v>20</v>
      </c>
      <c r="C322" s="84">
        <v>1466.9136167900001</v>
      </c>
      <c r="D322" s="84">
        <v>1412.7001699800001</v>
      </c>
      <c r="E322" s="84">
        <v>133.96704923999999</v>
      </c>
      <c r="F322" s="84">
        <v>133.96704923999999</v>
      </c>
    </row>
    <row r="323" spans="1:6" ht="12.75" customHeight="1" x14ac:dyDescent="0.2">
      <c r="A323" s="83" t="s">
        <v>172</v>
      </c>
      <c r="B323" s="83">
        <v>21</v>
      </c>
      <c r="C323" s="84">
        <v>1425.5230936200001</v>
      </c>
      <c r="D323" s="84">
        <v>1373.61834649</v>
      </c>
      <c r="E323" s="84">
        <v>130.26090077000001</v>
      </c>
      <c r="F323" s="84">
        <v>130.26090077000001</v>
      </c>
    </row>
    <row r="324" spans="1:6" ht="12.75" customHeight="1" x14ac:dyDescent="0.2">
      <c r="A324" s="83" t="s">
        <v>172</v>
      </c>
      <c r="B324" s="83">
        <v>22</v>
      </c>
      <c r="C324" s="84">
        <v>1456.2429018299999</v>
      </c>
      <c r="D324" s="84">
        <v>1405.3418684799999</v>
      </c>
      <c r="E324" s="84">
        <v>133.26925790999999</v>
      </c>
      <c r="F324" s="84">
        <v>133.26925790999999</v>
      </c>
    </row>
    <row r="325" spans="1:6" ht="12.75" customHeight="1" x14ac:dyDescent="0.2">
      <c r="A325" s="83" t="s">
        <v>172</v>
      </c>
      <c r="B325" s="83">
        <v>23</v>
      </c>
      <c r="C325" s="84">
        <v>1525.6098655400001</v>
      </c>
      <c r="D325" s="84">
        <v>1477.7382583900001</v>
      </c>
      <c r="E325" s="84">
        <v>140.13464303000001</v>
      </c>
      <c r="F325" s="84">
        <v>140.13464303000001</v>
      </c>
    </row>
    <row r="326" spans="1:6" ht="12.75" customHeight="1" x14ac:dyDescent="0.2">
      <c r="A326" s="83" t="s">
        <v>172</v>
      </c>
      <c r="B326" s="83">
        <v>24</v>
      </c>
      <c r="C326" s="84">
        <v>1621.7213942599999</v>
      </c>
      <c r="D326" s="84">
        <v>1573.1682918399999</v>
      </c>
      <c r="E326" s="84">
        <v>149.18431985999999</v>
      </c>
      <c r="F326" s="84">
        <v>149.18431985999999</v>
      </c>
    </row>
    <row r="327" spans="1:6" ht="12.75" customHeight="1" x14ac:dyDescent="0.2">
      <c r="A327" s="83" t="s">
        <v>173</v>
      </c>
      <c r="B327" s="83">
        <v>1</v>
      </c>
      <c r="C327" s="84">
        <v>1803.9054432999999</v>
      </c>
      <c r="D327" s="84">
        <v>1752.64838839</v>
      </c>
      <c r="E327" s="84">
        <v>166.20450534</v>
      </c>
      <c r="F327" s="84">
        <v>166.20450534</v>
      </c>
    </row>
    <row r="328" spans="1:6" ht="12.75" customHeight="1" x14ac:dyDescent="0.2">
      <c r="A328" s="83" t="s">
        <v>173</v>
      </c>
      <c r="B328" s="83">
        <v>2</v>
      </c>
      <c r="C328" s="84">
        <v>1909.30836206</v>
      </c>
      <c r="D328" s="84">
        <v>1857.9140956700001</v>
      </c>
      <c r="E328" s="84">
        <v>176.18690394000001</v>
      </c>
      <c r="F328" s="84">
        <v>176.18690394000001</v>
      </c>
    </row>
    <row r="329" spans="1:6" ht="12.75" customHeight="1" x14ac:dyDescent="0.2">
      <c r="A329" s="83" t="s">
        <v>173</v>
      </c>
      <c r="B329" s="83">
        <v>3</v>
      </c>
      <c r="C329" s="84">
        <v>1986.6047897000001</v>
      </c>
      <c r="D329" s="84">
        <v>1932.14545335</v>
      </c>
      <c r="E329" s="84">
        <v>183.22629996000001</v>
      </c>
      <c r="F329" s="84">
        <v>183.22629996000001</v>
      </c>
    </row>
    <row r="330" spans="1:6" ht="12.75" customHeight="1" x14ac:dyDescent="0.2">
      <c r="A330" s="83" t="s">
        <v>173</v>
      </c>
      <c r="B330" s="83">
        <v>4</v>
      </c>
      <c r="C330" s="84">
        <v>2013.85273072</v>
      </c>
      <c r="D330" s="84">
        <v>1960.1870826899999</v>
      </c>
      <c r="E330" s="84">
        <v>185.88550140000001</v>
      </c>
      <c r="F330" s="84">
        <v>185.88550140000001</v>
      </c>
    </row>
    <row r="331" spans="1:6" ht="12.75" customHeight="1" x14ac:dyDescent="0.2">
      <c r="A331" s="83" t="s">
        <v>173</v>
      </c>
      <c r="B331" s="83">
        <v>5</v>
      </c>
      <c r="C331" s="84">
        <v>2050.4674625600001</v>
      </c>
      <c r="D331" s="84">
        <v>1998.7122991900001</v>
      </c>
      <c r="E331" s="84">
        <v>189.53886656</v>
      </c>
      <c r="F331" s="84">
        <v>189.53886656</v>
      </c>
    </row>
    <row r="332" spans="1:6" ht="12.75" customHeight="1" x14ac:dyDescent="0.2">
      <c r="A332" s="83" t="s">
        <v>173</v>
      </c>
      <c r="B332" s="83">
        <v>6</v>
      </c>
      <c r="C332" s="84">
        <v>2000.61532599</v>
      </c>
      <c r="D332" s="84">
        <v>1950.4978813600001</v>
      </c>
      <c r="E332" s="84">
        <v>184.96666970000001</v>
      </c>
      <c r="F332" s="84">
        <v>184.96666970000001</v>
      </c>
    </row>
    <row r="333" spans="1:6" ht="12.75" customHeight="1" x14ac:dyDescent="0.2">
      <c r="A333" s="83" t="s">
        <v>173</v>
      </c>
      <c r="B333" s="83">
        <v>7</v>
      </c>
      <c r="C333" s="84">
        <v>1872.5069210700001</v>
      </c>
      <c r="D333" s="84">
        <v>1821.66334551</v>
      </c>
      <c r="E333" s="84">
        <v>172.74922753999999</v>
      </c>
      <c r="F333" s="84">
        <v>172.74922753999999</v>
      </c>
    </row>
    <row r="334" spans="1:6" ht="12.75" customHeight="1" x14ac:dyDescent="0.2">
      <c r="A334" s="83" t="s">
        <v>173</v>
      </c>
      <c r="B334" s="83">
        <v>8</v>
      </c>
      <c r="C334" s="84">
        <v>1743.4870003999999</v>
      </c>
      <c r="D334" s="84">
        <v>1686.6677595599999</v>
      </c>
      <c r="E334" s="84">
        <v>159.94752998999999</v>
      </c>
      <c r="F334" s="84">
        <v>159.94752998999999</v>
      </c>
    </row>
    <row r="335" spans="1:6" ht="12.75" customHeight="1" x14ac:dyDescent="0.2">
      <c r="A335" s="83" t="s">
        <v>173</v>
      </c>
      <c r="B335" s="83">
        <v>9</v>
      </c>
      <c r="C335" s="84">
        <v>1647.28726884</v>
      </c>
      <c r="D335" s="84">
        <v>1598.3411887100001</v>
      </c>
      <c r="E335" s="84">
        <v>151.57147800000001</v>
      </c>
      <c r="F335" s="84">
        <v>151.57147800000001</v>
      </c>
    </row>
    <row r="336" spans="1:6" ht="12.75" customHeight="1" x14ac:dyDescent="0.2">
      <c r="A336" s="83" t="s">
        <v>173</v>
      </c>
      <c r="B336" s="83">
        <v>10</v>
      </c>
      <c r="C336" s="84">
        <v>1578.2906755199999</v>
      </c>
      <c r="D336" s="84">
        <v>1527.6561150299999</v>
      </c>
      <c r="E336" s="84">
        <v>144.86837782999999</v>
      </c>
      <c r="F336" s="84">
        <v>144.86837782999999</v>
      </c>
    </row>
    <row r="337" spans="1:6" ht="12.75" customHeight="1" x14ac:dyDescent="0.2">
      <c r="A337" s="83" t="s">
        <v>173</v>
      </c>
      <c r="B337" s="83">
        <v>11</v>
      </c>
      <c r="C337" s="84">
        <v>1547.65095004</v>
      </c>
      <c r="D337" s="84">
        <v>1503.13847605</v>
      </c>
      <c r="E337" s="84">
        <v>142.54335811999999</v>
      </c>
      <c r="F337" s="84">
        <v>142.54335811999999</v>
      </c>
    </row>
    <row r="338" spans="1:6" ht="12.75" customHeight="1" x14ac:dyDescent="0.2">
      <c r="A338" s="83" t="s">
        <v>173</v>
      </c>
      <c r="B338" s="83">
        <v>12</v>
      </c>
      <c r="C338" s="84">
        <v>1560.67698673</v>
      </c>
      <c r="D338" s="84">
        <v>1507.9997787100001</v>
      </c>
      <c r="E338" s="84">
        <v>143.00435783</v>
      </c>
      <c r="F338" s="84">
        <v>143.00435783</v>
      </c>
    </row>
    <row r="339" spans="1:6" ht="12.75" customHeight="1" x14ac:dyDescent="0.2">
      <c r="A339" s="83" t="s">
        <v>173</v>
      </c>
      <c r="B339" s="83">
        <v>13</v>
      </c>
      <c r="C339" s="84">
        <v>1566.9260609800001</v>
      </c>
      <c r="D339" s="84">
        <v>1516.7091591200001</v>
      </c>
      <c r="E339" s="84">
        <v>143.83027264</v>
      </c>
      <c r="F339" s="84">
        <v>143.83027264</v>
      </c>
    </row>
    <row r="340" spans="1:6" ht="12.75" customHeight="1" x14ac:dyDescent="0.2">
      <c r="A340" s="83" t="s">
        <v>173</v>
      </c>
      <c r="B340" s="83">
        <v>14</v>
      </c>
      <c r="C340" s="84">
        <v>1571.92514938</v>
      </c>
      <c r="D340" s="84">
        <v>1524.1368711499999</v>
      </c>
      <c r="E340" s="84">
        <v>144.53464621000001</v>
      </c>
      <c r="F340" s="84">
        <v>144.53464621000001</v>
      </c>
    </row>
    <row r="341" spans="1:6" ht="12.75" customHeight="1" x14ac:dyDescent="0.2">
      <c r="A341" s="83" t="s">
        <v>173</v>
      </c>
      <c r="B341" s="83">
        <v>15</v>
      </c>
      <c r="C341" s="84">
        <v>1538.1007933599999</v>
      </c>
      <c r="D341" s="84">
        <v>1489.1649206300001</v>
      </c>
      <c r="E341" s="84">
        <v>141.21823900999999</v>
      </c>
      <c r="F341" s="84">
        <v>141.21823900999999</v>
      </c>
    </row>
    <row r="342" spans="1:6" ht="12.75" customHeight="1" x14ac:dyDescent="0.2">
      <c r="A342" s="83" t="s">
        <v>173</v>
      </c>
      <c r="B342" s="83">
        <v>16</v>
      </c>
      <c r="C342" s="84">
        <v>1554.15744094</v>
      </c>
      <c r="D342" s="84">
        <v>1504.6977218500001</v>
      </c>
      <c r="E342" s="84">
        <v>142.69122216</v>
      </c>
      <c r="F342" s="84">
        <v>142.69122216</v>
      </c>
    </row>
    <row r="343" spans="1:6" ht="12.75" customHeight="1" x14ac:dyDescent="0.2">
      <c r="A343" s="83" t="s">
        <v>173</v>
      </c>
      <c r="B343" s="83">
        <v>17</v>
      </c>
      <c r="C343" s="84">
        <v>1589.4637925</v>
      </c>
      <c r="D343" s="84">
        <v>1539.76230689</v>
      </c>
      <c r="E343" s="84">
        <v>146.01641394000001</v>
      </c>
      <c r="F343" s="84">
        <v>146.01641394000001</v>
      </c>
    </row>
    <row r="344" spans="1:6" ht="12.75" customHeight="1" x14ac:dyDescent="0.2">
      <c r="A344" s="83" t="s">
        <v>173</v>
      </c>
      <c r="B344" s="83">
        <v>18</v>
      </c>
      <c r="C344" s="84">
        <v>1582.75786337</v>
      </c>
      <c r="D344" s="84">
        <v>1533.1041886400001</v>
      </c>
      <c r="E344" s="84">
        <v>145.38502131999999</v>
      </c>
      <c r="F344" s="84">
        <v>145.38502131999999</v>
      </c>
    </row>
    <row r="345" spans="1:6" ht="12.75" customHeight="1" x14ac:dyDescent="0.2">
      <c r="A345" s="83" t="s">
        <v>173</v>
      </c>
      <c r="B345" s="83">
        <v>19</v>
      </c>
      <c r="C345" s="84">
        <v>1566.58453203</v>
      </c>
      <c r="D345" s="84">
        <v>1509.54699357</v>
      </c>
      <c r="E345" s="84">
        <v>143.15108097000001</v>
      </c>
      <c r="F345" s="84">
        <v>143.15108097000001</v>
      </c>
    </row>
    <row r="346" spans="1:6" ht="12.75" customHeight="1" x14ac:dyDescent="0.2">
      <c r="A346" s="83" t="s">
        <v>173</v>
      </c>
      <c r="B346" s="83">
        <v>20</v>
      </c>
      <c r="C346" s="84">
        <v>1545.2711648899999</v>
      </c>
      <c r="D346" s="84">
        <v>1491.2720338399999</v>
      </c>
      <c r="E346" s="84">
        <v>141.41805758999999</v>
      </c>
      <c r="F346" s="84">
        <v>141.41805758999999</v>
      </c>
    </row>
    <row r="347" spans="1:6" ht="12.75" customHeight="1" x14ac:dyDescent="0.2">
      <c r="A347" s="83" t="s">
        <v>173</v>
      </c>
      <c r="B347" s="83">
        <v>21</v>
      </c>
      <c r="C347" s="84">
        <v>1547.59936586</v>
      </c>
      <c r="D347" s="84">
        <v>1494.2741169799999</v>
      </c>
      <c r="E347" s="84">
        <v>141.70274660000001</v>
      </c>
      <c r="F347" s="84">
        <v>141.70274660000001</v>
      </c>
    </row>
    <row r="348" spans="1:6" ht="12.75" customHeight="1" x14ac:dyDescent="0.2">
      <c r="A348" s="83" t="s">
        <v>173</v>
      </c>
      <c r="B348" s="83">
        <v>22</v>
      </c>
      <c r="C348" s="84">
        <v>1567.8726162600001</v>
      </c>
      <c r="D348" s="84">
        <v>1518.3980910400001</v>
      </c>
      <c r="E348" s="84">
        <v>143.99043488000001</v>
      </c>
      <c r="F348" s="84">
        <v>143.99043488000001</v>
      </c>
    </row>
    <row r="349" spans="1:6" ht="12.75" customHeight="1" x14ac:dyDescent="0.2">
      <c r="A349" s="83" t="s">
        <v>173</v>
      </c>
      <c r="B349" s="83">
        <v>23</v>
      </c>
      <c r="C349" s="84">
        <v>1645.7644038799999</v>
      </c>
      <c r="D349" s="84">
        <v>1595.00258839</v>
      </c>
      <c r="E349" s="84">
        <v>151.2548769</v>
      </c>
      <c r="F349" s="84">
        <v>151.2548769</v>
      </c>
    </row>
    <row r="350" spans="1:6" ht="12.75" customHeight="1" x14ac:dyDescent="0.2">
      <c r="A350" s="83" t="s">
        <v>173</v>
      </c>
      <c r="B350" s="83">
        <v>24</v>
      </c>
      <c r="C350" s="84">
        <v>1739.3644575400001</v>
      </c>
      <c r="D350" s="84">
        <v>1694.04868425</v>
      </c>
      <c r="E350" s="84">
        <v>160.64746668999999</v>
      </c>
      <c r="F350" s="84">
        <v>160.64746668999999</v>
      </c>
    </row>
    <row r="351" spans="1:6" ht="12.75" customHeight="1" x14ac:dyDescent="0.2">
      <c r="A351" s="83" t="s">
        <v>174</v>
      </c>
      <c r="B351" s="83">
        <v>1</v>
      </c>
      <c r="C351" s="84">
        <v>1777.7335401400001</v>
      </c>
      <c r="D351" s="84">
        <v>1733.19046413</v>
      </c>
      <c r="E351" s="84">
        <v>164.35930085000001</v>
      </c>
      <c r="F351" s="84">
        <v>164.35930085000001</v>
      </c>
    </row>
    <row r="352" spans="1:6" ht="12.75" customHeight="1" x14ac:dyDescent="0.2">
      <c r="A352" s="83" t="s">
        <v>174</v>
      </c>
      <c r="B352" s="83">
        <v>2</v>
      </c>
      <c r="C352" s="84">
        <v>1919.6438278799999</v>
      </c>
      <c r="D352" s="84">
        <v>1867.53732952</v>
      </c>
      <c r="E352" s="84">
        <v>177.09947991999999</v>
      </c>
      <c r="F352" s="84">
        <v>177.09947991999999</v>
      </c>
    </row>
    <row r="353" spans="1:6" ht="12.75" customHeight="1" x14ac:dyDescent="0.2">
      <c r="A353" s="83" t="s">
        <v>174</v>
      </c>
      <c r="B353" s="83">
        <v>3</v>
      </c>
      <c r="C353" s="84">
        <v>1965.3416001000001</v>
      </c>
      <c r="D353" s="84">
        <v>1911.81556505</v>
      </c>
      <c r="E353" s="84">
        <v>181.29840669000001</v>
      </c>
      <c r="F353" s="84">
        <v>181.29840669000001</v>
      </c>
    </row>
    <row r="354" spans="1:6" ht="12.75" customHeight="1" x14ac:dyDescent="0.2">
      <c r="A354" s="83" t="s">
        <v>174</v>
      </c>
      <c r="B354" s="83">
        <v>4</v>
      </c>
      <c r="C354" s="84">
        <v>1998.57828436</v>
      </c>
      <c r="D354" s="84">
        <v>1950.60168862</v>
      </c>
      <c r="E354" s="84">
        <v>184.97651379000001</v>
      </c>
      <c r="F354" s="84">
        <v>184.97651379000001</v>
      </c>
    </row>
    <row r="355" spans="1:6" ht="12.75" customHeight="1" x14ac:dyDescent="0.2">
      <c r="A355" s="83" t="s">
        <v>174</v>
      </c>
      <c r="B355" s="83">
        <v>5</v>
      </c>
      <c r="C355" s="84">
        <v>2039.20725107</v>
      </c>
      <c r="D355" s="84">
        <v>1990.5054336000001</v>
      </c>
      <c r="E355" s="84">
        <v>188.76060547</v>
      </c>
      <c r="F355" s="84">
        <v>188.76060547</v>
      </c>
    </row>
    <row r="356" spans="1:6" ht="12.75" customHeight="1" x14ac:dyDescent="0.2">
      <c r="A356" s="83" t="s">
        <v>174</v>
      </c>
      <c r="B356" s="83">
        <v>6</v>
      </c>
      <c r="C356" s="84">
        <v>2001.63217388</v>
      </c>
      <c r="D356" s="84">
        <v>1949.6677536699999</v>
      </c>
      <c r="E356" s="84">
        <v>184.88794827999999</v>
      </c>
      <c r="F356" s="84">
        <v>184.88794827999999</v>
      </c>
    </row>
    <row r="357" spans="1:6" ht="12.75" customHeight="1" x14ac:dyDescent="0.2">
      <c r="A357" s="83" t="s">
        <v>174</v>
      </c>
      <c r="B357" s="83">
        <v>7</v>
      </c>
      <c r="C357" s="84">
        <v>1911.23599369</v>
      </c>
      <c r="D357" s="84">
        <v>1860.1677024999999</v>
      </c>
      <c r="E357" s="84">
        <v>176.40061458</v>
      </c>
      <c r="F357" s="84">
        <v>176.40061458</v>
      </c>
    </row>
    <row r="358" spans="1:6" ht="12.75" customHeight="1" x14ac:dyDescent="0.2">
      <c r="A358" s="83" t="s">
        <v>174</v>
      </c>
      <c r="B358" s="83">
        <v>8</v>
      </c>
      <c r="C358" s="84">
        <v>1798.0997953200001</v>
      </c>
      <c r="D358" s="84">
        <v>1742.12099212</v>
      </c>
      <c r="E358" s="84">
        <v>165.20618719999999</v>
      </c>
      <c r="F358" s="84">
        <v>165.20618719999999</v>
      </c>
    </row>
    <row r="359" spans="1:6" ht="12.75" customHeight="1" x14ac:dyDescent="0.2">
      <c r="A359" s="83" t="s">
        <v>174</v>
      </c>
      <c r="B359" s="83">
        <v>9</v>
      </c>
      <c r="C359" s="84">
        <v>1701.6694080499999</v>
      </c>
      <c r="D359" s="84">
        <v>1652.6131312299999</v>
      </c>
      <c r="E359" s="84">
        <v>156.71811289999999</v>
      </c>
      <c r="F359" s="84">
        <v>156.71811289999999</v>
      </c>
    </row>
    <row r="360" spans="1:6" ht="12.75" customHeight="1" x14ac:dyDescent="0.2">
      <c r="A360" s="83" t="s">
        <v>174</v>
      </c>
      <c r="B360" s="83">
        <v>10</v>
      </c>
      <c r="C360" s="84">
        <v>1636.85201519</v>
      </c>
      <c r="D360" s="84">
        <v>1585.18588467</v>
      </c>
      <c r="E360" s="84">
        <v>150.32395407000001</v>
      </c>
      <c r="F360" s="84">
        <v>150.32395407000001</v>
      </c>
    </row>
    <row r="361" spans="1:6" ht="12.75" customHeight="1" x14ac:dyDescent="0.2">
      <c r="A361" s="83" t="s">
        <v>174</v>
      </c>
      <c r="B361" s="83">
        <v>11</v>
      </c>
      <c r="C361" s="84">
        <v>1625.0309502600001</v>
      </c>
      <c r="D361" s="84">
        <v>1572.1582994</v>
      </c>
      <c r="E361" s="84">
        <v>149.08854178000001</v>
      </c>
      <c r="F361" s="84">
        <v>149.08854178000001</v>
      </c>
    </row>
    <row r="362" spans="1:6" ht="12.75" customHeight="1" x14ac:dyDescent="0.2">
      <c r="A362" s="83" t="s">
        <v>174</v>
      </c>
      <c r="B362" s="83">
        <v>12</v>
      </c>
      <c r="C362" s="84">
        <v>1615.96596851</v>
      </c>
      <c r="D362" s="84">
        <v>1561.28194401</v>
      </c>
      <c r="E362" s="84">
        <v>148.05713166999999</v>
      </c>
      <c r="F362" s="84">
        <v>148.05713166999999</v>
      </c>
    </row>
    <row r="363" spans="1:6" ht="12.75" customHeight="1" x14ac:dyDescent="0.2">
      <c r="A363" s="83" t="s">
        <v>174</v>
      </c>
      <c r="B363" s="83">
        <v>13</v>
      </c>
      <c r="C363" s="84">
        <v>1622.53589962</v>
      </c>
      <c r="D363" s="84">
        <v>1574.3635388</v>
      </c>
      <c r="E363" s="84">
        <v>149.29766570999999</v>
      </c>
      <c r="F363" s="84">
        <v>149.29766570999999</v>
      </c>
    </row>
    <row r="364" spans="1:6" ht="12.75" customHeight="1" x14ac:dyDescent="0.2">
      <c r="A364" s="83" t="s">
        <v>174</v>
      </c>
      <c r="B364" s="83">
        <v>14</v>
      </c>
      <c r="C364" s="84">
        <v>1622.2076831899999</v>
      </c>
      <c r="D364" s="84">
        <v>1574.6520157099999</v>
      </c>
      <c r="E364" s="84">
        <v>149.32502212</v>
      </c>
      <c r="F364" s="84">
        <v>149.32502212</v>
      </c>
    </row>
    <row r="365" spans="1:6" ht="12.75" customHeight="1" x14ac:dyDescent="0.2">
      <c r="A365" s="83" t="s">
        <v>174</v>
      </c>
      <c r="B365" s="83">
        <v>15</v>
      </c>
      <c r="C365" s="84">
        <v>1620.50928011</v>
      </c>
      <c r="D365" s="84">
        <v>1571.7617353000001</v>
      </c>
      <c r="E365" s="84">
        <v>149.05093540999999</v>
      </c>
      <c r="F365" s="84">
        <v>149.05093540999999</v>
      </c>
    </row>
    <row r="366" spans="1:6" ht="12.75" customHeight="1" x14ac:dyDescent="0.2">
      <c r="A366" s="83" t="s">
        <v>174</v>
      </c>
      <c r="B366" s="83">
        <v>16</v>
      </c>
      <c r="C366" s="84">
        <v>1628.4057397300001</v>
      </c>
      <c r="D366" s="84">
        <v>1578.6330161400001</v>
      </c>
      <c r="E366" s="84">
        <v>149.70254234000001</v>
      </c>
      <c r="F366" s="84">
        <v>149.70254234000001</v>
      </c>
    </row>
    <row r="367" spans="1:6" ht="12.75" customHeight="1" x14ac:dyDescent="0.2">
      <c r="A367" s="83" t="s">
        <v>174</v>
      </c>
      <c r="B367" s="83">
        <v>17</v>
      </c>
      <c r="C367" s="84">
        <v>1654.3868537200001</v>
      </c>
      <c r="D367" s="84">
        <v>1602.35311204</v>
      </c>
      <c r="E367" s="84">
        <v>151.95193065000001</v>
      </c>
      <c r="F367" s="84">
        <v>151.95193065000001</v>
      </c>
    </row>
    <row r="368" spans="1:6" ht="12.75" customHeight="1" x14ac:dyDescent="0.2">
      <c r="A368" s="83" t="s">
        <v>174</v>
      </c>
      <c r="B368" s="83">
        <v>18</v>
      </c>
      <c r="C368" s="84">
        <v>1640.9370805000001</v>
      </c>
      <c r="D368" s="84">
        <v>1590.58937249</v>
      </c>
      <c r="E368" s="84">
        <v>150.83636946999999</v>
      </c>
      <c r="F368" s="84">
        <v>150.83636946999999</v>
      </c>
    </row>
    <row r="369" spans="1:6" ht="12.75" customHeight="1" x14ac:dyDescent="0.2">
      <c r="A369" s="83" t="s">
        <v>174</v>
      </c>
      <c r="B369" s="83">
        <v>19</v>
      </c>
      <c r="C369" s="84">
        <v>1636.0034286600001</v>
      </c>
      <c r="D369" s="84">
        <v>1580.63982979</v>
      </c>
      <c r="E369" s="84">
        <v>149.89284946000001</v>
      </c>
      <c r="F369" s="84">
        <v>149.89284946000001</v>
      </c>
    </row>
    <row r="370" spans="1:6" ht="12.75" customHeight="1" x14ac:dyDescent="0.2">
      <c r="A370" s="83" t="s">
        <v>174</v>
      </c>
      <c r="B370" s="83">
        <v>20</v>
      </c>
      <c r="C370" s="84">
        <v>1616.1760736199999</v>
      </c>
      <c r="D370" s="84">
        <v>1563.4646155099999</v>
      </c>
      <c r="E370" s="84">
        <v>148.26411547999999</v>
      </c>
      <c r="F370" s="84">
        <v>148.26411547999999</v>
      </c>
    </row>
    <row r="371" spans="1:6" ht="12.75" customHeight="1" x14ac:dyDescent="0.2">
      <c r="A371" s="83" t="s">
        <v>174</v>
      </c>
      <c r="B371" s="83">
        <v>21</v>
      </c>
      <c r="C371" s="84">
        <v>1588.6651334200001</v>
      </c>
      <c r="D371" s="84">
        <v>1536.1800438099999</v>
      </c>
      <c r="E371" s="84">
        <v>145.67670616999999</v>
      </c>
      <c r="F371" s="84">
        <v>145.67670616999999</v>
      </c>
    </row>
    <row r="372" spans="1:6" ht="12.75" customHeight="1" x14ac:dyDescent="0.2">
      <c r="A372" s="83" t="s">
        <v>174</v>
      </c>
      <c r="B372" s="83">
        <v>22</v>
      </c>
      <c r="C372" s="84">
        <v>1603.61839009</v>
      </c>
      <c r="D372" s="84">
        <v>1553.36939508</v>
      </c>
      <c r="E372" s="84">
        <v>147.30678078</v>
      </c>
      <c r="F372" s="84">
        <v>147.30678078</v>
      </c>
    </row>
    <row r="373" spans="1:6" ht="12.75" customHeight="1" x14ac:dyDescent="0.2">
      <c r="A373" s="83" t="s">
        <v>174</v>
      </c>
      <c r="B373" s="83">
        <v>23</v>
      </c>
      <c r="C373" s="84">
        <v>1694.6145769699999</v>
      </c>
      <c r="D373" s="84">
        <v>1643.82398818</v>
      </c>
      <c r="E373" s="84">
        <v>155.88463415999999</v>
      </c>
      <c r="F373" s="84">
        <v>155.88463415999999</v>
      </c>
    </row>
    <row r="374" spans="1:6" ht="12.75" customHeight="1" x14ac:dyDescent="0.2">
      <c r="A374" s="83" t="s">
        <v>174</v>
      </c>
      <c r="B374" s="83">
        <v>24</v>
      </c>
      <c r="C374" s="84">
        <v>1803.3476744699999</v>
      </c>
      <c r="D374" s="84">
        <v>1753.07729404</v>
      </c>
      <c r="E374" s="84">
        <v>166.24517868000001</v>
      </c>
      <c r="F374" s="84">
        <v>166.24517868000001</v>
      </c>
    </row>
    <row r="375" spans="1:6" ht="12.75" customHeight="1" x14ac:dyDescent="0.2">
      <c r="A375" s="83" t="s">
        <v>175</v>
      </c>
      <c r="B375" s="83">
        <v>1</v>
      </c>
      <c r="C375" s="84">
        <v>1767.89230972</v>
      </c>
      <c r="D375" s="84">
        <v>1717.9772725800001</v>
      </c>
      <c r="E375" s="84">
        <v>162.91662645</v>
      </c>
      <c r="F375" s="84">
        <v>162.91662645</v>
      </c>
    </row>
    <row r="376" spans="1:6" ht="12.75" customHeight="1" x14ac:dyDescent="0.2">
      <c r="A376" s="83" t="s">
        <v>175</v>
      </c>
      <c r="B376" s="83">
        <v>2</v>
      </c>
      <c r="C376" s="84">
        <v>1850.3368379599999</v>
      </c>
      <c r="D376" s="84">
        <v>1800.6310783199999</v>
      </c>
      <c r="E376" s="84">
        <v>170.75472733999999</v>
      </c>
      <c r="F376" s="84">
        <v>170.75472733999999</v>
      </c>
    </row>
    <row r="377" spans="1:6" ht="12.75" customHeight="1" x14ac:dyDescent="0.2">
      <c r="A377" s="83" t="s">
        <v>175</v>
      </c>
      <c r="B377" s="83">
        <v>3</v>
      </c>
      <c r="C377" s="84">
        <v>1852.2342102</v>
      </c>
      <c r="D377" s="84">
        <v>1802.31876362</v>
      </c>
      <c r="E377" s="84">
        <v>170.91477136</v>
      </c>
      <c r="F377" s="84">
        <v>170.91477136</v>
      </c>
    </row>
    <row r="378" spans="1:6" ht="12.75" customHeight="1" x14ac:dyDescent="0.2">
      <c r="A378" s="83" t="s">
        <v>175</v>
      </c>
      <c r="B378" s="83">
        <v>4</v>
      </c>
      <c r="C378" s="84">
        <v>1891.03812247</v>
      </c>
      <c r="D378" s="84">
        <v>1837.3711494300001</v>
      </c>
      <c r="E378" s="84">
        <v>174.23880628000001</v>
      </c>
      <c r="F378" s="84">
        <v>174.23880628000001</v>
      </c>
    </row>
    <row r="379" spans="1:6" ht="12.75" customHeight="1" x14ac:dyDescent="0.2">
      <c r="A379" s="83" t="s">
        <v>175</v>
      </c>
      <c r="B379" s="83">
        <v>5</v>
      </c>
      <c r="C379" s="84">
        <v>1929.11138807</v>
      </c>
      <c r="D379" s="84">
        <v>1877.4116719900001</v>
      </c>
      <c r="E379" s="84">
        <v>178.03586865</v>
      </c>
      <c r="F379" s="84">
        <v>178.03586865</v>
      </c>
    </row>
    <row r="380" spans="1:6" ht="12.75" customHeight="1" x14ac:dyDescent="0.2">
      <c r="A380" s="83" t="s">
        <v>175</v>
      </c>
      <c r="B380" s="83">
        <v>6</v>
      </c>
      <c r="C380" s="84">
        <v>1910.08987284</v>
      </c>
      <c r="D380" s="84">
        <v>1855.58502137</v>
      </c>
      <c r="E380" s="84">
        <v>175.96603668</v>
      </c>
      <c r="F380" s="84">
        <v>175.96603668</v>
      </c>
    </row>
    <row r="381" spans="1:6" ht="12.75" customHeight="1" x14ac:dyDescent="0.2">
      <c r="A381" s="83" t="s">
        <v>175</v>
      </c>
      <c r="B381" s="83">
        <v>7</v>
      </c>
      <c r="C381" s="84">
        <v>1779.8576005</v>
      </c>
      <c r="D381" s="84">
        <v>1729.6101204300001</v>
      </c>
      <c r="E381" s="84">
        <v>164.01977511000001</v>
      </c>
      <c r="F381" s="84">
        <v>164.01977511000001</v>
      </c>
    </row>
    <row r="382" spans="1:6" ht="12.75" customHeight="1" x14ac:dyDescent="0.2">
      <c r="A382" s="83" t="s">
        <v>175</v>
      </c>
      <c r="B382" s="83">
        <v>8</v>
      </c>
      <c r="C382" s="84">
        <v>1648.5957273900001</v>
      </c>
      <c r="D382" s="84">
        <v>1592.8259551599999</v>
      </c>
      <c r="E382" s="84">
        <v>151.04846570000001</v>
      </c>
      <c r="F382" s="84">
        <v>151.04846570000001</v>
      </c>
    </row>
    <row r="383" spans="1:6" ht="12.75" customHeight="1" x14ac:dyDescent="0.2">
      <c r="A383" s="83" t="s">
        <v>175</v>
      </c>
      <c r="B383" s="83">
        <v>9</v>
      </c>
      <c r="C383" s="84">
        <v>1579.0390614099999</v>
      </c>
      <c r="D383" s="84">
        <v>1529.38118151</v>
      </c>
      <c r="E383" s="84">
        <v>145.03196672999999</v>
      </c>
      <c r="F383" s="84">
        <v>145.03196672999999</v>
      </c>
    </row>
    <row r="384" spans="1:6" ht="12.75" customHeight="1" x14ac:dyDescent="0.2">
      <c r="A384" s="83" t="s">
        <v>175</v>
      </c>
      <c r="B384" s="83">
        <v>10</v>
      </c>
      <c r="C384" s="84">
        <v>1530.17200207</v>
      </c>
      <c r="D384" s="84">
        <v>1478.76790142</v>
      </c>
      <c r="E384" s="84">
        <v>140.23228458</v>
      </c>
      <c r="F384" s="84">
        <v>140.23228458</v>
      </c>
    </row>
    <row r="385" spans="1:6" ht="12.75" customHeight="1" x14ac:dyDescent="0.2">
      <c r="A385" s="83" t="s">
        <v>175</v>
      </c>
      <c r="B385" s="83">
        <v>11</v>
      </c>
      <c r="C385" s="84">
        <v>1520.53772325</v>
      </c>
      <c r="D385" s="84">
        <v>1468.59888447</v>
      </c>
      <c r="E385" s="84">
        <v>139.26795172000001</v>
      </c>
      <c r="F385" s="84">
        <v>139.26795172000001</v>
      </c>
    </row>
    <row r="386" spans="1:6" ht="12.75" customHeight="1" x14ac:dyDescent="0.2">
      <c r="A386" s="83" t="s">
        <v>175</v>
      </c>
      <c r="B386" s="83">
        <v>12</v>
      </c>
      <c r="C386" s="84">
        <v>1499.9479871200001</v>
      </c>
      <c r="D386" s="84">
        <v>1446.8063418500001</v>
      </c>
      <c r="E386" s="84">
        <v>137.20135422999999</v>
      </c>
      <c r="F386" s="84">
        <v>137.20135422999999</v>
      </c>
    </row>
    <row r="387" spans="1:6" ht="12.75" customHeight="1" x14ac:dyDescent="0.2">
      <c r="A387" s="83" t="s">
        <v>175</v>
      </c>
      <c r="B387" s="83">
        <v>13</v>
      </c>
      <c r="C387" s="84">
        <v>1497.34387451</v>
      </c>
      <c r="D387" s="84">
        <v>1449.0137430499999</v>
      </c>
      <c r="E387" s="84">
        <v>137.41068317</v>
      </c>
      <c r="F387" s="84">
        <v>137.41068317</v>
      </c>
    </row>
    <row r="388" spans="1:6" ht="12.75" customHeight="1" x14ac:dyDescent="0.2">
      <c r="A388" s="83" t="s">
        <v>175</v>
      </c>
      <c r="B388" s="83">
        <v>14</v>
      </c>
      <c r="C388" s="84">
        <v>1467.84006993</v>
      </c>
      <c r="D388" s="84">
        <v>1420.5992814799999</v>
      </c>
      <c r="E388" s="84">
        <v>134.71612586000001</v>
      </c>
      <c r="F388" s="84">
        <v>134.71612586000001</v>
      </c>
    </row>
    <row r="389" spans="1:6" ht="12.75" customHeight="1" x14ac:dyDescent="0.2">
      <c r="A389" s="83" t="s">
        <v>175</v>
      </c>
      <c r="B389" s="83">
        <v>15</v>
      </c>
      <c r="C389" s="84">
        <v>1432.2155875799999</v>
      </c>
      <c r="D389" s="84">
        <v>1383.0568426499999</v>
      </c>
      <c r="E389" s="84">
        <v>131.15595798999999</v>
      </c>
      <c r="F389" s="84">
        <v>131.15595798999999</v>
      </c>
    </row>
    <row r="390" spans="1:6" ht="12.75" customHeight="1" x14ac:dyDescent="0.2">
      <c r="A390" s="83" t="s">
        <v>175</v>
      </c>
      <c r="B390" s="83">
        <v>16</v>
      </c>
      <c r="C390" s="84">
        <v>1444.1079056599999</v>
      </c>
      <c r="D390" s="84">
        <v>1395.1734184899999</v>
      </c>
      <c r="E390" s="84">
        <v>132.30497880999999</v>
      </c>
      <c r="F390" s="84">
        <v>132.30497880999999</v>
      </c>
    </row>
    <row r="391" spans="1:6" ht="12.75" customHeight="1" x14ac:dyDescent="0.2">
      <c r="A391" s="83" t="s">
        <v>175</v>
      </c>
      <c r="B391" s="83">
        <v>17</v>
      </c>
      <c r="C391" s="84">
        <v>1511.42636427</v>
      </c>
      <c r="D391" s="84">
        <v>1461.4199224199999</v>
      </c>
      <c r="E391" s="84">
        <v>138.58716724000001</v>
      </c>
      <c r="F391" s="84">
        <v>138.58716724000001</v>
      </c>
    </row>
    <row r="392" spans="1:6" ht="12.75" customHeight="1" x14ac:dyDescent="0.2">
      <c r="A392" s="83" t="s">
        <v>175</v>
      </c>
      <c r="B392" s="83">
        <v>18</v>
      </c>
      <c r="C392" s="84">
        <v>1492.17624935</v>
      </c>
      <c r="D392" s="84">
        <v>1442.30624672</v>
      </c>
      <c r="E392" s="84">
        <v>136.774608</v>
      </c>
      <c r="F392" s="84">
        <v>136.774608</v>
      </c>
    </row>
    <row r="393" spans="1:6" ht="12.75" customHeight="1" x14ac:dyDescent="0.2">
      <c r="A393" s="83" t="s">
        <v>175</v>
      </c>
      <c r="B393" s="83">
        <v>19</v>
      </c>
      <c r="C393" s="84">
        <v>1466.1179706299999</v>
      </c>
      <c r="D393" s="84">
        <v>1413.2607487800001</v>
      </c>
      <c r="E393" s="84">
        <v>134.02020920000001</v>
      </c>
      <c r="F393" s="84">
        <v>134.02020920000001</v>
      </c>
    </row>
    <row r="394" spans="1:6" ht="12.75" customHeight="1" x14ac:dyDescent="0.2">
      <c r="A394" s="83" t="s">
        <v>175</v>
      </c>
      <c r="B394" s="83">
        <v>20</v>
      </c>
      <c r="C394" s="84">
        <v>1437.59538918</v>
      </c>
      <c r="D394" s="84">
        <v>1385.55389648</v>
      </c>
      <c r="E394" s="84">
        <v>131.39275483</v>
      </c>
      <c r="F394" s="84">
        <v>131.39275483</v>
      </c>
    </row>
    <row r="395" spans="1:6" ht="12.75" customHeight="1" x14ac:dyDescent="0.2">
      <c r="A395" s="83" t="s">
        <v>175</v>
      </c>
      <c r="B395" s="83">
        <v>21</v>
      </c>
      <c r="C395" s="84">
        <v>1406.8683303099999</v>
      </c>
      <c r="D395" s="84">
        <v>1356.1860968399999</v>
      </c>
      <c r="E395" s="84">
        <v>128.60779199999999</v>
      </c>
      <c r="F395" s="84">
        <v>128.60779199999999</v>
      </c>
    </row>
    <row r="396" spans="1:6" ht="12.75" customHeight="1" x14ac:dyDescent="0.2">
      <c r="A396" s="83" t="s">
        <v>175</v>
      </c>
      <c r="B396" s="83">
        <v>22</v>
      </c>
      <c r="C396" s="84">
        <v>1403.3962259299999</v>
      </c>
      <c r="D396" s="84">
        <v>1353.9966187699999</v>
      </c>
      <c r="E396" s="84">
        <v>128.40016272</v>
      </c>
      <c r="F396" s="84">
        <v>128.40016272</v>
      </c>
    </row>
    <row r="397" spans="1:6" ht="12.75" customHeight="1" x14ac:dyDescent="0.2">
      <c r="A397" s="83" t="s">
        <v>175</v>
      </c>
      <c r="B397" s="83">
        <v>23</v>
      </c>
      <c r="C397" s="84">
        <v>1434.35768708</v>
      </c>
      <c r="D397" s="84">
        <v>1384.71571187</v>
      </c>
      <c r="E397" s="84">
        <v>131.31326937</v>
      </c>
      <c r="F397" s="84">
        <v>131.31326937</v>
      </c>
    </row>
    <row r="398" spans="1:6" ht="12.75" customHeight="1" x14ac:dyDescent="0.2">
      <c r="A398" s="83" t="s">
        <v>175</v>
      </c>
      <c r="B398" s="83">
        <v>24</v>
      </c>
      <c r="C398" s="84">
        <v>1555.27873411</v>
      </c>
      <c r="D398" s="84">
        <v>1506.2541074999999</v>
      </c>
      <c r="E398" s="84">
        <v>142.83881496999999</v>
      </c>
      <c r="F398" s="84">
        <v>142.83881496999999</v>
      </c>
    </row>
    <row r="399" spans="1:6" ht="12.75" customHeight="1" x14ac:dyDescent="0.2">
      <c r="A399" s="83" t="s">
        <v>176</v>
      </c>
      <c r="B399" s="83">
        <v>1</v>
      </c>
      <c r="C399" s="84">
        <v>1638.1353423099999</v>
      </c>
      <c r="D399" s="84">
        <v>1589.3735844099999</v>
      </c>
      <c r="E399" s="84">
        <v>150.72107568999999</v>
      </c>
      <c r="F399" s="84">
        <v>150.72107568999999</v>
      </c>
    </row>
    <row r="400" spans="1:6" ht="12.75" customHeight="1" x14ac:dyDescent="0.2">
      <c r="A400" s="83" t="s">
        <v>176</v>
      </c>
      <c r="B400" s="83">
        <v>2</v>
      </c>
      <c r="C400" s="84">
        <v>1664.20725404</v>
      </c>
      <c r="D400" s="84">
        <v>1615.4197917399999</v>
      </c>
      <c r="E400" s="84">
        <v>153.19105028999999</v>
      </c>
      <c r="F400" s="84">
        <v>153.19105028999999</v>
      </c>
    </row>
    <row r="401" spans="1:6" ht="12.75" customHeight="1" x14ac:dyDescent="0.2">
      <c r="A401" s="83" t="s">
        <v>176</v>
      </c>
      <c r="B401" s="83">
        <v>3</v>
      </c>
      <c r="C401" s="84">
        <v>1674.35038644</v>
      </c>
      <c r="D401" s="84">
        <v>1622.4595252300001</v>
      </c>
      <c r="E401" s="84">
        <v>153.85863166999999</v>
      </c>
      <c r="F401" s="84">
        <v>153.85863166999999</v>
      </c>
    </row>
    <row r="402" spans="1:6" ht="12.75" customHeight="1" x14ac:dyDescent="0.2">
      <c r="A402" s="83" t="s">
        <v>176</v>
      </c>
      <c r="B402" s="83">
        <v>4</v>
      </c>
      <c r="C402" s="84">
        <v>1710.8513253399999</v>
      </c>
      <c r="D402" s="84">
        <v>1659.83325083</v>
      </c>
      <c r="E402" s="84">
        <v>157.40280038</v>
      </c>
      <c r="F402" s="84">
        <v>157.40280038</v>
      </c>
    </row>
    <row r="403" spans="1:6" ht="12.75" customHeight="1" x14ac:dyDescent="0.2">
      <c r="A403" s="83" t="s">
        <v>176</v>
      </c>
      <c r="B403" s="83">
        <v>5</v>
      </c>
      <c r="C403" s="84">
        <v>1734.8501588399999</v>
      </c>
      <c r="D403" s="84">
        <v>1683.8914913599999</v>
      </c>
      <c r="E403" s="84">
        <v>159.68425511000001</v>
      </c>
      <c r="F403" s="84">
        <v>159.68425511000001</v>
      </c>
    </row>
    <row r="404" spans="1:6" ht="12.75" customHeight="1" x14ac:dyDescent="0.2">
      <c r="A404" s="83" t="s">
        <v>176</v>
      </c>
      <c r="B404" s="83">
        <v>6</v>
      </c>
      <c r="C404" s="84">
        <v>1709.6188380799999</v>
      </c>
      <c r="D404" s="84">
        <v>1660.3133633299999</v>
      </c>
      <c r="E404" s="84">
        <v>157.44832968</v>
      </c>
      <c r="F404" s="84">
        <v>157.44832968</v>
      </c>
    </row>
    <row r="405" spans="1:6" ht="12.75" customHeight="1" x14ac:dyDescent="0.2">
      <c r="A405" s="83" t="s">
        <v>176</v>
      </c>
      <c r="B405" s="83">
        <v>7</v>
      </c>
      <c r="C405" s="84">
        <v>1679.78418597</v>
      </c>
      <c r="D405" s="84">
        <v>1630.65214311</v>
      </c>
      <c r="E405" s="84">
        <v>154.63554164000001</v>
      </c>
      <c r="F405" s="84">
        <v>154.63554164000001</v>
      </c>
    </row>
    <row r="406" spans="1:6" ht="12.75" customHeight="1" x14ac:dyDescent="0.2">
      <c r="A406" s="83" t="s">
        <v>176</v>
      </c>
      <c r="B406" s="83">
        <v>8</v>
      </c>
      <c r="C406" s="84">
        <v>1651.82080154</v>
      </c>
      <c r="D406" s="84">
        <v>1594.83009866</v>
      </c>
      <c r="E406" s="84">
        <v>151.23851961</v>
      </c>
      <c r="F406" s="84">
        <v>151.23851961</v>
      </c>
    </row>
    <row r="407" spans="1:6" ht="12.75" customHeight="1" x14ac:dyDescent="0.2">
      <c r="A407" s="83" t="s">
        <v>176</v>
      </c>
      <c r="B407" s="83">
        <v>9</v>
      </c>
      <c r="C407" s="84">
        <v>1549.6841197599999</v>
      </c>
      <c r="D407" s="84">
        <v>1499.2458166199999</v>
      </c>
      <c r="E407" s="84">
        <v>142.17421530999999</v>
      </c>
      <c r="F407" s="84">
        <v>142.17421530999999</v>
      </c>
    </row>
    <row r="408" spans="1:6" ht="12.75" customHeight="1" x14ac:dyDescent="0.2">
      <c r="A408" s="83" t="s">
        <v>176</v>
      </c>
      <c r="B408" s="83">
        <v>10</v>
      </c>
      <c r="C408" s="84">
        <v>1486.8789541399999</v>
      </c>
      <c r="D408" s="84">
        <v>1434.0669961200001</v>
      </c>
      <c r="E408" s="84">
        <v>135.99327582999999</v>
      </c>
      <c r="F408" s="84">
        <v>135.99327582999999</v>
      </c>
    </row>
    <row r="409" spans="1:6" ht="12.75" customHeight="1" x14ac:dyDescent="0.2">
      <c r="A409" s="83" t="s">
        <v>176</v>
      </c>
      <c r="B409" s="83">
        <v>11</v>
      </c>
      <c r="C409" s="84">
        <v>1448.3428487000001</v>
      </c>
      <c r="D409" s="84">
        <v>1395.89163465</v>
      </c>
      <c r="E409" s="84">
        <v>132.37308759999999</v>
      </c>
      <c r="F409" s="84">
        <v>132.37308759999999</v>
      </c>
    </row>
    <row r="410" spans="1:6" ht="12.75" customHeight="1" x14ac:dyDescent="0.2">
      <c r="A410" s="83" t="s">
        <v>176</v>
      </c>
      <c r="B410" s="83">
        <v>12</v>
      </c>
      <c r="C410" s="84">
        <v>1447.75745446</v>
      </c>
      <c r="D410" s="84">
        <v>1392.7735487299999</v>
      </c>
      <c r="E410" s="84">
        <v>132.07739799000001</v>
      </c>
      <c r="F410" s="84">
        <v>132.07739799000001</v>
      </c>
    </row>
    <row r="411" spans="1:6" ht="12.75" customHeight="1" x14ac:dyDescent="0.2">
      <c r="A411" s="83" t="s">
        <v>176</v>
      </c>
      <c r="B411" s="83">
        <v>13</v>
      </c>
      <c r="C411" s="84">
        <v>1448.0942183100001</v>
      </c>
      <c r="D411" s="84">
        <v>1398.9407169000001</v>
      </c>
      <c r="E411" s="84">
        <v>132.66223357000001</v>
      </c>
      <c r="F411" s="84">
        <v>132.66223357000001</v>
      </c>
    </row>
    <row r="412" spans="1:6" ht="12.75" customHeight="1" x14ac:dyDescent="0.2">
      <c r="A412" s="83" t="s">
        <v>176</v>
      </c>
      <c r="B412" s="83">
        <v>14</v>
      </c>
      <c r="C412" s="84">
        <v>1463.0743047200001</v>
      </c>
      <c r="D412" s="84">
        <v>1414.93760107</v>
      </c>
      <c r="E412" s="84">
        <v>134.17922593</v>
      </c>
      <c r="F412" s="84">
        <v>134.17922593</v>
      </c>
    </row>
    <row r="413" spans="1:6" ht="12.75" customHeight="1" x14ac:dyDescent="0.2">
      <c r="A413" s="83" t="s">
        <v>176</v>
      </c>
      <c r="B413" s="83">
        <v>15</v>
      </c>
      <c r="C413" s="84">
        <v>1445.7401396099999</v>
      </c>
      <c r="D413" s="84">
        <v>1396.2731475099999</v>
      </c>
      <c r="E413" s="84">
        <v>132.40926665000001</v>
      </c>
      <c r="F413" s="84">
        <v>132.40926665000001</v>
      </c>
    </row>
    <row r="414" spans="1:6" ht="12.75" customHeight="1" x14ac:dyDescent="0.2">
      <c r="A414" s="83" t="s">
        <v>176</v>
      </c>
      <c r="B414" s="83">
        <v>16</v>
      </c>
      <c r="C414" s="84">
        <v>1446.8207981099999</v>
      </c>
      <c r="D414" s="84">
        <v>1395.5135173900001</v>
      </c>
      <c r="E414" s="84">
        <v>132.33723055999999</v>
      </c>
      <c r="F414" s="84">
        <v>132.33723055999999</v>
      </c>
    </row>
    <row r="415" spans="1:6" ht="12.75" customHeight="1" x14ac:dyDescent="0.2">
      <c r="A415" s="83" t="s">
        <v>176</v>
      </c>
      <c r="B415" s="83">
        <v>17</v>
      </c>
      <c r="C415" s="84">
        <v>1476.6059318600001</v>
      </c>
      <c r="D415" s="84">
        <v>1422.51665112</v>
      </c>
      <c r="E415" s="84">
        <v>134.89795096</v>
      </c>
      <c r="F415" s="84">
        <v>134.89795096</v>
      </c>
    </row>
    <row r="416" spans="1:6" ht="12.75" customHeight="1" x14ac:dyDescent="0.2">
      <c r="A416" s="83" t="s">
        <v>176</v>
      </c>
      <c r="B416" s="83">
        <v>18</v>
      </c>
      <c r="C416" s="84">
        <v>1466.9601079900001</v>
      </c>
      <c r="D416" s="84">
        <v>1410.56831306</v>
      </c>
      <c r="E416" s="84">
        <v>133.76488420999999</v>
      </c>
      <c r="F416" s="84">
        <v>133.76488420999999</v>
      </c>
    </row>
    <row r="417" spans="1:6" ht="12.75" customHeight="1" x14ac:dyDescent="0.2">
      <c r="A417" s="83" t="s">
        <v>176</v>
      </c>
      <c r="B417" s="83">
        <v>19</v>
      </c>
      <c r="C417" s="84">
        <v>1454.9850199299999</v>
      </c>
      <c r="D417" s="84">
        <v>1389.75815364</v>
      </c>
      <c r="E417" s="84">
        <v>131.79144658999999</v>
      </c>
      <c r="F417" s="84">
        <v>131.79144658999999</v>
      </c>
    </row>
    <row r="418" spans="1:6" ht="12.75" customHeight="1" x14ac:dyDescent="0.2">
      <c r="A418" s="83" t="s">
        <v>176</v>
      </c>
      <c r="B418" s="83">
        <v>20</v>
      </c>
      <c r="C418" s="84">
        <v>1425.76600214</v>
      </c>
      <c r="D418" s="84">
        <v>1371.40901482</v>
      </c>
      <c r="E418" s="84">
        <v>130.05138876999999</v>
      </c>
      <c r="F418" s="84">
        <v>130.05138876999999</v>
      </c>
    </row>
    <row r="419" spans="1:6" ht="12.75" customHeight="1" x14ac:dyDescent="0.2">
      <c r="A419" s="83" t="s">
        <v>176</v>
      </c>
      <c r="B419" s="83">
        <v>21</v>
      </c>
      <c r="C419" s="84">
        <v>1393.2884805199999</v>
      </c>
      <c r="D419" s="84">
        <v>1338.8624272100001</v>
      </c>
      <c r="E419" s="84">
        <v>126.96497992</v>
      </c>
      <c r="F419" s="84">
        <v>126.96497992</v>
      </c>
    </row>
    <row r="420" spans="1:6" ht="12.75" customHeight="1" x14ac:dyDescent="0.2">
      <c r="A420" s="83" t="s">
        <v>176</v>
      </c>
      <c r="B420" s="83">
        <v>22</v>
      </c>
      <c r="C420" s="84">
        <v>1399.50306194</v>
      </c>
      <c r="D420" s="84">
        <v>1347.32043617</v>
      </c>
      <c r="E420" s="84">
        <v>127.76705705000001</v>
      </c>
      <c r="F420" s="84">
        <v>127.76705705000001</v>
      </c>
    </row>
    <row r="421" spans="1:6" ht="12.75" customHeight="1" x14ac:dyDescent="0.2">
      <c r="A421" s="83" t="s">
        <v>176</v>
      </c>
      <c r="B421" s="83">
        <v>23</v>
      </c>
      <c r="C421" s="84">
        <v>1465.2750861699999</v>
      </c>
      <c r="D421" s="84">
        <v>1412.38775889</v>
      </c>
      <c r="E421" s="84">
        <v>133.93742315</v>
      </c>
      <c r="F421" s="84">
        <v>133.93742315</v>
      </c>
    </row>
    <row r="422" spans="1:6" ht="12.75" customHeight="1" x14ac:dyDescent="0.2">
      <c r="A422" s="83" t="s">
        <v>176</v>
      </c>
      <c r="B422" s="83">
        <v>24</v>
      </c>
      <c r="C422" s="84">
        <v>1539.9320564</v>
      </c>
      <c r="D422" s="84">
        <v>1487.1086716</v>
      </c>
      <c r="E422" s="84">
        <v>141.02324390999999</v>
      </c>
      <c r="F422" s="84">
        <v>141.02324390999999</v>
      </c>
    </row>
    <row r="423" spans="1:6" ht="12.75" customHeight="1" x14ac:dyDescent="0.2">
      <c r="A423" s="83" t="s">
        <v>177</v>
      </c>
      <c r="B423" s="83">
        <v>1</v>
      </c>
      <c r="C423" s="84">
        <v>1512.91514263</v>
      </c>
      <c r="D423" s="84">
        <v>1464.61566292</v>
      </c>
      <c r="E423" s="84">
        <v>138.89022087000001</v>
      </c>
      <c r="F423" s="84">
        <v>138.89022087000001</v>
      </c>
    </row>
    <row r="424" spans="1:6" ht="12.75" customHeight="1" x14ac:dyDescent="0.2">
      <c r="A424" s="83" t="s">
        <v>177</v>
      </c>
      <c r="B424" s="83">
        <v>2</v>
      </c>
      <c r="C424" s="84">
        <v>1589.8079885100001</v>
      </c>
      <c r="D424" s="84">
        <v>1539.7927753500001</v>
      </c>
      <c r="E424" s="84">
        <v>146.01930328</v>
      </c>
      <c r="F424" s="84">
        <v>146.01930328</v>
      </c>
    </row>
    <row r="425" spans="1:6" ht="12.75" customHeight="1" x14ac:dyDescent="0.2">
      <c r="A425" s="83" t="s">
        <v>177</v>
      </c>
      <c r="B425" s="83">
        <v>3</v>
      </c>
      <c r="C425" s="84">
        <v>1609.0431443099999</v>
      </c>
      <c r="D425" s="84">
        <v>1556.79246567</v>
      </c>
      <c r="E425" s="84">
        <v>147.63139224</v>
      </c>
      <c r="F425" s="84">
        <v>147.63139224</v>
      </c>
    </row>
    <row r="426" spans="1:6" ht="12.75" customHeight="1" x14ac:dyDescent="0.2">
      <c r="A426" s="83" t="s">
        <v>177</v>
      </c>
      <c r="B426" s="83">
        <v>4</v>
      </c>
      <c r="C426" s="84">
        <v>1626.3412269</v>
      </c>
      <c r="D426" s="84">
        <v>1574.3871578400001</v>
      </c>
      <c r="E426" s="84">
        <v>149.29990552000001</v>
      </c>
      <c r="F426" s="84">
        <v>149.29990552000001</v>
      </c>
    </row>
    <row r="427" spans="1:6" ht="12.75" customHeight="1" x14ac:dyDescent="0.2">
      <c r="A427" s="83" t="s">
        <v>177</v>
      </c>
      <c r="B427" s="83">
        <v>5</v>
      </c>
      <c r="C427" s="84">
        <v>1660.9230001000001</v>
      </c>
      <c r="D427" s="84">
        <v>1615.65466137</v>
      </c>
      <c r="E427" s="84">
        <v>153.21332308999999</v>
      </c>
      <c r="F427" s="84">
        <v>153.21332308999999</v>
      </c>
    </row>
    <row r="428" spans="1:6" ht="12.75" customHeight="1" x14ac:dyDescent="0.2">
      <c r="A428" s="83" t="s">
        <v>177</v>
      </c>
      <c r="B428" s="83">
        <v>6</v>
      </c>
      <c r="C428" s="84">
        <v>1637.41569046</v>
      </c>
      <c r="D428" s="84">
        <v>1593.6712460199999</v>
      </c>
      <c r="E428" s="84">
        <v>151.12862505000001</v>
      </c>
      <c r="F428" s="84">
        <v>151.12862505000001</v>
      </c>
    </row>
    <row r="429" spans="1:6" ht="12.75" customHeight="1" x14ac:dyDescent="0.2">
      <c r="A429" s="83" t="s">
        <v>177</v>
      </c>
      <c r="B429" s="83">
        <v>7</v>
      </c>
      <c r="C429" s="84">
        <v>1602.5124566100001</v>
      </c>
      <c r="D429" s="84">
        <v>1552.34709714</v>
      </c>
      <c r="E429" s="84">
        <v>147.20983576</v>
      </c>
      <c r="F429" s="84">
        <v>147.20983576</v>
      </c>
    </row>
    <row r="430" spans="1:6" ht="12.75" customHeight="1" x14ac:dyDescent="0.2">
      <c r="A430" s="83" t="s">
        <v>177</v>
      </c>
      <c r="B430" s="83">
        <v>8</v>
      </c>
      <c r="C430" s="84">
        <v>1555.0595566300001</v>
      </c>
      <c r="D430" s="84">
        <v>1500.5419515000001</v>
      </c>
      <c r="E430" s="84">
        <v>142.29712842000001</v>
      </c>
      <c r="F430" s="84">
        <v>142.29712842000001</v>
      </c>
    </row>
    <row r="431" spans="1:6" ht="12.75" customHeight="1" x14ac:dyDescent="0.2">
      <c r="A431" s="83" t="s">
        <v>177</v>
      </c>
      <c r="B431" s="83">
        <v>9</v>
      </c>
      <c r="C431" s="84">
        <v>1425.7538690199999</v>
      </c>
      <c r="D431" s="84">
        <v>1376.9302021999999</v>
      </c>
      <c r="E431" s="84">
        <v>130.57496567000001</v>
      </c>
      <c r="F431" s="84">
        <v>130.57496567000001</v>
      </c>
    </row>
    <row r="432" spans="1:6" ht="12.75" customHeight="1" x14ac:dyDescent="0.2">
      <c r="A432" s="83" t="s">
        <v>177</v>
      </c>
      <c r="B432" s="83">
        <v>10</v>
      </c>
      <c r="C432" s="84">
        <v>1348.7205530399999</v>
      </c>
      <c r="D432" s="84">
        <v>1297.44220146</v>
      </c>
      <c r="E432" s="84">
        <v>123.03707962</v>
      </c>
      <c r="F432" s="84">
        <v>123.03707962</v>
      </c>
    </row>
    <row r="433" spans="1:6" ht="12.75" customHeight="1" x14ac:dyDescent="0.2">
      <c r="A433" s="83" t="s">
        <v>177</v>
      </c>
      <c r="B433" s="83">
        <v>11</v>
      </c>
      <c r="C433" s="84">
        <v>1323.0568804100001</v>
      </c>
      <c r="D433" s="84">
        <v>1271.0623485799999</v>
      </c>
      <c r="E433" s="84">
        <v>120.53546525</v>
      </c>
      <c r="F433" s="84">
        <v>120.53546525</v>
      </c>
    </row>
    <row r="434" spans="1:6" ht="12.75" customHeight="1" x14ac:dyDescent="0.2">
      <c r="A434" s="83" t="s">
        <v>177</v>
      </c>
      <c r="B434" s="83">
        <v>12</v>
      </c>
      <c r="C434" s="84">
        <v>1327.6871764499999</v>
      </c>
      <c r="D434" s="84">
        <v>1271.1282127899999</v>
      </c>
      <c r="E434" s="84">
        <v>120.54171117999999</v>
      </c>
      <c r="F434" s="84">
        <v>120.54171117999999</v>
      </c>
    </row>
    <row r="435" spans="1:6" ht="12.75" customHeight="1" x14ac:dyDescent="0.2">
      <c r="A435" s="83" t="s">
        <v>177</v>
      </c>
      <c r="B435" s="83">
        <v>13</v>
      </c>
      <c r="C435" s="84">
        <v>1346.2937273</v>
      </c>
      <c r="D435" s="84">
        <v>1301.1415921299999</v>
      </c>
      <c r="E435" s="84">
        <v>123.38789465000001</v>
      </c>
      <c r="F435" s="84">
        <v>123.38789465000001</v>
      </c>
    </row>
    <row r="436" spans="1:6" ht="12.75" customHeight="1" x14ac:dyDescent="0.2">
      <c r="A436" s="83" t="s">
        <v>177</v>
      </c>
      <c r="B436" s="83">
        <v>14</v>
      </c>
      <c r="C436" s="84">
        <v>1394.2182844700001</v>
      </c>
      <c r="D436" s="84">
        <v>1345.21257756</v>
      </c>
      <c r="E436" s="84">
        <v>127.56716779</v>
      </c>
      <c r="F436" s="84">
        <v>127.56716779</v>
      </c>
    </row>
    <row r="437" spans="1:6" ht="12.75" customHeight="1" x14ac:dyDescent="0.2">
      <c r="A437" s="83" t="s">
        <v>177</v>
      </c>
      <c r="B437" s="83">
        <v>15</v>
      </c>
      <c r="C437" s="84">
        <v>1387.0478655500001</v>
      </c>
      <c r="D437" s="84">
        <v>1336.17044504</v>
      </c>
      <c r="E437" s="84">
        <v>126.70969793</v>
      </c>
      <c r="F437" s="84">
        <v>126.70969793</v>
      </c>
    </row>
    <row r="438" spans="1:6" ht="12.75" customHeight="1" x14ac:dyDescent="0.2">
      <c r="A438" s="83" t="s">
        <v>177</v>
      </c>
      <c r="B438" s="83">
        <v>16</v>
      </c>
      <c r="C438" s="84">
        <v>1390.7767599399999</v>
      </c>
      <c r="D438" s="84">
        <v>1340.06054752</v>
      </c>
      <c r="E438" s="84">
        <v>127.07859826000001</v>
      </c>
      <c r="F438" s="84">
        <v>127.07859826000001</v>
      </c>
    </row>
    <row r="439" spans="1:6" ht="12.75" customHeight="1" x14ac:dyDescent="0.2">
      <c r="A439" s="83" t="s">
        <v>177</v>
      </c>
      <c r="B439" s="83">
        <v>17</v>
      </c>
      <c r="C439" s="84">
        <v>1427.1608939400001</v>
      </c>
      <c r="D439" s="84">
        <v>1377.49248141</v>
      </c>
      <c r="E439" s="84">
        <v>130.62828689</v>
      </c>
      <c r="F439" s="84">
        <v>130.62828689</v>
      </c>
    </row>
    <row r="440" spans="1:6" ht="12.75" customHeight="1" x14ac:dyDescent="0.2">
      <c r="A440" s="83" t="s">
        <v>177</v>
      </c>
      <c r="B440" s="83">
        <v>18</v>
      </c>
      <c r="C440" s="84">
        <v>1431.4306700499999</v>
      </c>
      <c r="D440" s="84">
        <v>1379.6633186900001</v>
      </c>
      <c r="E440" s="84">
        <v>130.83414844999999</v>
      </c>
      <c r="F440" s="84">
        <v>130.83414844999999</v>
      </c>
    </row>
    <row r="441" spans="1:6" ht="12.75" customHeight="1" x14ac:dyDescent="0.2">
      <c r="A441" s="83" t="s">
        <v>177</v>
      </c>
      <c r="B441" s="83">
        <v>19</v>
      </c>
      <c r="C441" s="84">
        <v>1435.9179890299999</v>
      </c>
      <c r="D441" s="84">
        <v>1380.65466909</v>
      </c>
      <c r="E441" s="84">
        <v>130.92815869</v>
      </c>
      <c r="F441" s="84">
        <v>130.92815869</v>
      </c>
    </row>
    <row r="442" spans="1:6" ht="12.75" customHeight="1" x14ac:dyDescent="0.2">
      <c r="A442" s="83" t="s">
        <v>177</v>
      </c>
      <c r="B442" s="83">
        <v>20</v>
      </c>
      <c r="C442" s="84">
        <v>1421.02732786</v>
      </c>
      <c r="D442" s="84">
        <v>1367.50061482</v>
      </c>
      <c r="E442" s="84">
        <v>129.68075328</v>
      </c>
      <c r="F442" s="84">
        <v>129.68075328</v>
      </c>
    </row>
    <row r="443" spans="1:6" ht="12.75" customHeight="1" x14ac:dyDescent="0.2">
      <c r="A443" s="83" t="s">
        <v>177</v>
      </c>
      <c r="B443" s="83">
        <v>21</v>
      </c>
      <c r="C443" s="84">
        <v>1398.52424965</v>
      </c>
      <c r="D443" s="84">
        <v>1345.85839743</v>
      </c>
      <c r="E443" s="84">
        <v>127.6284112</v>
      </c>
      <c r="F443" s="84">
        <v>127.6284112</v>
      </c>
    </row>
    <row r="444" spans="1:6" ht="12.75" customHeight="1" x14ac:dyDescent="0.2">
      <c r="A444" s="83" t="s">
        <v>177</v>
      </c>
      <c r="B444" s="83">
        <v>22</v>
      </c>
      <c r="C444" s="84">
        <v>1412.1821511400001</v>
      </c>
      <c r="D444" s="84">
        <v>1362.0151252200001</v>
      </c>
      <c r="E444" s="84">
        <v>129.16056162000001</v>
      </c>
      <c r="F444" s="84">
        <v>129.16056162000001</v>
      </c>
    </row>
    <row r="445" spans="1:6" ht="12.75" customHeight="1" x14ac:dyDescent="0.2">
      <c r="A445" s="83" t="s">
        <v>177</v>
      </c>
      <c r="B445" s="83">
        <v>23</v>
      </c>
      <c r="C445" s="84">
        <v>1477.80901292</v>
      </c>
      <c r="D445" s="84">
        <v>1425.9120093399999</v>
      </c>
      <c r="E445" s="84">
        <v>135.21993444</v>
      </c>
      <c r="F445" s="84">
        <v>135.21993444</v>
      </c>
    </row>
    <row r="446" spans="1:6" ht="12.75" customHeight="1" x14ac:dyDescent="0.2">
      <c r="A446" s="83" t="s">
        <v>177</v>
      </c>
      <c r="B446" s="83">
        <v>24</v>
      </c>
      <c r="C446" s="84">
        <v>1538.8082728500001</v>
      </c>
      <c r="D446" s="84">
        <v>1489.63203834</v>
      </c>
      <c r="E446" s="84">
        <v>141.26253600999999</v>
      </c>
      <c r="F446" s="84">
        <v>141.26253600999999</v>
      </c>
    </row>
    <row r="447" spans="1:6" ht="12.75" customHeight="1" x14ac:dyDescent="0.2">
      <c r="A447" s="83" t="s">
        <v>178</v>
      </c>
      <c r="B447" s="83">
        <v>1</v>
      </c>
      <c r="C447" s="84">
        <v>1633.0065646600001</v>
      </c>
      <c r="D447" s="84">
        <v>1584.7588864100001</v>
      </c>
      <c r="E447" s="84">
        <v>150.28346162</v>
      </c>
      <c r="F447" s="84">
        <v>150.28346162</v>
      </c>
    </row>
    <row r="448" spans="1:6" ht="12.75" customHeight="1" x14ac:dyDescent="0.2">
      <c r="A448" s="83" t="s">
        <v>178</v>
      </c>
      <c r="B448" s="83">
        <v>2</v>
      </c>
      <c r="C448" s="84">
        <v>1719.7528502800001</v>
      </c>
      <c r="D448" s="84">
        <v>1674.52488281</v>
      </c>
      <c r="E448" s="84">
        <v>158.79601503999999</v>
      </c>
      <c r="F448" s="84">
        <v>158.79601503999999</v>
      </c>
    </row>
    <row r="449" spans="1:6" ht="12.75" customHeight="1" x14ac:dyDescent="0.2">
      <c r="A449" s="83" t="s">
        <v>178</v>
      </c>
      <c r="B449" s="83">
        <v>3</v>
      </c>
      <c r="C449" s="84">
        <v>1769.94232934</v>
      </c>
      <c r="D449" s="84">
        <v>1714.92333745</v>
      </c>
      <c r="E449" s="84">
        <v>162.62702028000001</v>
      </c>
      <c r="F449" s="84">
        <v>162.62702028000001</v>
      </c>
    </row>
    <row r="450" spans="1:6" ht="12.75" customHeight="1" x14ac:dyDescent="0.2">
      <c r="A450" s="83" t="s">
        <v>178</v>
      </c>
      <c r="B450" s="83">
        <v>4</v>
      </c>
      <c r="C450" s="84">
        <v>1787.8412974</v>
      </c>
      <c r="D450" s="84">
        <v>1734.29411605</v>
      </c>
      <c r="E450" s="84">
        <v>164.46396071000001</v>
      </c>
      <c r="F450" s="84">
        <v>164.46396071000001</v>
      </c>
    </row>
    <row r="451" spans="1:6" ht="12.75" customHeight="1" x14ac:dyDescent="0.2">
      <c r="A451" s="83" t="s">
        <v>178</v>
      </c>
      <c r="B451" s="83">
        <v>5</v>
      </c>
      <c r="C451" s="84">
        <v>1791.18211554</v>
      </c>
      <c r="D451" s="84">
        <v>1739.7873473699999</v>
      </c>
      <c r="E451" s="84">
        <v>164.98488652</v>
      </c>
      <c r="F451" s="84">
        <v>164.98488652</v>
      </c>
    </row>
    <row r="452" spans="1:6" ht="12.75" customHeight="1" x14ac:dyDescent="0.2">
      <c r="A452" s="83" t="s">
        <v>178</v>
      </c>
      <c r="B452" s="83">
        <v>6</v>
      </c>
      <c r="C452" s="84">
        <v>1760.78318266</v>
      </c>
      <c r="D452" s="84">
        <v>1713.34052535</v>
      </c>
      <c r="E452" s="84">
        <v>162.47692143</v>
      </c>
      <c r="F452" s="84">
        <v>162.47692143</v>
      </c>
    </row>
    <row r="453" spans="1:6" ht="12.75" customHeight="1" x14ac:dyDescent="0.2">
      <c r="A453" s="83" t="s">
        <v>178</v>
      </c>
      <c r="B453" s="83">
        <v>7</v>
      </c>
      <c r="C453" s="84">
        <v>1655.12627909</v>
      </c>
      <c r="D453" s="84">
        <v>1609.0363448799999</v>
      </c>
      <c r="E453" s="84">
        <v>152.5857049</v>
      </c>
      <c r="F453" s="84">
        <v>152.5857049</v>
      </c>
    </row>
    <row r="454" spans="1:6" ht="12.75" customHeight="1" x14ac:dyDescent="0.2">
      <c r="A454" s="83" t="s">
        <v>178</v>
      </c>
      <c r="B454" s="83">
        <v>8</v>
      </c>
      <c r="C454" s="84">
        <v>1547.01546209</v>
      </c>
      <c r="D454" s="84">
        <v>1491.98458413</v>
      </c>
      <c r="E454" s="84">
        <v>141.48562908</v>
      </c>
      <c r="F454" s="84">
        <v>141.48562908</v>
      </c>
    </row>
    <row r="455" spans="1:6" ht="12.75" customHeight="1" x14ac:dyDescent="0.2">
      <c r="A455" s="83" t="s">
        <v>178</v>
      </c>
      <c r="B455" s="83">
        <v>9</v>
      </c>
      <c r="C455" s="84">
        <v>1489.98635698</v>
      </c>
      <c r="D455" s="84">
        <v>1440.9734991099999</v>
      </c>
      <c r="E455" s="84">
        <v>136.64822290000001</v>
      </c>
      <c r="F455" s="84">
        <v>136.64822290000001</v>
      </c>
    </row>
    <row r="456" spans="1:6" ht="12.75" customHeight="1" x14ac:dyDescent="0.2">
      <c r="A456" s="83" t="s">
        <v>178</v>
      </c>
      <c r="B456" s="83">
        <v>10</v>
      </c>
      <c r="C456" s="84">
        <v>1409.53793799</v>
      </c>
      <c r="D456" s="84">
        <v>1361.4009602799999</v>
      </c>
      <c r="E456" s="84">
        <v>129.10232005</v>
      </c>
      <c r="F456" s="84">
        <v>129.10232005</v>
      </c>
    </row>
    <row r="457" spans="1:6" ht="12.75" customHeight="1" x14ac:dyDescent="0.2">
      <c r="A457" s="83" t="s">
        <v>178</v>
      </c>
      <c r="B457" s="83">
        <v>11</v>
      </c>
      <c r="C457" s="84">
        <v>1348.3367842299999</v>
      </c>
      <c r="D457" s="84">
        <v>1301.9710364800001</v>
      </c>
      <c r="E457" s="84">
        <v>123.46655126</v>
      </c>
      <c r="F457" s="84">
        <v>123.46655126</v>
      </c>
    </row>
    <row r="458" spans="1:6" ht="12.75" customHeight="1" x14ac:dyDescent="0.2">
      <c r="A458" s="83" t="s">
        <v>178</v>
      </c>
      <c r="B458" s="83">
        <v>12</v>
      </c>
      <c r="C458" s="84">
        <v>1362.5394438200001</v>
      </c>
      <c r="D458" s="84">
        <v>1309.1394694200001</v>
      </c>
      <c r="E458" s="84">
        <v>124.14633727</v>
      </c>
      <c r="F458" s="84">
        <v>124.14633727</v>
      </c>
    </row>
    <row r="459" spans="1:6" ht="12.75" customHeight="1" x14ac:dyDescent="0.2">
      <c r="A459" s="83" t="s">
        <v>178</v>
      </c>
      <c r="B459" s="83">
        <v>13</v>
      </c>
      <c r="C459" s="84">
        <v>1375.65788258</v>
      </c>
      <c r="D459" s="84">
        <v>1326.0793456399999</v>
      </c>
      <c r="E459" s="84">
        <v>125.75275403000001</v>
      </c>
      <c r="F459" s="84">
        <v>125.75275403000001</v>
      </c>
    </row>
    <row r="460" spans="1:6" ht="12.75" customHeight="1" x14ac:dyDescent="0.2">
      <c r="A460" s="83" t="s">
        <v>178</v>
      </c>
      <c r="B460" s="83">
        <v>14</v>
      </c>
      <c r="C460" s="84">
        <v>1369.4713823300001</v>
      </c>
      <c r="D460" s="84">
        <v>1321.28129982</v>
      </c>
      <c r="E460" s="84">
        <v>125.297753</v>
      </c>
      <c r="F460" s="84">
        <v>125.297753</v>
      </c>
    </row>
    <row r="461" spans="1:6" ht="12.75" customHeight="1" x14ac:dyDescent="0.2">
      <c r="A461" s="83" t="s">
        <v>178</v>
      </c>
      <c r="B461" s="83">
        <v>15</v>
      </c>
      <c r="C461" s="84">
        <v>1373.85184448</v>
      </c>
      <c r="D461" s="84">
        <v>1325.0217468799999</v>
      </c>
      <c r="E461" s="84">
        <v>125.65246141999999</v>
      </c>
      <c r="F461" s="84">
        <v>125.65246141999999</v>
      </c>
    </row>
    <row r="462" spans="1:6" ht="12.75" customHeight="1" x14ac:dyDescent="0.2">
      <c r="A462" s="83" t="s">
        <v>178</v>
      </c>
      <c r="B462" s="83">
        <v>16</v>
      </c>
      <c r="C462" s="84">
        <v>1390.86164401</v>
      </c>
      <c r="D462" s="84">
        <v>1341.2590560599999</v>
      </c>
      <c r="E462" s="84">
        <v>127.19225341000001</v>
      </c>
      <c r="F462" s="84">
        <v>127.19225341000001</v>
      </c>
    </row>
    <row r="463" spans="1:6" ht="12.75" customHeight="1" x14ac:dyDescent="0.2">
      <c r="A463" s="83" t="s">
        <v>178</v>
      </c>
      <c r="B463" s="83">
        <v>17</v>
      </c>
      <c r="C463" s="84">
        <v>1423.58583793</v>
      </c>
      <c r="D463" s="84">
        <v>1379.40817474</v>
      </c>
      <c r="E463" s="84">
        <v>130.80995301999999</v>
      </c>
      <c r="F463" s="84">
        <v>130.80995301999999</v>
      </c>
    </row>
    <row r="464" spans="1:6" ht="12.75" customHeight="1" x14ac:dyDescent="0.2">
      <c r="A464" s="83" t="s">
        <v>178</v>
      </c>
      <c r="B464" s="83">
        <v>18</v>
      </c>
      <c r="C464" s="84">
        <v>1405.09456426</v>
      </c>
      <c r="D464" s="84">
        <v>1354.40141498</v>
      </c>
      <c r="E464" s="84">
        <v>128.43854974000001</v>
      </c>
      <c r="F464" s="84">
        <v>128.43854974000001</v>
      </c>
    </row>
    <row r="465" spans="1:6" ht="12.75" customHeight="1" x14ac:dyDescent="0.2">
      <c r="A465" s="83" t="s">
        <v>178</v>
      </c>
      <c r="B465" s="83">
        <v>19</v>
      </c>
      <c r="C465" s="84">
        <v>1382.1139037</v>
      </c>
      <c r="D465" s="84">
        <v>1327.31269935</v>
      </c>
      <c r="E465" s="84">
        <v>125.86971357</v>
      </c>
      <c r="F465" s="84">
        <v>125.86971357</v>
      </c>
    </row>
    <row r="466" spans="1:6" ht="12.75" customHeight="1" x14ac:dyDescent="0.2">
      <c r="A466" s="83" t="s">
        <v>178</v>
      </c>
      <c r="B466" s="83">
        <v>20</v>
      </c>
      <c r="C466" s="84">
        <v>1348.53972294</v>
      </c>
      <c r="D466" s="84">
        <v>1295.5523522999999</v>
      </c>
      <c r="E466" s="84">
        <v>122.8578643</v>
      </c>
      <c r="F466" s="84">
        <v>122.8578643</v>
      </c>
    </row>
    <row r="467" spans="1:6" ht="12.75" customHeight="1" x14ac:dyDescent="0.2">
      <c r="A467" s="83" t="s">
        <v>178</v>
      </c>
      <c r="B467" s="83">
        <v>21</v>
      </c>
      <c r="C467" s="84">
        <v>1330.2580057299999</v>
      </c>
      <c r="D467" s="84">
        <v>1279.6145080199999</v>
      </c>
      <c r="E467" s="84">
        <v>121.34647072</v>
      </c>
      <c r="F467" s="84">
        <v>121.34647072</v>
      </c>
    </row>
    <row r="468" spans="1:6" ht="12.75" customHeight="1" x14ac:dyDescent="0.2">
      <c r="A468" s="83" t="s">
        <v>178</v>
      </c>
      <c r="B468" s="83">
        <v>22</v>
      </c>
      <c r="C468" s="84">
        <v>1342.3100512599999</v>
      </c>
      <c r="D468" s="84">
        <v>1293.7402432900001</v>
      </c>
      <c r="E468" s="84">
        <v>122.68602111</v>
      </c>
      <c r="F468" s="84">
        <v>122.68602111</v>
      </c>
    </row>
    <row r="469" spans="1:6" ht="12.75" customHeight="1" x14ac:dyDescent="0.2">
      <c r="A469" s="83" t="s">
        <v>178</v>
      </c>
      <c r="B469" s="83">
        <v>23</v>
      </c>
      <c r="C469" s="84">
        <v>1398.5691499699999</v>
      </c>
      <c r="D469" s="84">
        <v>1349.66532869</v>
      </c>
      <c r="E469" s="84">
        <v>127.98942436</v>
      </c>
      <c r="F469" s="84">
        <v>127.98942436</v>
      </c>
    </row>
    <row r="470" spans="1:6" ht="12.75" customHeight="1" x14ac:dyDescent="0.2">
      <c r="A470" s="83" t="s">
        <v>178</v>
      </c>
      <c r="B470" s="83">
        <v>24</v>
      </c>
      <c r="C470" s="84">
        <v>1474.4734733099999</v>
      </c>
      <c r="D470" s="84">
        <v>1425.1445720300001</v>
      </c>
      <c r="E470" s="84">
        <v>135.14715799000001</v>
      </c>
      <c r="F470" s="84">
        <v>135.14715799000001</v>
      </c>
    </row>
    <row r="471" spans="1:6" ht="12.75" customHeight="1" x14ac:dyDescent="0.2">
      <c r="A471" s="83" t="s">
        <v>179</v>
      </c>
      <c r="B471" s="83">
        <v>1</v>
      </c>
      <c r="C471" s="84">
        <v>1537.8082446000001</v>
      </c>
      <c r="D471" s="84">
        <v>1487.7013118899999</v>
      </c>
      <c r="E471" s="84">
        <v>141.07944427000001</v>
      </c>
      <c r="F471" s="84">
        <v>141.07944427000001</v>
      </c>
    </row>
    <row r="472" spans="1:6" ht="12.75" customHeight="1" x14ac:dyDescent="0.2">
      <c r="A472" s="83" t="s">
        <v>179</v>
      </c>
      <c r="B472" s="83">
        <v>2</v>
      </c>
      <c r="C472" s="84">
        <v>1604.08282669</v>
      </c>
      <c r="D472" s="84">
        <v>1555.0605319599999</v>
      </c>
      <c r="E472" s="84">
        <v>147.46715212000001</v>
      </c>
      <c r="F472" s="84">
        <v>147.46715212000001</v>
      </c>
    </row>
    <row r="473" spans="1:6" ht="12.75" customHeight="1" x14ac:dyDescent="0.2">
      <c r="A473" s="83" t="s">
        <v>179</v>
      </c>
      <c r="B473" s="83">
        <v>3</v>
      </c>
      <c r="C473" s="84">
        <v>1610.92678774</v>
      </c>
      <c r="D473" s="84">
        <v>1560.3801018199999</v>
      </c>
      <c r="E473" s="84">
        <v>147.97160952999999</v>
      </c>
      <c r="F473" s="84">
        <v>147.97160952999999</v>
      </c>
    </row>
    <row r="474" spans="1:6" ht="12.75" customHeight="1" x14ac:dyDescent="0.2">
      <c r="A474" s="83" t="s">
        <v>179</v>
      </c>
      <c r="B474" s="83">
        <v>4</v>
      </c>
      <c r="C474" s="84">
        <v>1615.7908608299999</v>
      </c>
      <c r="D474" s="84">
        <v>1571.23519928</v>
      </c>
      <c r="E474" s="84">
        <v>149.00100373999999</v>
      </c>
      <c r="F474" s="84">
        <v>149.00100373999999</v>
      </c>
    </row>
    <row r="475" spans="1:6" ht="12.75" customHeight="1" x14ac:dyDescent="0.2">
      <c r="A475" s="83" t="s">
        <v>179</v>
      </c>
      <c r="B475" s="83">
        <v>5</v>
      </c>
      <c r="C475" s="84">
        <v>1632.1620179199999</v>
      </c>
      <c r="D475" s="84">
        <v>1582.4426625399999</v>
      </c>
      <c r="E475" s="84">
        <v>150.06381296999999</v>
      </c>
      <c r="F475" s="84">
        <v>150.06381296999999</v>
      </c>
    </row>
    <row r="476" spans="1:6" ht="12.75" customHeight="1" x14ac:dyDescent="0.2">
      <c r="A476" s="83" t="s">
        <v>179</v>
      </c>
      <c r="B476" s="83">
        <v>6</v>
      </c>
      <c r="C476" s="84">
        <v>1592.22329958</v>
      </c>
      <c r="D476" s="84">
        <v>1543.49565768</v>
      </c>
      <c r="E476" s="84">
        <v>146.37044942</v>
      </c>
      <c r="F476" s="84">
        <v>146.37044942</v>
      </c>
    </row>
    <row r="477" spans="1:6" ht="12.75" customHeight="1" x14ac:dyDescent="0.2">
      <c r="A477" s="83" t="s">
        <v>179</v>
      </c>
      <c r="B477" s="83">
        <v>7</v>
      </c>
      <c r="C477" s="84">
        <v>1539.49249287</v>
      </c>
      <c r="D477" s="84">
        <v>1490.52645762</v>
      </c>
      <c r="E477" s="84">
        <v>141.34735423000001</v>
      </c>
      <c r="F477" s="84">
        <v>141.34735423000001</v>
      </c>
    </row>
    <row r="478" spans="1:6" ht="12.75" customHeight="1" x14ac:dyDescent="0.2">
      <c r="A478" s="83" t="s">
        <v>179</v>
      </c>
      <c r="B478" s="83">
        <v>8</v>
      </c>
      <c r="C478" s="84">
        <v>1475.1051395</v>
      </c>
      <c r="D478" s="84">
        <v>1421.4460154200001</v>
      </c>
      <c r="E478" s="84">
        <v>134.79642204999999</v>
      </c>
      <c r="F478" s="84">
        <v>134.79642204999999</v>
      </c>
    </row>
    <row r="479" spans="1:6" ht="12.75" customHeight="1" x14ac:dyDescent="0.2">
      <c r="A479" s="83" t="s">
        <v>179</v>
      </c>
      <c r="B479" s="83">
        <v>9</v>
      </c>
      <c r="C479" s="84">
        <v>1421.8576602000001</v>
      </c>
      <c r="D479" s="84">
        <v>1373.2716931499999</v>
      </c>
      <c r="E479" s="84">
        <v>130.22802747</v>
      </c>
      <c r="F479" s="84">
        <v>130.22802747</v>
      </c>
    </row>
    <row r="480" spans="1:6" ht="12.75" customHeight="1" x14ac:dyDescent="0.2">
      <c r="A480" s="83" t="s">
        <v>179</v>
      </c>
      <c r="B480" s="83">
        <v>10</v>
      </c>
      <c r="C480" s="84">
        <v>1394.4513660299999</v>
      </c>
      <c r="D480" s="84">
        <v>1343.26941508</v>
      </c>
      <c r="E480" s="84">
        <v>127.38289674000001</v>
      </c>
      <c r="F480" s="84">
        <v>127.38289674000001</v>
      </c>
    </row>
    <row r="481" spans="1:6" ht="12.75" customHeight="1" x14ac:dyDescent="0.2">
      <c r="A481" s="83" t="s">
        <v>179</v>
      </c>
      <c r="B481" s="83">
        <v>11</v>
      </c>
      <c r="C481" s="84">
        <v>1389.9834778300001</v>
      </c>
      <c r="D481" s="84">
        <v>1339.0488626199999</v>
      </c>
      <c r="E481" s="84">
        <v>126.98265968</v>
      </c>
      <c r="F481" s="84">
        <v>126.98265968</v>
      </c>
    </row>
    <row r="482" spans="1:6" ht="12.75" customHeight="1" x14ac:dyDescent="0.2">
      <c r="A482" s="83" t="s">
        <v>179</v>
      </c>
      <c r="B482" s="83">
        <v>12</v>
      </c>
      <c r="C482" s="84">
        <v>1418.96525144</v>
      </c>
      <c r="D482" s="84">
        <v>1365.8589121</v>
      </c>
      <c r="E482" s="84">
        <v>129.52506980999999</v>
      </c>
      <c r="F482" s="84">
        <v>129.52506980999999</v>
      </c>
    </row>
    <row r="483" spans="1:6" ht="12.75" customHeight="1" x14ac:dyDescent="0.2">
      <c r="A483" s="83" t="s">
        <v>179</v>
      </c>
      <c r="B483" s="83">
        <v>13</v>
      </c>
      <c r="C483" s="84">
        <v>1429.8376259300001</v>
      </c>
      <c r="D483" s="84">
        <v>1380.52245324</v>
      </c>
      <c r="E483" s="84">
        <v>130.91562060000001</v>
      </c>
      <c r="F483" s="84">
        <v>130.91562060000001</v>
      </c>
    </row>
    <row r="484" spans="1:6" ht="12.75" customHeight="1" x14ac:dyDescent="0.2">
      <c r="A484" s="83" t="s">
        <v>179</v>
      </c>
      <c r="B484" s="83">
        <v>14</v>
      </c>
      <c r="C484" s="84">
        <v>1432.04745</v>
      </c>
      <c r="D484" s="84">
        <v>1384.01981282</v>
      </c>
      <c r="E484" s="84">
        <v>131.24727691999999</v>
      </c>
      <c r="F484" s="84">
        <v>131.24727691999999</v>
      </c>
    </row>
    <row r="485" spans="1:6" ht="12.75" customHeight="1" x14ac:dyDescent="0.2">
      <c r="A485" s="83" t="s">
        <v>179</v>
      </c>
      <c r="B485" s="83">
        <v>15</v>
      </c>
      <c r="C485" s="84">
        <v>1420.04780618</v>
      </c>
      <c r="D485" s="84">
        <v>1371.2371565599999</v>
      </c>
      <c r="E485" s="84">
        <v>130.03509137</v>
      </c>
      <c r="F485" s="84">
        <v>130.03509137</v>
      </c>
    </row>
    <row r="486" spans="1:6" ht="12.75" customHeight="1" x14ac:dyDescent="0.2">
      <c r="A486" s="83" t="s">
        <v>179</v>
      </c>
      <c r="B486" s="83">
        <v>16</v>
      </c>
      <c r="C486" s="84">
        <v>1428.71230799</v>
      </c>
      <c r="D486" s="84">
        <v>1379.90141457</v>
      </c>
      <c r="E486" s="84">
        <v>130.85672719999999</v>
      </c>
      <c r="F486" s="84">
        <v>130.85672719999999</v>
      </c>
    </row>
    <row r="487" spans="1:6" ht="12.75" customHeight="1" x14ac:dyDescent="0.2">
      <c r="A487" s="83" t="s">
        <v>179</v>
      </c>
      <c r="B487" s="83">
        <v>17</v>
      </c>
      <c r="C487" s="84">
        <v>1463.0473855400001</v>
      </c>
      <c r="D487" s="84">
        <v>1411.43755633</v>
      </c>
      <c r="E487" s="84">
        <v>133.84731497000001</v>
      </c>
      <c r="F487" s="84">
        <v>133.84731497000001</v>
      </c>
    </row>
    <row r="488" spans="1:6" ht="12.75" customHeight="1" x14ac:dyDescent="0.2">
      <c r="A488" s="83" t="s">
        <v>179</v>
      </c>
      <c r="B488" s="83">
        <v>18</v>
      </c>
      <c r="C488" s="84">
        <v>1414.57578412</v>
      </c>
      <c r="D488" s="84">
        <v>1367.22185354</v>
      </c>
      <c r="E488" s="84">
        <v>129.65431821000001</v>
      </c>
      <c r="F488" s="84">
        <v>129.65431821000001</v>
      </c>
    </row>
    <row r="489" spans="1:6" ht="12.75" customHeight="1" x14ac:dyDescent="0.2">
      <c r="A489" s="83" t="s">
        <v>179</v>
      </c>
      <c r="B489" s="83">
        <v>19</v>
      </c>
      <c r="C489" s="84">
        <v>1365.4984554499999</v>
      </c>
      <c r="D489" s="84">
        <v>1313.0600387699999</v>
      </c>
      <c r="E489" s="84">
        <v>124.51812678</v>
      </c>
      <c r="F489" s="84">
        <v>124.51812678</v>
      </c>
    </row>
    <row r="490" spans="1:6" ht="12.75" customHeight="1" x14ac:dyDescent="0.2">
      <c r="A490" s="83" t="s">
        <v>179</v>
      </c>
      <c r="B490" s="83">
        <v>20</v>
      </c>
      <c r="C490" s="84">
        <v>1328.93730304</v>
      </c>
      <c r="D490" s="84">
        <v>1275.85289395</v>
      </c>
      <c r="E490" s="84">
        <v>120.98975501</v>
      </c>
      <c r="F490" s="84">
        <v>120.98975501</v>
      </c>
    </row>
    <row r="491" spans="1:6" ht="12.75" customHeight="1" x14ac:dyDescent="0.2">
      <c r="A491" s="83" t="s">
        <v>179</v>
      </c>
      <c r="B491" s="83">
        <v>21</v>
      </c>
      <c r="C491" s="84">
        <v>1297.71893688</v>
      </c>
      <c r="D491" s="84">
        <v>1247.2901853400001</v>
      </c>
      <c r="E491" s="84">
        <v>118.28113936</v>
      </c>
      <c r="F491" s="84">
        <v>118.28113936</v>
      </c>
    </row>
    <row r="492" spans="1:6" ht="12.75" customHeight="1" x14ac:dyDescent="0.2">
      <c r="A492" s="83" t="s">
        <v>179</v>
      </c>
      <c r="B492" s="83">
        <v>22</v>
      </c>
      <c r="C492" s="84">
        <v>1285.14832088</v>
      </c>
      <c r="D492" s="84">
        <v>1236.92928362</v>
      </c>
      <c r="E492" s="84">
        <v>117.29860997</v>
      </c>
      <c r="F492" s="84">
        <v>117.29860997</v>
      </c>
    </row>
    <row r="493" spans="1:6" ht="12.75" customHeight="1" x14ac:dyDescent="0.2">
      <c r="A493" s="83" t="s">
        <v>179</v>
      </c>
      <c r="B493" s="83">
        <v>23</v>
      </c>
      <c r="C493" s="84">
        <v>1348.8227108200001</v>
      </c>
      <c r="D493" s="84">
        <v>1300.3155828399999</v>
      </c>
      <c r="E493" s="84">
        <v>123.30956378</v>
      </c>
      <c r="F493" s="84">
        <v>123.30956378</v>
      </c>
    </row>
    <row r="494" spans="1:6" ht="12.75" customHeight="1" x14ac:dyDescent="0.2">
      <c r="A494" s="83" t="s">
        <v>179</v>
      </c>
      <c r="B494" s="83">
        <v>24</v>
      </c>
      <c r="C494" s="84">
        <v>1436.4426708599999</v>
      </c>
      <c r="D494" s="84">
        <v>1387.4340187800001</v>
      </c>
      <c r="E494" s="84">
        <v>131.57104774999999</v>
      </c>
      <c r="F494" s="84">
        <v>131.57104774999999</v>
      </c>
    </row>
    <row r="495" spans="1:6" ht="12.75" customHeight="1" x14ac:dyDescent="0.2">
      <c r="A495" s="83" t="s">
        <v>180</v>
      </c>
      <c r="B495" s="83">
        <v>1</v>
      </c>
      <c r="C495" s="84">
        <v>1531.19714144</v>
      </c>
      <c r="D495" s="84">
        <v>1480.85873638</v>
      </c>
      <c r="E495" s="84">
        <v>140.43055949000001</v>
      </c>
      <c r="F495" s="84">
        <v>140.43055949000001</v>
      </c>
    </row>
    <row r="496" spans="1:6" ht="12.75" customHeight="1" x14ac:dyDescent="0.2">
      <c r="A496" s="83" t="s">
        <v>180</v>
      </c>
      <c r="B496" s="83">
        <v>2</v>
      </c>
      <c r="C496" s="84">
        <v>1601.20049002</v>
      </c>
      <c r="D496" s="84">
        <v>1552.2297641099999</v>
      </c>
      <c r="E496" s="84">
        <v>147.19870900999999</v>
      </c>
      <c r="F496" s="84">
        <v>147.19870900999999</v>
      </c>
    </row>
    <row r="497" spans="1:6" ht="12.75" customHeight="1" x14ac:dyDescent="0.2">
      <c r="A497" s="83" t="s">
        <v>180</v>
      </c>
      <c r="B497" s="83">
        <v>3</v>
      </c>
      <c r="C497" s="84">
        <v>1625.10943877</v>
      </c>
      <c r="D497" s="84">
        <v>1576.5677103099999</v>
      </c>
      <c r="E497" s="84">
        <v>149.50668838000001</v>
      </c>
      <c r="F497" s="84">
        <v>149.50668838000001</v>
      </c>
    </row>
    <row r="498" spans="1:6" ht="12.75" customHeight="1" x14ac:dyDescent="0.2">
      <c r="A498" s="83" t="s">
        <v>180</v>
      </c>
      <c r="B498" s="83">
        <v>4</v>
      </c>
      <c r="C498" s="84">
        <v>1644.6345187300001</v>
      </c>
      <c r="D498" s="84">
        <v>1597.8268974600001</v>
      </c>
      <c r="E498" s="84">
        <v>151.52270751</v>
      </c>
      <c r="F498" s="84">
        <v>151.52270751</v>
      </c>
    </row>
    <row r="499" spans="1:6" ht="12.75" customHeight="1" x14ac:dyDescent="0.2">
      <c r="A499" s="83" t="s">
        <v>180</v>
      </c>
      <c r="B499" s="83">
        <v>5</v>
      </c>
      <c r="C499" s="84">
        <v>1661.67233225</v>
      </c>
      <c r="D499" s="84">
        <v>1609.40443215</v>
      </c>
      <c r="E499" s="84">
        <v>152.62061079</v>
      </c>
      <c r="F499" s="84">
        <v>152.62061079</v>
      </c>
    </row>
    <row r="500" spans="1:6" ht="12.75" customHeight="1" x14ac:dyDescent="0.2">
      <c r="A500" s="83" t="s">
        <v>180</v>
      </c>
      <c r="B500" s="83">
        <v>6</v>
      </c>
      <c r="C500" s="84">
        <v>1631.8161614799999</v>
      </c>
      <c r="D500" s="84">
        <v>1578.68234749</v>
      </c>
      <c r="E500" s="84">
        <v>149.70722046</v>
      </c>
      <c r="F500" s="84">
        <v>149.70722046</v>
      </c>
    </row>
    <row r="501" spans="1:6" ht="12.75" customHeight="1" x14ac:dyDescent="0.2">
      <c r="A501" s="83" t="s">
        <v>180</v>
      </c>
      <c r="B501" s="83">
        <v>7</v>
      </c>
      <c r="C501" s="84">
        <v>1549.96892791</v>
      </c>
      <c r="D501" s="84">
        <v>1499.7672496499999</v>
      </c>
      <c r="E501" s="84">
        <v>142.22366306000001</v>
      </c>
      <c r="F501" s="84">
        <v>142.22366306000001</v>
      </c>
    </row>
    <row r="502" spans="1:6" ht="12.75" customHeight="1" x14ac:dyDescent="0.2">
      <c r="A502" s="83" t="s">
        <v>180</v>
      </c>
      <c r="B502" s="83">
        <v>8</v>
      </c>
      <c r="C502" s="84">
        <v>1475.24719585</v>
      </c>
      <c r="D502" s="84">
        <v>1420.35411765</v>
      </c>
      <c r="E502" s="84">
        <v>134.69287685</v>
      </c>
      <c r="F502" s="84">
        <v>134.69287685</v>
      </c>
    </row>
    <row r="503" spans="1:6" ht="12.75" customHeight="1" x14ac:dyDescent="0.2">
      <c r="A503" s="83" t="s">
        <v>180</v>
      </c>
      <c r="B503" s="83">
        <v>9</v>
      </c>
      <c r="C503" s="84">
        <v>1419.44785318</v>
      </c>
      <c r="D503" s="84">
        <v>1371.37408048</v>
      </c>
      <c r="E503" s="84">
        <v>130.04807593000001</v>
      </c>
      <c r="F503" s="84">
        <v>130.04807593000001</v>
      </c>
    </row>
    <row r="504" spans="1:6" ht="12.75" customHeight="1" x14ac:dyDescent="0.2">
      <c r="A504" s="83" t="s">
        <v>180</v>
      </c>
      <c r="B504" s="83">
        <v>10</v>
      </c>
      <c r="C504" s="84">
        <v>1401.3169027900001</v>
      </c>
      <c r="D504" s="84">
        <v>1351.5997293200001</v>
      </c>
      <c r="E504" s="84">
        <v>128.17286451999999</v>
      </c>
      <c r="F504" s="84">
        <v>128.17286451999999</v>
      </c>
    </row>
    <row r="505" spans="1:6" ht="12.75" customHeight="1" x14ac:dyDescent="0.2">
      <c r="A505" s="83" t="s">
        <v>180</v>
      </c>
      <c r="B505" s="83">
        <v>11</v>
      </c>
      <c r="C505" s="84">
        <v>1398.3113973699999</v>
      </c>
      <c r="D505" s="84">
        <v>1348.71712022</v>
      </c>
      <c r="E505" s="84">
        <v>127.89950528999999</v>
      </c>
      <c r="F505" s="84">
        <v>127.89950528999999</v>
      </c>
    </row>
    <row r="506" spans="1:6" ht="12.75" customHeight="1" x14ac:dyDescent="0.2">
      <c r="A506" s="83" t="s">
        <v>180</v>
      </c>
      <c r="B506" s="83">
        <v>12</v>
      </c>
      <c r="C506" s="84">
        <v>1387.3331728999999</v>
      </c>
      <c r="D506" s="84">
        <v>1341.78072112</v>
      </c>
      <c r="E506" s="84">
        <v>127.24172316000001</v>
      </c>
      <c r="F506" s="84">
        <v>127.24172316000001</v>
      </c>
    </row>
    <row r="507" spans="1:6" ht="12.75" customHeight="1" x14ac:dyDescent="0.2">
      <c r="A507" s="83" t="s">
        <v>180</v>
      </c>
      <c r="B507" s="83">
        <v>13</v>
      </c>
      <c r="C507" s="84">
        <v>1392.3460786999999</v>
      </c>
      <c r="D507" s="84">
        <v>1344.3341192</v>
      </c>
      <c r="E507" s="84">
        <v>127.48386315</v>
      </c>
      <c r="F507" s="84">
        <v>127.48386315</v>
      </c>
    </row>
    <row r="508" spans="1:6" ht="12.75" customHeight="1" x14ac:dyDescent="0.2">
      <c r="A508" s="83" t="s">
        <v>180</v>
      </c>
      <c r="B508" s="83">
        <v>14</v>
      </c>
      <c r="C508" s="84">
        <v>1394.9565678399999</v>
      </c>
      <c r="D508" s="84">
        <v>1347.9412956199999</v>
      </c>
      <c r="E508" s="84">
        <v>127.82593346</v>
      </c>
      <c r="F508" s="84">
        <v>127.82593346</v>
      </c>
    </row>
    <row r="509" spans="1:6" ht="12.75" customHeight="1" x14ac:dyDescent="0.2">
      <c r="A509" s="83" t="s">
        <v>180</v>
      </c>
      <c r="B509" s="83">
        <v>15</v>
      </c>
      <c r="C509" s="84">
        <v>1410.4408814599999</v>
      </c>
      <c r="D509" s="84">
        <v>1362.05599379</v>
      </c>
      <c r="E509" s="84">
        <v>129.16443720000001</v>
      </c>
      <c r="F509" s="84">
        <v>129.16443720000001</v>
      </c>
    </row>
    <row r="510" spans="1:6" ht="12.75" customHeight="1" x14ac:dyDescent="0.2">
      <c r="A510" s="83" t="s">
        <v>180</v>
      </c>
      <c r="B510" s="83">
        <v>16</v>
      </c>
      <c r="C510" s="84">
        <v>1420.0017955200001</v>
      </c>
      <c r="D510" s="84">
        <v>1370.64830011</v>
      </c>
      <c r="E510" s="84">
        <v>129.97924982000001</v>
      </c>
      <c r="F510" s="84">
        <v>129.97924982000001</v>
      </c>
    </row>
    <row r="511" spans="1:6" ht="12.75" customHeight="1" x14ac:dyDescent="0.2">
      <c r="A511" s="83" t="s">
        <v>180</v>
      </c>
      <c r="B511" s="83">
        <v>17</v>
      </c>
      <c r="C511" s="84">
        <v>1448.24399737</v>
      </c>
      <c r="D511" s="84">
        <v>1397.2287596199999</v>
      </c>
      <c r="E511" s="84">
        <v>132.49988782</v>
      </c>
      <c r="F511" s="84">
        <v>132.49988782</v>
      </c>
    </row>
    <row r="512" spans="1:6" ht="12.75" customHeight="1" x14ac:dyDescent="0.2">
      <c r="A512" s="83" t="s">
        <v>180</v>
      </c>
      <c r="B512" s="83">
        <v>18</v>
      </c>
      <c r="C512" s="84">
        <v>1433.76771048</v>
      </c>
      <c r="D512" s="84">
        <v>1383.0134524699999</v>
      </c>
      <c r="E512" s="84">
        <v>131.15184328000001</v>
      </c>
      <c r="F512" s="84">
        <v>131.15184328000001</v>
      </c>
    </row>
    <row r="513" spans="1:6" ht="12.75" customHeight="1" x14ac:dyDescent="0.2">
      <c r="A513" s="83" t="s">
        <v>180</v>
      </c>
      <c r="B513" s="83">
        <v>19</v>
      </c>
      <c r="C513" s="84">
        <v>1401.1042098200001</v>
      </c>
      <c r="D513" s="84">
        <v>1347.5482735600001</v>
      </c>
      <c r="E513" s="84">
        <v>127.78866298</v>
      </c>
      <c r="F513" s="84">
        <v>127.78866298</v>
      </c>
    </row>
    <row r="514" spans="1:6" ht="12.75" customHeight="1" x14ac:dyDescent="0.2">
      <c r="A514" s="83" t="s">
        <v>180</v>
      </c>
      <c r="B514" s="83">
        <v>20</v>
      </c>
      <c r="C514" s="84">
        <v>1330.66942402</v>
      </c>
      <c r="D514" s="84">
        <v>1278.5316727699999</v>
      </c>
      <c r="E514" s="84">
        <v>121.24378492</v>
      </c>
      <c r="F514" s="84">
        <v>121.24378492</v>
      </c>
    </row>
    <row r="515" spans="1:6" ht="12.75" customHeight="1" x14ac:dyDescent="0.2">
      <c r="A515" s="83" t="s">
        <v>180</v>
      </c>
      <c r="B515" s="83">
        <v>21</v>
      </c>
      <c r="C515" s="84">
        <v>1306.5382936999999</v>
      </c>
      <c r="D515" s="84">
        <v>1256.3478887000001</v>
      </c>
      <c r="E515" s="84">
        <v>119.14008581</v>
      </c>
      <c r="F515" s="84">
        <v>119.14008581</v>
      </c>
    </row>
    <row r="516" spans="1:6" ht="12.75" customHeight="1" x14ac:dyDescent="0.2">
      <c r="A516" s="83" t="s">
        <v>180</v>
      </c>
      <c r="B516" s="83">
        <v>22</v>
      </c>
      <c r="C516" s="84">
        <v>1315.7183851699999</v>
      </c>
      <c r="D516" s="84">
        <v>1266.7532028999999</v>
      </c>
      <c r="E516" s="84">
        <v>120.12682685</v>
      </c>
      <c r="F516" s="84">
        <v>120.12682685</v>
      </c>
    </row>
    <row r="517" spans="1:6" ht="12.75" customHeight="1" x14ac:dyDescent="0.2">
      <c r="A517" s="83" t="s">
        <v>180</v>
      </c>
      <c r="B517" s="83">
        <v>23</v>
      </c>
      <c r="C517" s="84">
        <v>1360.04452747</v>
      </c>
      <c r="D517" s="84">
        <v>1310.69580677</v>
      </c>
      <c r="E517" s="84">
        <v>124.2939255</v>
      </c>
      <c r="F517" s="84">
        <v>124.2939255</v>
      </c>
    </row>
    <row r="518" spans="1:6" ht="12.75" customHeight="1" x14ac:dyDescent="0.2">
      <c r="A518" s="83" t="s">
        <v>180</v>
      </c>
      <c r="B518" s="83">
        <v>24</v>
      </c>
      <c r="C518" s="84">
        <v>1442.1653953800001</v>
      </c>
      <c r="D518" s="84">
        <v>1393.13510851</v>
      </c>
      <c r="E518" s="84">
        <v>132.11168488000001</v>
      </c>
      <c r="F518" s="84">
        <v>132.11168488000001</v>
      </c>
    </row>
    <row r="519" spans="1:6" ht="12.75" customHeight="1" x14ac:dyDescent="0.2">
      <c r="A519" s="83" t="s">
        <v>181</v>
      </c>
      <c r="B519" s="83">
        <v>1</v>
      </c>
      <c r="C519" s="84">
        <v>1592.2793009</v>
      </c>
      <c r="D519" s="84">
        <v>1542.5997581300001</v>
      </c>
      <c r="E519" s="84">
        <v>146.28549082999999</v>
      </c>
      <c r="F519" s="84">
        <v>146.28549082999999</v>
      </c>
    </row>
    <row r="520" spans="1:6" ht="12.75" customHeight="1" x14ac:dyDescent="0.2">
      <c r="A520" s="83" t="s">
        <v>181</v>
      </c>
      <c r="B520" s="83">
        <v>2</v>
      </c>
      <c r="C520" s="84">
        <v>1683.4734217</v>
      </c>
      <c r="D520" s="84">
        <v>1633.8824652599999</v>
      </c>
      <c r="E520" s="84">
        <v>154.94187467</v>
      </c>
      <c r="F520" s="84">
        <v>154.94187467</v>
      </c>
    </row>
    <row r="521" spans="1:6" ht="12.75" customHeight="1" x14ac:dyDescent="0.2">
      <c r="A521" s="83" t="s">
        <v>181</v>
      </c>
      <c r="B521" s="83">
        <v>3</v>
      </c>
      <c r="C521" s="84">
        <v>1793.0300280199999</v>
      </c>
      <c r="D521" s="84">
        <v>1742.89676302</v>
      </c>
      <c r="E521" s="84">
        <v>165.27975393</v>
      </c>
      <c r="F521" s="84">
        <v>165.27975393</v>
      </c>
    </row>
    <row r="522" spans="1:6" ht="12.75" customHeight="1" x14ac:dyDescent="0.2">
      <c r="A522" s="83" t="s">
        <v>181</v>
      </c>
      <c r="B522" s="83">
        <v>4</v>
      </c>
      <c r="C522" s="84">
        <v>1859.2318724100001</v>
      </c>
      <c r="D522" s="84">
        <v>1806.24642984</v>
      </c>
      <c r="E522" s="84">
        <v>171.28723386999999</v>
      </c>
      <c r="F522" s="84">
        <v>171.28723386999999</v>
      </c>
    </row>
    <row r="523" spans="1:6" ht="12.75" customHeight="1" x14ac:dyDescent="0.2">
      <c r="A523" s="83" t="s">
        <v>181</v>
      </c>
      <c r="B523" s="83">
        <v>5</v>
      </c>
      <c r="C523" s="84">
        <v>1870.9278715400001</v>
      </c>
      <c r="D523" s="84">
        <v>1819.0364702899999</v>
      </c>
      <c r="E523" s="84">
        <v>172.50011968000001</v>
      </c>
      <c r="F523" s="84">
        <v>172.50011968000001</v>
      </c>
    </row>
    <row r="524" spans="1:6" ht="12.75" customHeight="1" x14ac:dyDescent="0.2">
      <c r="A524" s="83" t="s">
        <v>181</v>
      </c>
      <c r="B524" s="83">
        <v>6</v>
      </c>
      <c r="C524" s="84">
        <v>1850.6703504699999</v>
      </c>
      <c r="D524" s="84">
        <v>1794.09078497</v>
      </c>
      <c r="E524" s="84">
        <v>170.13450811999999</v>
      </c>
      <c r="F524" s="84">
        <v>170.13450811999999</v>
      </c>
    </row>
    <row r="525" spans="1:6" ht="12.75" customHeight="1" x14ac:dyDescent="0.2">
      <c r="A525" s="83" t="s">
        <v>181</v>
      </c>
      <c r="B525" s="83">
        <v>7</v>
      </c>
      <c r="C525" s="84">
        <v>1764.4432486000001</v>
      </c>
      <c r="D525" s="84">
        <v>1714.6202233399999</v>
      </c>
      <c r="E525" s="84">
        <v>162.59827582</v>
      </c>
      <c r="F525" s="84">
        <v>162.59827582</v>
      </c>
    </row>
    <row r="526" spans="1:6" ht="12.75" customHeight="1" x14ac:dyDescent="0.2">
      <c r="A526" s="83" t="s">
        <v>181</v>
      </c>
      <c r="B526" s="83">
        <v>8</v>
      </c>
      <c r="C526" s="84">
        <v>1672.86081038</v>
      </c>
      <c r="D526" s="84">
        <v>1618.4423367500001</v>
      </c>
      <c r="E526" s="84">
        <v>153.47767972</v>
      </c>
      <c r="F526" s="84">
        <v>153.47767972</v>
      </c>
    </row>
    <row r="527" spans="1:6" ht="12.75" customHeight="1" x14ac:dyDescent="0.2">
      <c r="A527" s="83" t="s">
        <v>181</v>
      </c>
      <c r="B527" s="83">
        <v>9</v>
      </c>
      <c r="C527" s="84">
        <v>1594.34415681</v>
      </c>
      <c r="D527" s="84">
        <v>1545.5612113300001</v>
      </c>
      <c r="E527" s="84">
        <v>146.56632689</v>
      </c>
      <c r="F527" s="84">
        <v>146.56632689</v>
      </c>
    </row>
    <row r="528" spans="1:6" ht="12.75" customHeight="1" x14ac:dyDescent="0.2">
      <c r="A528" s="83" t="s">
        <v>181</v>
      </c>
      <c r="B528" s="83">
        <v>10</v>
      </c>
      <c r="C528" s="84">
        <v>1560.77905033</v>
      </c>
      <c r="D528" s="84">
        <v>1511.9126525199999</v>
      </c>
      <c r="E528" s="84">
        <v>143.37541757</v>
      </c>
      <c r="F528" s="84">
        <v>143.37541757</v>
      </c>
    </row>
    <row r="529" spans="1:6" ht="12.75" customHeight="1" x14ac:dyDescent="0.2">
      <c r="A529" s="83" t="s">
        <v>181</v>
      </c>
      <c r="B529" s="83">
        <v>11</v>
      </c>
      <c r="C529" s="84">
        <v>1557.50284766</v>
      </c>
      <c r="D529" s="84">
        <v>1505.98580236</v>
      </c>
      <c r="E529" s="84">
        <v>142.81337146000001</v>
      </c>
      <c r="F529" s="84">
        <v>142.81337146000001</v>
      </c>
    </row>
    <row r="530" spans="1:6" ht="12.75" customHeight="1" x14ac:dyDescent="0.2">
      <c r="A530" s="83" t="s">
        <v>181</v>
      </c>
      <c r="B530" s="83">
        <v>12</v>
      </c>
      <c r="C530" s="84">
        <v>1557.0949923600001</v>
      </c>
      <c r="D530" s="84">
        <v>1503.81906331</v>
      </c>
      <c r="E530" s="84">
        <v>142.60789854000001</v>
      </c>
      <c r="F530" s="84">
        <v>142.60789854000001</v>
      </c>
    </row>
    <row r="531" spans="1:6" ht="12.75" customHeight="1" x14ac:dyDescent="0.2">
      <c r="A531" s="83" t="s">
        <v>181</v>
      </c>
      <c r="B531" s="83">
        <v>13</v>
      </c>
      <c r="C531" s="84">
        <v>1555.8161333999999</v>
      </c>
      <c r="D531" s="84">
        <v>1505.9953085699999</v>
      </c>
      <c r="E531" s="84">
        <v>142.81427294</v>
      </c>
      <c r="F531" s="84">
        <v>142.81427294</v>
      </c>
    </row>
    <row r="532" spans="1:6" ht="12.75" customHeight="1" x14ac:dyDescent="0.2">
      <c r="A532" s="83" t="s">
        <v>181</v>
      </c>
      <c r="B532" s="83">
        <v>14</v>
      </c>
      <c r="C532" s="84">
        <v>1585.26708061</v>
      </c>
      <c r="D532" s="84">
        <v>1536.7087023199999</v>
      </c>
      <c r="E532" s="84">
        <v>145.72683911999999</v>
      </c>
      <c r="F532" s="84">
        <v>145.72683911999999</v>
      </c>
    </row>
    <row r="533" spans="1:6" ht="12.75" customHeight="1" x14ac:dyDescent="0.2">
      <c r="A533" s="83" t="s">
        <v>181</v>
      </c>
      <c r="B533" s="83">
        <v>15</v>
      </c>
      <c r="C533" s="84">
        <v>1644.98268265</v>
      </c>
      <c r="D533" s="84">
        <v>1596.2540275199999</v>
      </c>
      <c r="E533" s="84">
        <v>151.37355148</v>
      </c>
      <c r="F533" s="84">
        <v>151.37355148</v>
      </c>
    </row>
    <row r="534" spans="1:6" ht="12.75" customHeight="1" x14ac:dyDescent="0.2">
      <c r="A534" s="83" t="s">
        <v>181</v>
      </c>
      <c r="B534" s="83">
        <v>16</v>
      </c>
      <c r="C534" s="84">
        <v>1636.8557051</v>
      </c>
      <c r="D534" s="84">
        <v>1591.2082385599999</v>
      </c>
      <c r="E534" s="84">
        <v>150.89505684</v>
      </c>
      <c r="F534" s="84">
        <v>150.89505684</v>
      </c>
    </row>
    <row r="535" spans="1:6" ht="12.75" customHeight="1" x14ac:dyDescent="0.2">
      <c r="A535" s="83" t="s">
        <v>181</v>
      </c>
      <c r="B535" s="83">
        <v>17</v>
      </c>
      <c r="C535" s="84">
        <v>1643.2662126099999</v>
      </c>
      <c r="D535" s="84">
        <v>1590.7682743800001</v>
      </c>
      <c r="E535" s="84">
        <v>150.85333481999999</v>
      </c>
      <c r="F535" s="84">
        <v>150.85333481999999</v>
      </c>
    </row>
    <row r="536" spans="1:6" ht="12.75" customHeight="1" x14ac:dyDescent="0.2">
      <c r="A536" s="83" t="s">
        <v>181</v>
      </c>
      <c r="B536" s="83">
        <v>18</v>
      </c>
      <c r="C536" s="84">
        <v>1654.87081352</v>
      </c>
      <c r="D536" s="84">
        <v>1604.60041978</v>
      </c>
      <c r="E536" s="84">
        <v>152.16504395000001</v>
      </c>
      <c r="F536" s="84">
        <v>152.16504395000001</v>
      </c>
    </row>
    <row r="537" spans="1:6" ht="12.75" customHeight="1" x14ac:dyDescent="0.2">
      <c r="A537" s="83" t="s">
        <v>181</v>
      </c>
      <c r="B537" s="83">
        <v>19</v>
      </c>
      <c r="C537" s="84">
        <v>1589.5578222700001</v>
      </c>
      <c r="D537" s="84">
        <v>1533.6997617899999</v>
      </c>
      <c r="E537" s="84">
        <v>145.44149981000001</v>
      </c>
      <c r="F537" s="84">
        <v>145.44149981000001</v>
      </c>
    </row>
    <row r="538" spans="1:6" ht="12.75" customHeight="1" x14ac:dyDescent="0.2">
      <c r="A538" s="83" t="s">
        <v>181</v>
      </c>
      <c r="B538" s="83">
        <v>20</v>
      </c>
      <c r="C538" s="84">
        <v>1540.0602701099999</v>
      </c>
      <c r="D538" s="84">
        <v>1486.7092195499999</v>
      </c>
      <c r="E538" s="84">
        <v>140.98536367</v>
      </c>
      <c r="F538" s="84">
        <v>140.98536367</v>
      </c>
    </row>
    <row r="539" spans="1:6" ht="12.75" customHeight="1" x14ac:dyDescent="0.2">
      <c r="A539" s="83" t="s">
        <v>181</v>
      </c>
      <c r="B539" s="83">
        <v>21</v>
      </c>
      <c r="C539" s="84">
        <v>1518.0614608200001</v>
      </c>
      <c r="D539" s="84">
        <v>1466.33607738</v>
      </c>
      <c r="E539" s="84">
        <v>139.05336861999999</v>
      </c>
      <c r="F539" s="84">
        <v>139.05336861999999</v>
      </c>
    </row>
    <row r="540" spans="1:6" ht="12.75" customHeight="1" x14ac:dyDescent="0.2">
      <c r="A540" s="83" t="s">
        <v>181</v>
      </c>
      <c r="B540" s="83">
        <v>22</v>
      </c>
      <c r="C540" s="84">
        <v>1528.7796404999999</v>
      </c>
      <c r="D540" s="84">
        <v>1478.62060488</v>
      </c>
      <c r="E540" s="84">
        <v>140.21831638</v>
      </c>
      <c r="F540" s="84">
        <v>140.21831638</v>
      </c>
    </row>
    <row r="541" spans="1:6" ht="12.75" customHeight="1" x14ac:dyDescent="0.2">
      <c r="A541" s="83" t="s">
        <v>181</v>
      </c>
      <c r="B541" s="83">
        <v>23</v>
      </c>
      <c r="C541" s="84">
        <v>1586.26419633</v>
      </c>
      <c r="D541" s="84">
        <v>1535.5979786</v>
      </c>
      <c r="E541" s="84">
        <v>145.62150864</v>
      </c>
      <c r="F541" s="84">
        <v>145.62150864</v>
      </c>
    </row>
    <row r="542" spans="1:6" ht="12.75" customHeight="1" x14ac:dyDescent="0.2">
      <c r="A542" s="83" t="s">
        <v>181</v>
      </c>
      <c r="B542" s="83">
        <v>24</v>
      </c>
      <c r="C542" s="84">
        <v>1668.74021672</v>
      </c>
      <c r="D542" s="84">
        <v>1618.40146269</v>
      </c>
      <c r="E542" s="84">
        <v>153.47380361</v>
      </c>
      <c r="F542" s="84">
        <v>153.47380361</v>
      </c>
    </row>
    <row r="543" spans="1:6" ht="12.75" customHeight="1" x14ac:dyDescent="0.2">
      <c r="A543" s="83" t="s">
        <v>182</v>
      </c>
      <c r="B543" s="83">
        <v>1</v>
      </c>
      <c r="C543" s="84">
        <v>1702.6671189399999</v>
      </c>
      <c r="D543" s="84">
        <v>1653.3937594500001</v>
      </c>
      <c r="E543" s="84">
        <v>156.79214024999999</v>
      </c>
      <c r="F543" s="84">
        <v>156.79214024999999</v>
      </c>
    </row>
    <row r="544" spans="1:6" ht="12.75" customHeight="1" x14ac:dyDescent="0.2">
      <c r="A544" s="83" t="s">
        <v>182</v>
      </c>
      <c r="B544" s="83">
        <v>2</v>
      </c>
      <c r="C544" s="84">
        <v>1791.6830721599999</v>
      </c>
      <c r="D544" s="84">
        <v>1741.3877830700001</v>
      </c>
      <c r="E544" s="84">
        <v>165.13665663</v>
      </c>
      <c r="F544" s="84">
        <v>165.13665663</v>
      </c>
    </row>
    <row r="545" spans="1:6" ht="12.75" customHeight="1" x14ac:dyDescent="0.2">
      <c r="A545" s="83" t="s">
        <v>182</v>
      </c>
      <c r="B545" s="83">
        <v>3</v>
      </c>
      <c r="C545" s="84">
        <v>1881.2915521699999</v>
      </c>
      <c r="D545" s="84">
        <v>1830.5611347500001</v>
      </c>
      <c r="E545" s="84">
        <v>173.59300924999999</v>
      </c>
      <c r="F545" s="84">
        <v>173.59300924999999</v>
      </c>
    </row>
    <row r="546" spans="1:6" ht="12.75" customHeight="1" x14ac:dyDescent="0.2">
      <c r="A546" s="83" t="s">
        <v>182</v>
      </c>
      <c r="B546" s="83">
        <v>4</v>
      </c>
      <c r="C546" s="84">
        <v>1878.34340421</v>
      </c>
      <c r="D546" s="84">
        <v>1826.8912350799999</v>
      </c>
      <c r="E546" s="84">
        <v>173.24499087000001</v>
      </c>
      <c r="F546" s="84">
        <v>173.24499087000001</v>
      </c>
    </row>
    <row r="547" spans="1:6" ht="12.75" customHeight="1" x14ac:dyDescent="0.2">
      <c r="A547" s="83" t="s">
        <v>182</v>
      </c>
      <c r="B547" s="83">
        <v>5</v>
      </c>
      <c r="C547" s="84">
        <v>1851.2228004000001</v>
      </c>
      <c r="D547" s="84">
        <v>1800.4104533499999</v>
      </c>
      <c r="E547" s="84">
        <v>170.73380535999999</v>
      </c>
      <c r="F547" s="84">
        <v>170.73380535999999</v>
      </c>
    </row>
    <row r="548" spans="1:6" ht="12.75" customHeight="1" x14ac:dyDescent="0.2">
      <c r="A548" s="83" t="s">
        <v>182</v>
      </c>
      <c r="B548" s="83">
        <v>6</v>
      </c>
      <c r="C548" s="84">
        <v>1867.8865214099999</v>
      </c>
      <c r="D548" s="84">
        <v>1812.4878475400001</v>
      </c>
      <c r="E548" s="84">
        <v>171.87911056999999</v>
      </c>
      <c r="F548" s="84">
        <v>171.87911056999999</v>
      </c>
    </row>
    <row r="549" spans="1:6" ht="12.75" customHeight="1" x14ac:dyDescent="0.2">
      <c r="A549" s="83" t="s">
        <v>182</v>
      </c>
      <c r="B549" s="83">
        <v>7</v>
      </c>
      <c r="C549" s="84">
        <v>1765.2095161</v>
      </c>
      <c r="D549" s="84">
        <v>1720.3673911599999</v>
      </c>
      <c r="E549" s="84">
        <v>163.14328255999999</v>
      </c>
      <c r="F549" s="84">
        <v>163.14328255999999</v>
      </c>
    </row>
    <row r="550" spans="1:6" ht="12.75" customHeight="1" x14ac:dyDescent="0.2">
      <c r="A550" s="83" t="s">
        <v>182</v>
      </c>
      <c r="B550" s="83">
        <v>8</v>
      </c>
      <c r="C550" s="84">
        <v>1656.91614652</v>
      </c>
      <c r="D550" s="84">
        <v>1601.56288281</v>
      </c>
      <c r="E550" s="84">
        <v>151.87699283000001</v>
      </c>
      <c r="F550" s="84">
        <v>151.87699283000001</v>
      </c>
    </row>
    <row r="551" spans="1:6" ht="12.75" customHeight="1" x14ac:dyDescent="0.2">
      <c r="A551" s="83" t="s">
        <v>182</v>
      </c>
      <c r="B551" s="83">
        <v>9</v>
      </c>
      <c r="C551" s="84">
        <v>1564.7597961199999</v>
      </c>
      <c r="D551" s="84">
        <v>1516.6648802499999</v>
      </c>
      <c r="E551" s="84">
        <v>143.82607365000001</v>
      </c>
      <c r="F551" s="84">
        <v>143.82607365000001</v>
      </c>
    </row>
    <row r="552" spans="1:6" ht="12.75" customHeight="1" x14ac:dyDescent="0.2">
      <c r="A552" s="83" t="s">
        <v>182</v>
      </c>
      <c r="B552" s="83">
        <v>10</v>
      </c>
      <c r="C552" s="84">
        <v>1539.0596345700001</v>
      </c>
      <c r="D552" s="84">
        <v>1489.4355137299999</v>
      </c>
      <c r="E552" s="84">
        <v>141.24389948000001</v>
      </c>
      <c r="F552" s="84">
        <v>141.24389948000001</v>
      </c>
    </row>
    <row r="553" spans="1:6" ht="12.75" customHeight="1" x14ac:dyDescent="0.2">
      <c r="A553" s="83" t="s">
        <v>182</v>
      </c>
      <c r="B553" s="83">
        <v>11</v>
      </c>
      <c r="C553" s="84">
        <v>1529.1751645500001</v>
      </c>
      <c r="D553" s="84">
        <v>1479.9746047199999</v>
      </c>
      <c r="E553" s="84">
        <v>140.34671685000001</v>
      </c>
      <c r="F553" s="84">
        <v>140.34671685000001</v>
      </c>
    </row>
    <row r="554" spans="1:6" ht="12.75" customHeight="1" x14ac:dyDescent="0.2">
      <c r="A554" s="83" t="s">
        <v>182</v>
      </c>
      <c r="B554" s="83">
        <v>12</v>
      </c>
      <c r="C554" s="84">
        <v>1527.77947434</v>
      </c>
      <c r="D554" s="84">
        <v>1476.0572704199999</v>
      </c>
      <c r="E554" s="84">
        <v>139.97523412000001</v>
      </c>
      <c r="F554" s="84">
        <v>139.97523412000001</v>
      </c>
    </row>
    <row r="555" spans="1:6" ht="12.75" customHeight="1" x14ac:dyDescent="0.2">
      <c r="A555" s="83" t="s">
        <v>182</v>
      </c>
      <c r="B555" s="83">
        <v>13</v>
      </c>
      <c r="C555" s="84">
        <v>1519.20219032</v>
      </c>
      <c r="D555" s="84">
        <v>1469.46322489</v>
      </c>
      <c r="E555" s="84">
        <v>139.34991754999999</v>
      </c>
      <c r="F555" s="84">
        <v>139.34991754999999</v>
      </c>
    </row>
    <row r="556" spans="1:6" ht="12.75" customHeight="1" x14ac:dyDescent="0.2">
      <c r="A556" s="83" t="s">
        <v>182</v>
      </c>
      <c r="B556" s="83">
        <v>14</v>
      </c>
      <c r="C556" s="84">
        <v>1528.21500689</v>
      </c>
      <c r="D556" s="84">
        <v>1480.72859045</v>
      </c>
      <c r="E556" s="84">
        <v>140.41821768</v>
      </c>
      <c r="F556" s="84">
        <v>140.41821768</v>
      </c>
    </row>
    <row r="557" spans="1:6" ht="12.75" customHeight="1" x14ac:dyDescent="0.2">
      <c r="A557" s="83" t="s">
        <v>182</v>
      </c>
      <c r="B557" s="83">
        <v>15</v>
      </c>
      <c r="C557" s="84">
        <v>1570.4757289300001</v>
      </c>
      <c r="D557" s="84">
        <v>1521.5957653099999</v>
      </c>
      <c r="E557" s="84">
        <v>144.29367189999999</v>
      </c>
      <c r="F557" s="84">
        <v>144.29367189999999</v>
      </c>
    </row>
    <row r="558" spans="1:6" ht="12.75" customHeight="1" x14ac:dyDescent="0.2">
      <c r="A558" s="83" t="s">
        <v>182</v>
      </c>
      <c r="B558" s="83">
        <v>16</v>
      </c>
      <c r="C558" s="84">
        <v>1558.9089219099999</v>
      </c>
      <c r="D558" s="84">
        <v>1509.3925875899999</v>
      </c>
      <c r="E558" s="84">
        <v>143.13643858</v>
      </c>
      <c r="F558" s="84">
        <v>143.13643858</v>
      </c>
    </row>
    <row r="559" spans="1:6" ht="12.75" customHeight="1" x14ac:dyDescent="0.2">
      <c r="A559" s="83" t="s">
        <v>182</v>
      </c>
      <c r="B559" s="83">
        <v>17</v>
      </c>
      <c r="C559" s="84">
        <v>1581.1910838599999</v>
      </c>
      <c r="D559" s="84">
        <v>1528.5988076799999</v>
      </c>
      <c r="E559" s="84">
        <v>144.95777383999999</v>
      </c>
      <c r="F559" s="84">
        <v>144.95777383999999</v>
      </c>
    </row>
    <row r="560" spans="1:6" ht="12.75" customHeight="1" x14ac:dyDescent="0.2">
      <c r="A560" s="83" t="s">
        <v>182</v>
      </c>
      <c r="B560" s="83">
        <v>18</v>
      </c>
      <c r="C560" s="84">
        <v>1573.5586687099999</v>
      </c>
      <c r="D560" s="84">
        <v>1527.15379792</v>
      </c>
      <c r="E560" s="84">
        <v>144.82074284999999</v>
      </c>
      <c r="F560" s="84">
        <v>144.82074284999999</v>
      </c>
    </row>
    <row r="561" spans="1:6" ht="12.75" customHeight="1" x14ac:dyDescent="0.2">
      <c r="A561" s="83" t="s">
        <v>182</v>
      </c>
      <c r="B561" s="83">
        <v>19</v>
      </c>
      <c r="C561" s="84">
        <v>1544.7229171900001</v>
      </c>
      <c r="D561" s="84">
        <v>1489.6696009</v>
      </c>
      <c r="E561" s="84">
        <v>141.26609809000001</v>
      </c>
      <c r="F561" s="84">
        <v>141.26609809000001</v>
      </c>
    </row>
    <row r="562" spans="1:6" ht="12.75" customHeight="1" x14ac:dyDescent="0.2">
      <c r="A562" s="83" t="s">
        <v>182</v>
      </c>
      <c r="B562" s="83">
        <v>20</v>
      </c>
      <c r="C562" s="84">
        <v>1505.4461358599999</v>
      </c>
      <c r="D562" s="84">
        <v>1452.2573477799999</v>
      </c>
      <c r="E562" s="84">
        <v>137.71827579000001</v>
      </c>
      <c r="F562" s="84">
        <v>137.71827579000001</v>
      </c>
    </row>
    <row r="563" spans="1:6" ht="12.75" customHeight="1" x14ac:dyDescent="0.2">
      <c r="A563" s="83" t="s">
        <v>182</v>
      </c>
      <c r="B563" s="83">
        <v>21</v>
      </c>
      <c r="C563" s="84">
        <v>1511.5400020500001</v>
      </c>
      <c r="D563" s="84">
        <v>1460.1700925099999</v>
      </c>
      <c r="E563" s="84">
        <v>138.46864525000001</v>
      </c>
      <c r="F563" s="84">
        <v>138.46864525000001</v>
      </c>
    </row>
    <row r="564" spans="1:6" ht="12.75" customHeight="1" x14ac:dyDescent="0.2">
      <c r="A564" s="83" t="s">
        <v>182</v>
      </c>
      <c r="B564" s="83">
        <v>22</v>
      </c>
      <c r="C564" s="84">
        <v>1549.0089430800001</v>
      </c>
      <c r="D564" s="84">
        <v>1499.1023963600001</v>
      </c>
      <c r="E564" s="84">
        <v>142.1606147</v>
      </c>
      <c r="F564" s="84">
        <v>142.1606147</v>
      </c>
    </row>
    <row r="565" spans="1:6" ht="12.75" customHeight="1" x14ac:dyDescent="0.2">
      <c r="A565" s="83" t="s">
        <v>182</v>
      </c>
      <c r="B565" s="83">
        <v>23</v>
      </c>
      <c r="C565" s="84">
        <v>1637.95927435</v>
      </c>
      <c r="D565" s="84">
        <v>1593.4063249599999</v>
      </c>
      <c r="E565" s="84">
        <v>151.10350245000001</v>
      </c>
      <c r="F565" s="84">
        <v>151.10350245000001</v>
      </c>
    </row>
    <row r="566" spans="1:6" ht="12.75" customHeight="1" x14ac:dyDescent="0.2">
      <c r="A566" s="83" t="s">
        <v>182</v>
      </c>
      <c r="B566" s="83">
        <v>24</v>
      </c>
      <c r="C566" s="84">
        <v>1747.5263268399999</v>
      </c>
      <c r="D566" s="84">
        <v>1696.5272602</v>
      </c>
      <c r="E566" s="84">
        <v>160.88251126</v>
      </c>
      <c r="F566" s="84">
        <v>160.88251126</v>
      </c>
    </row>
    <row r="567" spans="1:6" ht="12.75" customHeight="1" x14ac:dyDescent="0.2">
      <c r="A567" s="83" t="s">
        <v>183</v>
      </c>
      <c r="B567" s="83">
        <v>1</v>
      </c>
      <c r="C567" s="84">
        <v>1652.6288583600001</v>
      </c>
      <c r="D567" s="84">
        <v>1600.5003373100001</v>
      </c>
      <c r="E567" s="84">
        <v>151.77623112000001</v>
      </c>
      <c r="F567" s="84">
        <v>151.77623112000001</v>
      </c>
    </row>
    <row r="568" spans="1:6" ht="12.75" customHeight="1" x14ac:dyDescent="0.2">
      <c r="A568" s="83" t="s">
        <v>183</v>
      </c>
      <c r="B568" s="83">
        <v>2</v>
      </c>
      <c r="C568" s="84">
        <v>1725.4121499400001</v>
      </c>
      <c r="D568" s="84">
        <v>1673.0443838199999</v>
      </c>
      <c r="E568" s="84">
        <v>158.65561858999999</v>
      </c>
      <c r="F568" s="84">
        <v>158.65561858999999</v>
      </c>
    </row>
    <row r="569" spans="1:6" ht="12.75" customHeight="1" x14ac:dyDescent="0.2">
      <c r="A569" s="83" t="s">
        <v>183</v>
      </c>
      <c r="B569" s="83">
        <v>3</v>
      </c>
      <c r="C569" s="84">
        <v>1710.1817314699999</v>
      </c>
      <c r="D569" s="84">
        <v>1660.07857653</v>
      </c>
      <c r="E569" s="84">
        <v>157.42606473000001</v>
      </c>
      <c r="F569" s="84">
        <v>157.42606473000001</v>
      </c>
    </row>
    <row r="570" spans="1:6" ht="12.75" customHeight="1" x14ac:dyDescent="0.2">
      <c r="A570" s="83" t="s">
        <v>183</v>
      </c>
      <c r="B570" s="83">
        <v>4</v>
      </c>
      <c r="C570" s="84">
        <v>1676.8888929699999</v>
      </c>
      <c r="D570" s="84">
        <v>1626.50561896</v>
      </c>
      <c r="E570" s="84">
        <v>154.24232472</v>
      </c>
      <c r="F570" s="84">
        <v>154.24232472</v>
      </c>
    </row>
    <row r="571" spans="1:6" ht="12.75" customHeight="1" x14ac:dyDescent="0.2">
      <c r="A571" s="83" t="s">
        <v>183</v>
      </c>
      <c r="B571" s="83">
        <v>5</v>
      </c>
      <c r="C571" s="84">
        <v>1659.67899904</v>
      </c>
      <c r="D571" s="84">
        <v>1606.9098154599999</v>
      </c>
      <c r="E571" s="84">
        <v>152.38404507000001</v>
      </c>
      <c r="F571" s="84">
        <v>152.38404507000001</v>
      </c>
    </row>
    <row r="572" spans="1:6" ht="12.75" customHeight="1" x14ac:dyDescent="0.2">
      <c r="A572" s="83" t="s">
        <v>183</v>
      </c>
      <c r="B572" s="83">
        <v>6</v>
      </c>
      <c r="C572" s="84">
        <v>1654.12077221</v>
      </c>
      <c r="D572" s="84">
        <v>1603.5559155200001</v>
      </c>
      <c r="E572" s="84">
        <v>152.06599309999999</v>
      </c>
      <c r="F572" s="84">
        <v>152.06599309999999</v>
      </c>
    </row>
    <row r="573" spans="1:6" ht="12.75" customHeight="1" x14ac:dyDescent="0.2">
      <c r="A573" s="83" t="s">
        <v>183</v>
      </c>
      <c r="B573" s="83">
        <v>7</v>
      </c>
      <c r="C573" s="84">
        <v>1617.3412450400001</v>
      </c>
      <c r="D573" s="84">
        <v>1565.3931449300001</v>
      </c>
      <c r="E573" s="84">
        <v>148.44699886999999</v>
      </c>
      <c r="F573" s="84">
        <v>148.44699886999999</v>
      </c>
    </row>
    <row r="574" spans="1:6" ht="12.75" customHeight="1" x14ac:dyDescent="0.2">
      <c r="A574" s="83" t="s">
        <v>183</v>
      </c>
      <c r="B574" s="83">
        <v>8</v>
      </c>
      <c r="C574" s="84">
        <v>1547.9106531100001</v>
      </c>
      <c r="D574" s="84">
        <v>1496.3419454899999</v>
      </c>
      <c r="E574" s="84">
        <v>141.89883979000001</v>
      </c>
      <c r="F574" s="84">
        <v>141.89883979000001</v>
      </c>
    </row>
    <row r="575" spans="1:6" ht="12.75" customHeight="1" x14ac:dyDescent="0.2">
      <c r="A575" s="83" t="s">
        <v>183</v>
      </c>
      <c r="B575" s="83">
        <v>9</v>
      </c>
      <c r="C575" s="84">
        <v>1444.1603217500001</v>
      </c>
      <c r="D575" s="84">
        <v>1394.92811082</v>
      </c>
      <c r="E575" s="84">
        <v>132.28171617000001</v>
      </c>
      <c r="F575" s="84">
        <v>132.28171617000001</v>
      </c>
    </row>
    <row r="576" spans="1:6" ht="12.75" customHeight="1" x14ac:dyDescent="0.2">
      <c r="A576" s="83" t="s">
        <v>183</v>
      </c>
      <c r="B576" s="83">
        <v>10</v>
      </c>
      <c r="C576" s="84">
        <v>1375.7924356200001</v>
      </c>
      <c r="D576" s="84">
        <v>1325.17253639</v>
      </c>
      <c r="E576" s="84">
        <v>125.66676087</v>
      </c>
      <c r="F576" s="84">
        <v>125.66676087</v>
      </c>
    </row>
    <row r="577" spans="1:6" ht="12.75" customHeight="1" x14ac:dyDescent="0.2">
      <c r="A577" s="83" t="s">
        <v>183</v>
      </c>
      <c r="B577" s="83">
        <v>11</v>
      </c>
      <c r="C577" s="84">
        <v>1359.83943845</v>
      </c>
      <c r="D577" s="84">
        <v>1309.5263654800001</v>
      </c>
      <c r="E577" s="84">
        <v>124.18302681</v>
      </c>
      <c r="F577" s="84">
        <v>124.18302681</v>
      </c>
    </row>
    <row r="578" spans="1:6" ht="12.75" customHeight="1" x14ac:dyDescent="0.2">
      <c r="A578" s="83" t="s">
        <v>183</v>
      </c>
      <c r="B578" s="83">
        <v>12</v>
      </c>
      <c r="C578" s="84">
        <v>1367.90320561</v>
      </c>
      <c r="D578" s="84">
        <v>1316.3437856200001</v>
      </c>
      <c r="E578" s="84">
        <v>124.82952611</v>
      </c>
      <c r="F578" s="84">
        <v>124.82952611</v>
      </c>
    </row>
    <row r="579" spans="1:6" ht="12.75" customHeight="1" x14ac:dyDescent="0.2">
      <c r="A579" s="83" t="s">
        <v>183</v>
      </c>
      <c r="B579" s="83">
        <v>13</v>
      </c>
      <c r="C579" s="84">
        <v>1345.0604218999999</v>
      </c>
      <c r="D579" s="84">
        <v>1294.3593236500001</v>
      </c>
      <c r="E579" s="84">
        <v>122.74472881</v>
      </c>
      <c r="F579" s="84">
        <v>122.74472881</v>
      </c>
    </row>
    <row r="580" spans="1:6" ht="12.75" customHeight="1" x14ac:dyDescent="0.2">
      <c r="A580" s="83" t="s">
        <v>183</v>
      </c>
      <c r="B580" s="83">
        <v>14</v>
      </c>
      <c r="C580" s="84">
        <v>1363.8686229299999</v>
      </c>
      <c r="D580" s="84">
        <v>1313.50353073</v>
      </c>
      <c r="E580" s="84">
        <v>124.56018333999999</v>
      </c>
      <c r="F580" s="84">
        <v>124.56018333999999</v>
      </c>
    </row>
    <row r="581" spans="1:6" ht="12.75" customHeight="1" x14ac:dyDescent="0.2">
      <c r="A581" s="83" t="s">
        <v>183</v>
      </c>
      <c r="B581" s="83">
        <v>15</v>
      </c>
      <c r="C581" s="84">
        <v>1407.87191764</v>
      </c>
      <c r="D581" s="84">
        <v>1361.1203695700001</v>
      </c>
      <c r="E581" s="84">
        <v>129.07571150000001</v>
      </c>
      <c r="F581" s="84">
        <v>129.07571150000001</v>
      </c>
    </row>
    <row r="582" spans="1:6" ht="12.75" customHeight="1" x14ac:dyDescent="0.2">
      <c r="A582" s="83" t="s">
        <v>183</v>
      </c>
      <c r="B582" s="83">
        <v>16</v>
      </c>
      <c r="C582" s="84">
        <v>1400.31044195</v>
      </c>
      <c r="D582" s="84">
        <v>1349.7933887500001</v>
      </c>
      <c r="E582" s="84">
        <v>128.00156835999999</v>
      </c>
      <c r="F582" s="84">
        <v>128.00156835999999</v>
      </c>
    </row>
    <row r="583" spans="1:6" ht="12.75" customHeight="1" x14ac:dyDescent="0.2">
      <c r="A583" s="83" t="s">
        <v>183</v>
      </c>
      <c r="B583" s="83">
        <v>17</v>
      </c>
      <c r="C583" s="84">
        <v>1415.1220031400001</v>
      </c>
      <c r="D583" s="84">
        <v>1364.3125202700001</v>
      </c>
      <c r="E583" s="84">
        <v>129.37842470999999</v>
      </c>
      <c r="F583" s="84">
        <v>129.37842470999999</v>
      </c>
    </row>
    <row r="584" spans="1:6" ht="12.75" customHeight="1" x14ac:dyDescent="0.2">
      <c r="A584" s="83" t="s">
        <v>183</v>
      </c>
      <c r="B584" s="83">
        <v>18</v>
      </c>
      <c r="C584" s="84">
        <v>1419.7866730999999</v>
      </c>
      <c r="D584" s="84">
        <v>1370.45624236</v>
      </c>
      <c r="E584" s="84">
        <v>129.96103689</v>
      </c>
      <c r="F584" s="84">
        <v>129.96103689</v>
      </c>
    </row>
    <row r="585" spans="1:6" ht="12.75" customHeight="1" x14ac:dyDescent="0.2">
      <c r="A585" s="83" t="s">
        <v>183</v>
      </c>
      <c r="B585" s="83">
        <v>19</v>
      </c>
      <c r="C585" s="84">
        <v>1392.43925973</v>
      </c>
      <c r="D585" s="84">
        <v>1343.5606889999999</v>
      </c>
      <c r="E585" s="84">
        <v>127.41051838999999</v>
      </c>
      <c r="F585" s="84">
        <v>127.41051838999999</v>
      </c>
    </row>
    <row r="586" spans="1:6" ht="12.75" customHeight="1" x14ac:dyDescent="0.2">
      <c r="A586" s="83" t="s">
        <v>183</v>
      </c>
      <c r="B586" s="83">
        <v>20</v>
      </c>
      <c r="C586" s="84">
        <v>1360.7672374900001</v>
      </c>
      <c r="D586" s="84">
        <v>1314.96176823</v>
      </c>
      <c r="E586" s="84">
        <v>124.69846871999999</v>
      </c>
      <c r="F586" s="84">
        <v>124.69846871999999</v>
      </c>
    </row>
    <row r="587" spans="1:6" ht="12.75" customHeight="1" x14ac:dyDescent="0.2">
      <c r="A587" s="83" t="s">
        <v>183</v>
      </c>
      <c r="B587" s="83">
        <v>21</v>
      </c>
      <c r="C587" s="84">
        <v>1341.93489658</v>
      </c>
      <c r="D587" s="84">
        <v>1291.4870845600001</v>
      </c>
      <c r="E587" s="84">
        <v>122.47235297</v>
      </c>
      <c r="F587" s="84">
        <v>122.47235297</v>
      </c>
    </row>
    <row r="588" spans="1:6" ht="12.75" customHeight="1" x14ac:dyDescent="0.2">
      <c r="A588" s="83" t="s">
        <v>183</v>
      </c>
      <c r="B588" s="83">
        <v>22</v>
      </c>
      <c r="C588" s="84">
        <v>1346.7732960200001</v>
      </c>
      <c r="D588" s="84">
        <v>1302.3684691200001</v>
      </c>
      <c r="E588" s="84">
        <v>123.50423999</v>
      </c>
      <c r="F588" s="84">
        <v>123.50423999</v>
      </c>
    </row>
    <row r="589" spans="1:6" ht="12.75" customHeight="1" x14ac:dyDescent="0.2">
      <c r="A589" s="83" t="s">
        <v>183</v>
      </c>
      <c r="B589" s="83">
        <v>23</v>
      </c>
      <c r="C589" s="84">
        <v>1412.39817002</v>
      </c>
      <c r="D589" s="84">
        <v>1361.3714097100001</v>
      </c>
      <c r="E589" s="84">
        <v>129.09951776</v>
      </c>
      <c r="F589" s="84">
        <v>129.09951776</v>
      </c>
    </row>
    <row r="590" spans="1:6" ht="12.75" customHeight="1" x14ac:dyDescent="0.2">
      <c r="A590" s="83" t="s">
        <v>183</v>
      </c>
      <c r="B590" s="83">
        <v>24</v>
      </c>
      <c r="C590" s="84">
        <v>1472.7700436800001</v>
      </c>
      <c r="D590" s="84">
        <v>1420.8483890699999</v>
      </c>
      <c r="E590" s="84">
        <v>134.73974885000001</v>
      </c>
      <c r="F590" s="84">
        <v>134.73974885000001</v>
      </c>
    </row>
    <row r="591" spans="1:6" ht="12.75" customHeight="1" x14ac:dyDescent="0.2">
      <c r="A591" s="83" t="s">
        <v>184</v>
      </c>
      <c r="B591" s="83">
        <v>1</v>
      </c>
      <c r="C591" s="84">
        <v>1510.4615667400001</v>
      </c>
      <c r="D591" s="84">
        <v>1464.7734083400001</v>
      </c>
      <c r="E591" s="84">
        <v>138.90517994999999</v>
      </c>
      <c r="F591" s="84">
        <v>138.90517994999999</v>
      </c>
    </row>
    <row r="592" spans="1:6" ht="12.75" customHeight="1" x14ac:dyDescent="0.2">
      <c r="A592" s="83" t="s">
        <v>184</v>
      </c>
      <c r="B592" s="83">
        <v>2</v>
      </c>
      <c r="C592" s="84">
        <v>1588.60123213</v>
      </c>
      <c r="D592" s="84">
        <v>1535.4305641200001</v>
      </c>
      <c r="E592" s="84">
        <v>145.60563264999999</v>
      </c>
      <c r="F592" s="84">
        <v>145.60563264999999</v>
      </c>
    </row>
    <row r="593" spans="1:6" ht="12.75" customHeight="1" x14ac:dyDescent="0.2">
      <c r="A593" s="83" t="s">
        <v>184</v>
      </c>
      <c r="B593" s="83">
        <v>3</v>
      </c>
      <c r="C593" s="84">
        <v>1669.49483979</v>
      </c>
      <c r="D593" s="84">
        <v>1618.54296731</v>
      </c>
      <c r="E593" s="84">
        <v>153.48722255999999</v>
      </c>
      <c r="F593" s="84">
        <v>153.48722255999999</v>
      </c>
    </row>
    <row r="594" spans="1:6" ht="12.75" customHeight="1" x14ac:dyDescent="0.2">
      <c r="A594" s="83" t="s">
        <v>184</v>
      </c>
      <c r="B594" s="83">
        <v>4</v>
      </c>
      <c r="C594" s="84">
        <v>1674.2029766799999</v>
      </c>
      <c r="D594" s="84">
        <v>1622.0599124600001</v>
      </c>
      <c r="E594" s="84">
        <v>153.82073618999999</v>
      </c>
      <c r="F594" s="84">
        <v>153.82073618999999</v>
      </c>
    </row>
    <row r="595" spans="1:6" ht="12.75" customHeight="1" x14ac:dyDescent="0.2">
      <c r="A595" s="83" t="s">
        <v>184</v>
      </c>
      <c r="B595" s="83">
        <v>5</v>
      </c>
      <c r="C595" s="84">
        <v>1675.82235655</v>
      </c>
      <c r="D595" s="84">
        <v>1623.91336591</v>
      </c>
      <c r="E595" s="84">
        <v>153.99650009000001</v>
      </c>
      <c r="F595" s="84">
        <v>153.99650009000001</v>
      </c>
    </row>
    <row r="596" spans="1:6" ht="12.75" customHeight="1" x14ac:dyDescent="0.2">
      <c r="A596" s="83" t="s">
        <v>184</v>
      </c>
      <c r="B596" s="83">
        <v>6</v>
      </c>
      <c r="C596" s="84">
        <v>1674.9228691000001</v>
      </c>
      <c r="D596" s="84">
        <v>1624.5921686700001</v>
      </c>
      <c r="E596" s="84">
        <v>154.06087128999999</v>
      </c>
      <c r="F596" s="84">
        <v>154.06087128999999</v>
      </c>
    </row>
    <row r="597" spans="1:6" ht="12.75" customHeight="1" x14ac:dyDescent="0.2">
      <c r="A597" s="83" t="s">
        <v>184</v>
      </c>
      <c r="B597" s="83">
        <v>7</v>
      </c>
      <c r="C597" s="84">
        <v>1645.06727781</v>
      </c>
      <c r="D597" s="84">
        <v>1594.25843336</v>
      </c>
      <c r="E597" s="84">
        <v>151.18430831000001</v>
      </c>
      <c r="F597" s="84">
        <v>151.18430831000001</v>
      </c>
    </row>
    <row r="598" spans="1:6" ht="12.75" customHeight="1" x14ac:dyDescent="0.2">
      <c r="A598" s="83" t="s">
        <v>184</v>
      </c>
      <c r="B598" s="83">
        <v>8</v>
      </c>
      <c r="C598" s="84">
        <v>1642.3980363600001</v>
      </c>
      <c r="D598" s="84">
        <v>1590.14369233</v>
      </c>
      <c r="E598" s="84">
        <v>150.79410540000001</v>
      </c>
      <c r="F598" s="84">
        <v>150.79410540000001</v>
      </c>
    </row>
    <row r="599" spans="1:6" ht="12.75" customHeight="1" x14ac:dyDescent="0.2">
      <c r="A599" s="83" t="s">
        <v>184</v>
      </c>
      <c r="B599" s="83">
        <v>9</v>
      </c>
      <c r="C599" s="84">
        <v>1553.56570425</v>
      </c>
      <c r="D599" s="84">
        <v>1501.55577847</v>
      </c>
      <c r="E599" s="84">
        <v>142.39327012999999</v>
      </c>
      <c r="F599" s="84">
        <v>142.39327012999999</v>
      </c>
    </row>
    <row r="600" spans="1:6" ht="12.75" customHeight="1" x14ac:dyDescent="0.2">
      <c r="A600" s="83" t="s">
        <v>184</v>
      </c>
      <c r="B600" s="83">
        <v>10</v>
      </c>
      <c r="C600" s="84">
        <v>1466.1058848800001</v>
      </c>
      <c r="D600" s="84">
        <v>1415.26616115</v>
      </c>
      <c r="E600" s="84">
        <v>134.21038343999999</v>
      </c>
      <c r="F600" s="84">
        <v>134.21038343999999</v>
      </c>
    </row>
    <row r="601" spans="1:6" ht="12.75" customHeight="1" x14ac:dyDescent="0.2">
      <c r="A601" s="83" t="s">
        <v>184</v>
      </c>
      <c r="B601" s="83">
        <v>11</v>
      </c>
      <c r="C601" s="84">
        <v>1424.9334589</v>
      </c>
      <c r="D601" s="84">
        <v>1377.8104760599999</v>
      </c>
      <c r="E601" s="84">
        <v>130.65844247000001</v>
      </c>
      <c r="F601" s="84">
        <v>130.65844247000001</v>
      </c>
    </row>
    <row r="602" spans="1:6" ht="12.75" customHeight="1" x14ac:dyDescent="0.2">
      <c r="A602" s="83" t="s">
        <v>184</v>
      </c>
      <c r="B602" s="83">
        <v>12</v>
      </c>
      <c r="C602" s="84">
        <v>1433.97603325</v>
      </c>
      <c r="D602" s="84">
        <v>1382.5603162899999</v>
      </c>
      <c r="E602" s="84">
        <v>131.10887215</v>
      </c>
      <c r="F602" s="84">
        <v>131.10887215</v>
      </c>
    </row>
    <row r="603" spans="1:6" ht="12.75" customHeight="1" x14ac:dyDescent="0.2">
      <c r="A603" s="83" t="s">
        <v>184</v>
      </c>
      <c r="B603" s="83">
        <v>13</v>
      </c>
      <c r="C603" s="84">
        <v>1403.61135784</v>
      </c>
      <c r="D603" s="84">
        <v>1352.06152776</v>
      </c>
      <c r="E603" s="84">
        <v>128.21665709000001</v>
      </c>
      <c r="F603" s="84">
        <v>128.21665709000001</v>
      </c>
    </row>
    <row r="604" spans="1:6" ht="12.75" customHeight="1" x14ac:dyDescent="0.2">
      <c r="A604" s="83" t="s">
        <v>184</v>
      </c>
      <c r="B604" s="83">
        <v>14</v>
      </c>
      <c r="C604" s="84">
        <v>1428.04733465</v>
      </c>
      <c r="D604" s="84">
        <v>1377.2662599600001</v>
      </c>
      <c r="E604" s="84">
        <v>130.60683419</v>
      </c>
      <c r="F604" s="84">
        <v>130.60683419</v>
      </c>
    </row>
    <row r="605" spans="1:6" ht="12.75" customHeight="1" x14ac:dyDescent="0.2">
      <c r="A605" s="83" t="s">
        <v>184</v>
      </c>
      <c r="B605" s="83">
        <v>15</v>
      </c>
      <c r="C605" s="84">
        <v>1480.2205760899999</v>
      </c>
      <c r="D605" s="84">
        <v>1428.88416826</v>
      </c>
      <c r="E605" s="84">
        <v>135.50178572999999</v>
      </c>
      <c r="F605" s="84">
        <v>135.50178572999999</v>
      </c>
    </row>
    <row r="606" spans="1:6" ht="12.75" customHeight="1" x14ac:dyDescent="0.2">
      <c r="A606" s="83" t="s">
        <v>184</v>
      </c>
      <c r="B606" s="83">
        <v>16</v>
      </c>
      <c r="C606" s="84">
        <v>1464.2441396900001</v>
      </c>
      <c r="D606" s="84">
        <v>1411.7696523899999</v>
      </c>
      <c r="E606" s="84">
        <v>133.8788078</v>
      </c>
      <c r="F606" s="84">
        <v>133.8788078</v>
      </c>
    </row>
    <row r="607" spans="1:6" ht="12.75" customHeight="1" x14ac:dyDescent="0.2">
      <c r="A607" s="83" t="s">
        <v>184</v>
      </c>
      <c r="B607" s="83">
        <v>17</v>
      </c>
      <c r="C607" s="84">
        <v>1467.48779197</v>
      </c>
      <c r="D607" s="84">
        <v>1415.9918825</v>
      </c>
      <c r="E607" s="84">
        <v>134.27920395000001</v>
      </c>
      <c r="F607" s="84">
        <v>134.27920395000001</v>
      </c>
    </row>
    <row r="608" spans="1:6" ht="12.75" customHeight="1" x14ac:dyDescent="0.2">
      <c r="A608" s="83" t="s">
        <v>184</v>
      </c>
      <c r="B608" s="83">
        <v>18</v>
      </c>
      <c r="C608" s="84">
        <v>1472.01642674</v>
      </c>
      <c r="D608" s="84">
        <v>1423.04522144</v>
      </c>
      <c r="E608" s="84">
        <v>134.94807553999999</v>
      </c>
      <c r="F608" s="84">
        <v>134.94807553999999</v>
      </c>
    </row>
    <row r="609" spans="1:6" ht="12.75" customHeight="1" x14ac:dyDescent="0.2">
      <c r="A609" s="83" t="s">
        <v>184</v>
      </c>
      <c r="B609" s="83">
        <v>19</v>
      </c>
      <c r="C609" s="84">
        <v>1445.00217146</v>
      </c>
      <c r="D609" s="84">
        <v>1394.2194844000001</v>
      </c>
      <c r="E609" s="84">
        <v>132.21451676999999</v>
      </c>
      <c r="F609" s="84">
        <v>132.21451676999999</v>
      </c>
    </row>
    <row r="610" spans="1:6" ht="12.75" customHeight="1" x14ac:dyDescent="0.2">
      <c r="A610" s="83" t="s">
        <v>184</v>
      </c>
      <c r="B610" s="83">
        <v>20</v>
      </c>
      <c r="C610" s="84">
        <v>1394.60328579</v>
      </c>
      <c r="D610" s="84">
        <v>1344.8333423399999</v>
      </c>
      <c r="E610" s="84">
        <v>127.53120473</v>
      </c>
      <c r="F610" s="84">
        <v>127.53120473</v>
      </c>
    </row>
    <row r="611" spans="1:6" ht="12.75" customHeight="1" x14ac:dyDescent="0.2">
      <c r="A611" s="83" t="s">
        <v>184</v>
      </c>
      <c r="B611" s="83">
        <v>21</v>
      </c>
      <c r="C611" s="84">
        <v>1361.3172584399999</v>
      </c>
      <c r="D611" s="84">
        <v>1315.3357427599999</v>
      </c>
      <c r="E611" s="84">
        <v>124.73393290999999</v>
      </c>
      <c r="F611" s="84">
        <v>124.73393290999999</v>
      </c>
    </row>
    <row r="612" spans="1:6" ht="12.75" customHeight="1" x14ac:dyDescent="0.2">
      <c r="A612" s="83" t="s">
        <v>184</v>
      </c>
      <c r="B612" s="83">
        <v>22</v>
      </c>
      <c r="C612" s="84">
        <v>1377.2180985499999</v>
      </c>
      <c r="D612" s="84">
        <v>1325.62582408</v>
      </c>
      <c r="E612" s="84">
        <v>125.70974636</v>
      </c>
      <c r="F612" s="84">
        <v>125.70974636</v>
      </c>
    </row>
    <row r="613" spans="1:6" ht="12.75" customHeight="1" x14ac:dyDescent="0.2">
      <c r="A613" s="83" t="s">
        <v>184</v>
      </c>
      <c r="B613" s="83">
        <v>23</v>
      </c>
      <c r="C613" s="84">
        <v>1451.3048434</v>
      </c>
      <c r="D613" s="84">
        <v>1400.09478939</v>
      </c>
      <c r="E613" s="84">
        <v>132.77167482999999</v>
      </c>
      <c r="F613" s="84">
        <v>132.77167482999999</v>
      </c>
    </row>
    <row r="614" spans="1:6" ht="12.75" customHeight="1" x14ac:dyDescent="0.2">
      <c r="A614" s="83" t="s">
        <v>184</v>
      </c>
      <c r="B614" s="83">
        <v>24</v>
      </c>
      <c r="C614" s="84">
        <v>1522.2725297</v>
      </c>
      <c r="D614" s="84">
        <v>1470.32894362</v>
      </c>
      <c r="E614" s="84">
        <v>139.43201407999999</v>
      </c>
      <c r="F614" s="84">
        <v>139.43201407999999</v>
      </c>
    </row>
    <row r="615" spans="1:6" ht="12.75" customHeight="1" x14ac:dyDescent="0.2">
      <c r="A615" s="83" t="s">
        <v>185</v>
      </c>
      <c r="B615" s="83">
        <v>1</v>
      </c>
      <c r="C615" s="84">
        <v>1575.50408025</v>
      </c>
      <c r="D615" s="84">
        <v>1527.02785584</v>
      </c>
      <c r="E615" s="84">
        <v>144.80879970000001</v>
      </c>
      <c r="F615" s="84">
        <v>144.80879970000001</v>
      </c>
    </row>
    <row r="616" spans="1:6" ht="12.75" customHeight="1" x14ac:dyDescent="0.2">
      <c r="A616" s="83" t="s">
        <v>185</v>
      </c>
      <c r="B616" s="83">
        <v>2</v>
      </c>
      <c r="C616" s="84">
        <v>1661.0921767299999</v>
      </c>
      <c r="D616" s="84">
        <v>1603.3886760800001</v>
      </c>
      <c r="E616" s="84">
        <v>152.0501337</v>
      </c>
      <c r="F616" s="84">
        <v>152.0501337</v>
      </c>
    </row>
    <row r="617" spans="1:6" ht="12.75" customHeight="1" x14ac:dyDescent="0.2">
      <c r="A617" s="83" t="s">
        <v>185</v>
      </c>
      <c r="B617" s="83">
        <v>3</v>
      </c>
      <c r="C617" s="84">
        <v>1743.0209431999999</v>
      </c>
      <c r="D617" s="84">
        <v>1688.8446106900001</v>
      </c>
      <c r="E617" s="84">
        <v>160.15396185</v>
      </c>
      <c r="F617" s="84">
        <v>160.15396185</v>
      </c>
    </row>
    <row r="618" spans="1:6" ht="12.75" customHeight="1" x14ac:dyDescent="0.2">
      <c r="A618" s="83" t="s">
        <v>185</v>
      </c>
      <c r="B618" s="83">
        <v>4</v>
      </c>
      <c r="C618" s="84">
        <v>1735.7365368599999</v>
      </c>
      <c r="D618" s="84">
        <v>1688.2389635</v>
      </c>
      <c r="E618" s="84">
        <v>160.09652803</v>
      </c>
      <c r="F618" s="84">
        <v>160.09652803</v>
      </c>
    </row>
    <row r="619" spans="1:6" ht="12.75" customHeight="1" x14ac:dyDescent="0.2">
      <c r="A619" s="83" t="s">
        <v>185</v>
      </c>
      <c r="B619" s="83">
        <v>5</v>
      </c>
      <c r="C619" s="84">
        <v>1732.69137688</v>
      </c>
      <c r="D619" s="84">
        <v>1685.0829842600001</v>
      </c>
      <c r="E619" s="84">
        <v>159.79724497000001</v>
      </c>
      <c r="F619" s="84">
        <v>159.79724497000001</v>
      </c>
    </row>
    <row r="620" spans="1:6" ht="12.75" customHeight="1" x14ac:dyDescent="0.2">
      <c r="A620" s="83" t="s">
        <v>185</v>
      </c>
      <c r="B620" s="83">
        <v>6</v>
      </c>
      <c r="C620" s="84">
        <v>1746.61617763</v>
      </c>
      <c r="D620" s="84">
        <v>1698.6457982300001</v>
      </c>
      <c r="E620" s="84">
        <v>161.08341325999999</v>
      </c>
      <c r="F620" s="84">
        <v>161.08341325999999</v>
      </c>
    </row>
    <row r="621" spans="1:6" ht="12.75" customHeight="1" x14ac:dyDescent="0.2">
      <c r="A621" s="83" t="s">
        <v>185</v>
      </c>
      <c r="B621" s="83">
        <v>7</v>
      </c>
      <c r="C621" s="84">
        <v>1686.67673309</v>
      </c>
      <c r="D621" s="84">
        <v>1636.5519789299999</v>
      </c>
      <c r="E621" s="84">
        <v>155.19502596000001</v>
      </c>
      <c r="F621" s="84">
        <v>155.19502596000001</v>
      </c>
    </row>
    <row r="622" spans="1:6" ht="12.75" customHeight="1" x14ac:dyDescent="0.2">
      <c r="A622" s="83" t="s">
        <v>185</v>
      </c>
      <c r="B622" s="83">
        <v>8</v>
      </c>
      <c r="C622" s="84">
        <v>1573.93642335</v>
      </c>
      <c r="D622" s="84">
        <v>1523.50145011</v>
      </c>
      <c r="E622" s="84">
        <v>144.47438892</v>
      </c>
      <c r="F622" s="84">
        <v>144.47438892</v>
      </c>
    </row>
    <row r="623" spans="1:6" ht="12.75" customHeight="1" x14ac:dyDescent="0.2">
      <c r="A623" s="83" t="s">
        <v>185</v>
      </c>
      <c r="B623" s="83">
        <v>9</v>
      </c>
      <c r="C623" s="84">
        <v>1521.5938167700001</v>
      </c>
      <c r="D623" s="84">
        <v>1475.60979972</v>
      </c>
      <c r="E623" s="84">
        <v>139.93280025000001</v>
      </c>
      <c r="F623" s="84">
        <v>139.93280025000001</v>
      </c>
    </row>
    <row r="624" spans="1:6" ht="12.75" customHeight="1" x14ac:dyDescent="0.2">
      <c r="A624" s="83" t="s">
        <v>185</v>
      </c>
      <c r="B624" s="83">
        <v>10</v>
      </c>
      <c r="C624" s="84">
        <v>1531.3482634100001</v>
      </c>
      <c r="D624" s="84">
        <v>1481.13176346</v>
      </c>
      <c r="E624" s="84">
        <v>140.45645078000001</v>
      </c>
      <c r="F624" s="84">
        <v>140.45645078000001</v>
      </c>
    </row>
    <row r="625" spans="1:6" ht="12.75" customHeight="1" x14ac:dyDescent="0.2">
      <c r="A625" s="83" t="s">
        <v>185</v>
      </c>
      <c r="B625" s="83">
        <v>11</v>
      </c>
      <c r="C625" s="84">
        <v>1509.1511406699999</v>
      </c>
      <c r="D625" s="84">
        <v>1459.6574261999999</v>
      </c>
      <c r="E625" s="84">
        <v>138.42002886</v>
      </c>
      <c r="F625" s="84">
        <v>138.42002886</v>
      </c>
    </row>
    <row r="626" spans="1:6" ht="12.75" customHeight="1" x14ac:dyDescent="0.2">
      <c r="A626" s="83" t="s">
        <v>185</v>
      </c>
      <c r="B626" s="83">
        <v>12</v>
      </c>
      <c r="C626" s="84">
        <v>1510.82929455</v>
      </c>
      <c r="D626" s="84">
        <v>1461.62046517</v>
      </c>
      <c r="E626" s="84">
        <v>138.60618479999999</v>
      </c>
      <c r="F626" s="84">
        <v>138.60618479999999</v>
      </c>
    </row>
    <row r="627" spans="1:6" ht="12.75" customHeight="1" x14ac:dyDescent="0.2">
      <c r="A627" s="83" t="s">
        <v>185</v>
      </c>
      <c r="B627" s="83">
        <v>13</v>
      </c>
      <c r="C627" s="84">
        <v>1492.28068687</v>
      </c>
      <c r="D627" s="84">
        <v>1443.01497591</v>
      </c>
      <c r="E627" s="84">
        <v>136.84181713999999</v>
      </c>
      <c r="F627" s="84">
        <v>136.84181713999999</v>
      </c>
    </row>
    <row r="628" spans="1:6" ht="12.75" customHeight="1" x14ac:dyDescent="0.2">
      <c r="A628" s="83" t="s">
        <v>185</v>
      </c>
      <c r="B628" s="83">
        <v>14</v>
      </c>
      <c r="C628" s="84">
        <v>1484.1828248899999</v>
      </c>
      <c r="D628" s="84">
        <v>1434.84173147</v>
      </c>
      <c r="E628" s="84">
        <v>136.06674437000001</v>
      </c>
      <c r="F628" s="84">
        <v>136.06674437000001</v>
      </c>
    </row>
    <row r="629" spans="1:6" ht="12.75" customHeight="1" x14ac:dyDescent="0.2">
      <c r="A629" s="83" t="s">
        <v>185</v>
      </c>
      <c r="B629" s="83">
        <v>15</v>
      </c>
      <c r="C629" s="84">
        <v>1540.6336933099999</v>
      </c>
      <c r="D629" s="84">
        <v>1490.79785049</v>
      </c>
      <c r="E629" s="84">
        <v>141.37309055</v>
      </c>
      <c r="F629" s="84">
        <v>141.37309055</v>
      </c>
    </row>
    <row r="630" spans="1:6" ht="12.75" customHeight="1" x14ac:dyDescent="0.2">
      <c r="A630" s="83" t="s">
        <v>185</v>
      </c>
      <c r="B630" s="83">
        <v>16</v>
      </c>
      <c r="C630" s="84">
        <v>1530.75150295</v>
      </c>
      <c r="D630" s="84">
        <v>1480.5913150700001</v>
      </c>
      <c r="E630" s="84">
        <v>140.40519979000001</v>
      </c>
      <c r="F630" s="84">
        <v>140.40519979000001</v>
      </c>
    </row>
    <row r="631" spans="1:6" ht="12.75" customHeight="1" x14ac:dyDescent="0.2">
      <c r="A631" s="83" t="s">
        <v>185</v>
      </c>
      <c r="B631" s="83">
        <v>17</v>
      </c>
      <c r="C631" s="84">
        <v>1545.2601492900001</v>
      </c>
      <c r="D631" s="84">
        <v>1495.2388441400001</v>
      </c>
      <c r="E631" s="84">
        <v>141.79423215</v>
      </c>
      <c r="F631" s="84">
        <v>141.79423215</v>
      </c>
    </row>
    <row r="632" spans="1:6" ht="12.75" customHeight="1" x14ac:dyDescent="0.2">
      <c r="A632" s="83" t="s">
        <v>185</v>
      </c>
      <c r="B632" s="83">
        <v>18</v>
      </c>
      <c r="C632" s="84">
        <v>1547.0389017499999</v>
      </c>
      <c r="D632" s="84">
        <v>1498.4764417399999</v>
      </c>
      <c r="E632" s="84">
        <v>142.10125511999999</v>
      </c>
      <c r="F632" s="84">
        <v>142.10125511999999</v>
      </c>
    </row>
    <row r="633" spans="1:6" ht="12.75" customHeight="1" x14ac:dyDescent="0.2">
      <c r="A633" s="83" t="s">
        <v>185</v>
      </c>
      <c r="B633" s="83">
        <v>19</v>
      </c>
      <c r="C633" s="84">
        <v>1519.9244163400001</v>
      </c>
      <c r="D633" s="84">
        <v>1469.7572366700001</v>
      </c>
      <c r="E633" s="84">
        <v>139.37779882999999</v>
      </c>
      <c r="F633" s="84">
        <v>139.37779882999999</v>
      </c>
    </row>
    <row r="634" spans="1:6" ht="12.75" customHeight="1" x14ac:dyDescent="0.2">
      <c r="A634" s="83" t="s">
        <v>185</v>
      </c>
      <c r="B634" s="83">
        <v>20</v>
      </c>
      <c r="C634" s="84">
        <v>1467.3286524099999</v>
      </c>
      <c r="D634" s="84">
        <v>1418.7129777800001</v>
      </c>
      <c r="E634" s="84">
        <v>134.53724675000001</v>
      </c>
      <c r="F634" s="84">
        <v>134.53724675000001</v>
      </c>
    </row>
    <row r="635" spans="1:6" ht="12.75" customHeight="1" x14ac:dyDescent="0.2">
      <c r="A635" s="83" t="s">
        <v>185</v>
      </c>
      <c r="B635" s="83">
        <v>21</v>
      </c>
      <c r="C635" s="84">
        <v>1430.96408909</v>
      </c>
      <c r="D635" s="84">
        <v>1386.6582175200001</v>
      </c>
      <c r="E635" s="84">
        <v>131.49747812999999</v>
      </c>
      <c r="F635" s="84">
        <v>131.49747812999999</v>
      </c>
    </row>
    <row r="636" spans="1:6" ht="12.75" customHeight="1" x14ac:dyDescent="0.2">
      <c r="A636" s="83" t="s">
        <v>185</v>
      </c>
      <c r="B636" s="83">
        <v>22</v>
      </c>
      <c r="C636" s="84">
        <v>1450.4721197700001</v>
      </c>
      <c r="D636" s="84">
        <v>1400.8799043399999</v>
      </c>
      <c r="E636" s="84">
        <v>132.84612766000001</v>
      </c>
      <c r="F636" s="84">
        <v>132.84612766000001</v>
      </c>
    </row>
    <row r="637" spans="1:6" ht="12.75" customHeight="1" x14ac:dyDescent="0.2">
      <c r="A637" s="83" t="s">
        <v>185</v>
      </c>
      <c r="B637" s="83">
        <v>23</v>
      </c>
      <c r="C637" s="84">
        <v>1487.6929219000001</v>
      </c>
      <c r="D637" s="84">
        <v>1439.6955402399999</v>
      </c>
      <c r="E637" s="84">
        <v>136.52703342999999</v>
      </c>
      <c r="F637" s="84">
        <v>136.52703342999999</v>
      </c>
    </row>
    <row r="638" spans="1:6" ht="12.75" customHeight="1" x14ac:dyDescent="0.2">
      <c r="A638" s="83" t="s">
        <v>185</v>
      </c>
      <c r="B638" s="83">
        <v>24</v>
      </c>
      <c r="C638" s="84">
        <v>1581.80127692</v>
      </c>
      <c r="D638" s="84">
        <v>1528.3428208099999</v>
      </c>
      <c r="E638" s="84">
        <v>144.93349848</v>
      </c>
      <c r="F638" s="84">
        <v>144.93349848</v>
      </c>
    </row>
    <row r="639" spans="1:6" ht="12.75" customHeight="1" x14ac:dyDescent="0.2">
      <c r="A639" s="83" t="s">
        <v>186</v>
      </c>
      <c r="B639" s="83">
        <v>1</v>
      </c>
      <c r="C639" s="84">
        <v>1598.71833799</v>
      </c>
      <c r="D639" s="84">
        <v>1546.36394208</v>
      </c>
      <c r="E639" s="84">
        <v>146.64245023999999</v>
      </c>
      <c r="F639" s="84">
        <v>146.64245023999999</v>
      </c>
    </row>
    <row r="640" spans="1:6" ht="12.75" customHeight="1" x14ac:dyDescent="0.2">
      <c r="A640" s="83" t="s">
        <v>186</v>
      </c>
      <c r="B640" s="83">
        <v>2</v>
      </c>
      <c r="C640" s="84">
        <v>1673.3578273799999</v>
      </c>
      <c r="D640" s="84">
        <v>1618.0790277599999</v>
      </c>
      <c r="E640" s="84">
        <v>153.44322695</v>
      </c>
      <c r="F640" s="84">
        <v>153.44322695</v>
      </c>
    </row>
    <row r="641" spans="1:6" ht="12.75" customHeight="1" x14ac:dyDescent="0.2">
      <c r="A641" s="83" t="s">
        <v>186</v>
      </c>
      <c r="B641" s="83">
        <v>3</v>
      </c>
      <c r="C641" s="84">
        <v>1740.1090071199999</v>
      </c>
      <c r="D641" s="84">
        <v>1695.28753835</v>
      </c>
      <c r="E641" s="84">
        <v>160.76494783000001</v>
      </c>
      <c r="F641" s="84">
        <v>160.76494783000001</v>
      </c>
    </row>
    <row r="642" spans="1:6" ht="12.75" customHeight="1" x14ac:dyDescent="0.2">
      <c r="A642" s="83" t="s">
        <v>186</v>
      </c>
      <c r="B642" s="83">
        <v>4</v>
      </c>
      <c r="C642" s="84">
        <v>1740.78307825</v>
      </c>
      <c r="D642" s="84">
        <v>1690.00079381</v>
      </c>
      <c r="E642" s="84">
        <v>160.26360326</v>
      </c>
      <c r="F642" s="84">
        <v>160.26360326</v>
      </c>
    </row>
    <row r="643" spans="1:6" ht="12.75" customHeight="1" x14ac:dyDescent="0.2">
      <c r="A643" s="83" t="s">
        <v>186</v>
      </c>
      <c r="B643" s="83">
        <v>5</v>
      </c>
      <c r="C643" s="84">
        <v>1745.0738081</v>
      </c>
      <c r="D643" s="84">
        <v>1692.7188387000001</v>
      </c>
      <c r="E643" s="84">
        <v>160.52135679</v>
      </c>
      <c r="F643" s="84">
        <v>160.52135679</v>
      </c>
    </row>
    <row r="644" spans="1:6" ht="12.75" customHeight="1" x14ac:dyDescent="0.2">
      <c r="A644" s="83" t="s">
        <v>186</v>
      </c>
      <c r="B644" s="83">
        <v>6</v>
      </c>
      <c r="C644" s="84">
        <v>1735.1809223299999</v>
      </c>
      <c r="D644" s="84">
        <v>1682.0973054399999</v>
      </c>
      <c r="E644" s="84">
        <v>159.51411157999999</v>
      </c>
      <c r="F644" s="84">
        <v>159.51411157999999</v>
      </c>
    </row>
    <row r="645" spans="1:6" ht="12.75" customHeight="1" x14ac:dyDescent="0.2">
      <c r="A645" s="83" t="s">
        <v>186</v>
      </c>
      <c r="B645" s="83">
        <v>7</v>
      </c>
      <c r="C645" s="84">
        <v>1628.7263217899999</v>
      </c>
      <c r="D645" s="84">
        <v>1581.3058314299999</v>
      </c>
      <c r="E645" s="84">
        <v>149.95600672</v>
      </c>
      <c r="F645" s="84">
        <v>149.95600672</v>
      </c>
    </row>
    <row r="646" spans="1:6" ht="12.75" customHeight="1" x14ac:dyDescent="0.2">
      <c r="A646" s="83" t="s">
        <v>186</v>
      </c>
      <c r="B646" s="83">
        <v>8</v>
      </c>
      <c r="C646" s="84">
        <v>1523.57235883</v>
      </c>
      <c r="D646" s="84">
        <v>1472.4177059399999</v>
      </c>
      <c r="E646" s="84">
        <v>139.63009242999999</v>
      </c>
      <c r="F646" s="84">
        <v>139.63009242999999</v>
      </c>
    </row>
    <row r="647" spans="1:6" ht="12.75" customHeight="1" x14ac:dyDescent="0.2">
      <c r="A647" s="83" t="s">
        <v>186</v>
      </c>
      <c r="B647" s="83">
        <v>9</v>
      </c>
      <c r="C647" s="84">
        <v>1470.2980046800001</v>
      </c>
      <c r="D647" s="84">
        <v>1420.9219811200001</v>
      </c>
      <c r="E647" s="84">
        <v>134.74672762</v>
      </c>
      <c r="F647" s="84">
        <v>134.74672762</v>
      </c>
    </row>
    <row r="648" spans="1:6" ht="12.75" customHeight="1" x14ac:dyDescent="0.2">
      <c r="A648" s="83" t="s">
        <v>186</v>
      </c>
      <c r="B648" s="83">
        <v>10</v>
      </c>
      <c r="C648" s="84">
        <v>1429.53682037</v>
      </c>
      <c r="D648" s="84">
        <v>1380.80501172</v>
      </c>
      <c r="E648" s="84">
        <v>130.94241575999999</v>
      </c>
      <c r="F648" s="84">
        <v>130.94241575999999</v>
      </c>
    </row>
    <row r="649" spans="1:6" ht="12.75" customHeight="1" x14ac:dyDescent="0.2">
      <c r="A649" s="83" t="s">
        <v>186</v>
      </c>
      <c r="B649" s="83">
        <v>11</v>
      </c>
      <c r="C649" s="84">
        <v>1418.35860402</v>
      </c>
      <c r="D649" s="84">
        <v>1369.9998709399999</v>
      </c>
      <c r="E649" s="84">
        <v>129.91775895999999</v>
      </c>
      <c r="F649" s="84">
        <v>129.91775895999999</v>
      </c>
    </row>
    <row r="650" spans="1:6" ht="12.75" customHeight="1" x14ac:dyDescent="0.2">
      <c r="A650" s="83" t="s">
        <v>186</v>
      </c>
      <c r="B650" s="83">
        <v>12</v>
      </c>
      <c r="C650" s="84">
        <v>1420.2841974099999</v>
      </c>
      <c r="D650" s="84">
        <v>1371.4251372199999</v>
      </c>
      <c r="E650" s="84">
        <v>130.05291765999999</v>
      </c>
      <c r="F650" s="84">
        <v>130.05291765999999</v>
      </c>
    </row>
    <row r="651" spans="1:6" ht="12.75" customHeight="1" x14ac:dyDescent="0.2">
      <c r="A651" s="83" t="s">
        <v>186</v>
      </c>
      <c r="B651" s="83">
        <v>13</v>
      </c>
      <c r="C651" s="84">
        <v>1392.52887964</v>
      </c>
      <c r="D651" s="84">
        <v>1343.0429766</v>
      </c>
      <c r="E651" s="84">
        <v>127.36142347000001</v>
      </c>
      <c r="F651" s="84">
        <v>127.36142347000001</v>
      </c>
    </row>
    <row r="652" spans="1:6" ht="12.75" customHeight="1" x14ac:dyDescent="0.2">
      <c r="A652" s="83" t="s">
        <v>186</v>
      </c>
      <c r="B652" s="83">
        <v>14</v>
      </c>
      <c r="C652" s="84">
        <v>1399.3143132299999</v>
      </c>
      <c r="D652" s="84">
        <v>1350.4162716400001</v>
      </c>
      <c r="E652" s="84">
        <v>128.06063664999999</v>
      </c>
      <c r="F652" s="84">
        <v>128.06063664999999</v>
      </c>
    </row>
    <row r="653" spans="1:6" ht="12.75" customHeight="1" x14ac:dyDescent="0.2">
      <c r="A653" s="83" t="s">
        <v>186</v>
      </c>
      <c r="B653" s="83">
        <v>15</v>
      </c>
      <c r="C653" s="84">
        <v>1436.15757555</v>
      </c>
      <c r="D653" s="84">
        <v>1386.7396660500001</v>
      </c>
      <c r="E653" s="84">
        <v>131.50520194000001</v>
      </c>
      <c r="F653" s="84">
        <v>131.50520194000001</v>
      </c>
    </row>
    <row r="654" spans="1:6" ht="12.75" customHeight="1" x14ac:dyDescent="0.2">
      <c r="A654" s="83" t="s">
        <v>186</v>
      </c>
      <c r="B654" s="83">
        <v>16</v>
      </c>
      <c r="C654" s="84">
        <v>1428.5947710999999</v>
      </c>
      <c r="D654" s="84">
        <v>1379.1672836400001</v>
      </c>
      <c r="E654" s="84">
        <v>130.7871092</v>
      </c>
      <c r="F654" s="84">
        <v>130.7871092</v>
      </c>
    </row>
    <row r="655" spans="1:6" ht="12.75" customHeight="1" x14ac:dyDescent="0.2">
      <c r="A655" s="83" t="s">
        <v>186</v>
      </c>
      <c r="B655" s="83">
        <v>17</v>
      </c>
      <c r="C655" s="84">
        <v>1447.1924168600001</v>
      </c>
      <c r="D655" s="84">
        <v>1397.84541739</v>
      </c>
      <c r="E655" s="84">
        <v>132.55836578</v>
      </c>
      <c r="F655" s="84">
        <v>132.55836578</v>
      </c>
    </row>
    <row r="656" spans="1:6" ht="12.75" customHeight="1" x14ac:dyDescent="0.2">
      <c r="A656" s="83" t="s">
        <v>186</v>
      </c>
      <c r="B656" s="83">
        <v>18</v>
      </c>
      <c r="C656" s="84">
        <v>1449.9787077200001</v>
      </c>
      <c r="D656" s="84">
        <v>1401.35695489</v>
      </c>
      <c r="E656" s="84">
        <v>132.8913666</v>
      </c>
      <c r="F656" s="84">
        <v>132.8913666</v>
      </c>
    </row>
    <row r="657" spans="1:6" ht="12.75" customHeight="1" x14ac:dyDescent="0.2">
      <c r="A657" s="83" t="s">
        <v>186</v>
      </c>
      <c r="B657" s="83">
        <v>19</v>
      </c>
      <c r="C657" s="84">
        <v>1462.45530358</v>
      </c>
      <c r="D657" s="84">
        <v>1411.28726686</v>
      </c>
      <c r="E657" s="84">
        <v>133.83306295</v>
      </c>
      <c r="F657" s="84">
        <v>133.83306295</v>
      </c>
    </row>
    <row r="658" spans="1:6" ht="12.75" customHeight="1" x14ac:dyDescent="0.2">
      <c r="A658" s="83" t="s">
        <v>186</v>
      </c>
      <c r="B658" s="83">
        <v>20</v>
      </c>
      <c r="C658" s="84">
        <v>1414.69897904</v>
      </c>
      <c r="D658" s="84">
        <v>1367.41951249</v>
      </c>
      <c r="E658" s="84">
        <v>129.67306231000001</v>
      </c>
      <c r="F658" s="84">
        <v>129.67306231000001</v>
      </c>
    </row>
    <row r="659" spans="1:6" ht="12.75" customHeight="1" x14ac:dyDescent="0.2">
      <c r="A659" s="83" t="s">
        <v>186</v>
      </c>
      <c r="B659" s="83">
        <v>21</v>
      </c>
      <c r="C659" s="84">
        <v>1391.69512162</v>
      </c>
      <c r="D659" s="84">
        <v>1342.2307501800001</v>
      </c>
      <c r="E659" s="84">
        <v>127.28439964</v>
      </c>
      <c r="F659" s="84">
        <v>127.28439964</v>
      </c>
    </row>
    <row r="660" spans="1:6" ht="12.75" customHeight="1" x14ac:dyDescent="0.2">
      <c r="A660" s="83" t="s">
        <v>186</v>
      </c>
      <c r="B660" s="83">
        <v>22</v>
      </c>
      <c r="C660" s="84">
        <v>1410.71183868</v>
      </c>
      <c r="D660" s="84">
        <v>1364.7541556900001</v>
      </c>
      <c r="E660" s="84">
        <v>129.42030521999999</v>
      </c>
      <c r="F660" s="84">
        <v>129.42030521999999</v>
      </c>
    </row>
    <row r="661" spans="1:6" ht="12.75" customHeight="1" x14ac:dyDescent="0.2">
      <c r="A661" s="83" t="s">
        <v>186</v>
      </c>
      <c r="B661" s="83">
        <v>23</v>
      </c>
      <c r="C661" s="84">
        <v>1433.59648032</v>
      </c>
      <c r="D661" s="84">
        <v>1388.5668929999999</v>
      </c>
      <c r="E661" s="84">
        <v>131.67847875999999</v>
      </c>
      <c r="F661" s="84">
        <v>131.67847875999999</v>
      </c>
    </row>
    <row r="662" spans="1:6" ht="12.75" customHeight="1" x14ac:dyDescent="0.2">
      <c r="A662" s="83" t="s">
        <v>186</v>
      </c>
      <c r="B662" s="83">
        <v>24</v>
      </c>
      <c r="C662" s="84">
        <v>1530.47042614</v>
      </c>
      <c r="D662" s="84">
        <v>1475.1543065999999</v>
      </c>
      <c r="E662" s="84">
        <v>139.88960562</v>
      </c>
      <c r="F662" s="84">
        <v>139.88960562</v>
      </c>
    </row>
    <row r="663" spans="1:6" ht="12.75" customHeight="1" x14ac:dyDescent="0.2">
      <c r="A663" s="83" t="s">
        <v>187</v>
      </c>
      <c r="B663" s="83">
        <v>1</v>
      </c>
      <c r="C663" s="84">
        <v>1530.0791784099999</v>
      </c>
      <c r="D663" s="84">
        <v>1478.2919492000001</v>
      </c>
      <c r="E663" s="84">
        <v>140.18714979999999</v>
      </c>
      <c r="F663" s="84">
        <v>140.18714979999999</v>
      </c>
    </row>
    <row r="664" spans="1:6" ht="12.75" customHeight="1" x14ac:dyDescent="0.2">
      <c r="A664" s="83" t="s">
        <v>187</v>
      </c>
      <c r="B664" s="83">
        <v>2</v>
      </c>
      <c r="C664" s="84">
        <v>1595.65091379</v>
      </c>
      <c r="D664" s="84">
        <v>1542.2861623199999</v>
      </c>
      <c r="E664" s="84">
        <v>146.25575237999999</v>
      </c>
      <c r="F664" s="84">
        <v>146.25575237999999</v>
      </c>
    </row>
    <row r="665" spans="1:6" ht="12.75" customHeight="1" x14ac:dyDescent="0.2">
      <c r="A665" s="83" t="s">
        <v>187</v>
      </c>
      <c r="B665" s="83">
        <v>3</v>
      </c>
      <c r="C665" s="84">
        <v>1689.8771480800001</v>
      </c>
      <c r="D665" s="84">
        <v>1638.8597265000001</v>
      </c>
      <c r="E665" s="84">
        <v>155.41387079</v>
      </c>
      <c r="F665" s="84">
        <v>155.41387079</v>
      </c>
    </row>
    <row r="666" spans="1:6" ht="12.75" customHeight="1" x14ac:dyDescent="0.2">
      <c r="A666" s="83" t="s">
        <v>187</v>
      </c>
      <c r="B666" s="83">
        <v>4</v>
      </c>
      <c r="C666" s="84">
        <v>1716.24015826</v>
      </c>
      <c r="D666" s="84">
        <v>1664.1209916600001</v>
      </c>
      <c r="E666" s="84">
        <v>157.80940894</v>
      </c>
      <c r="F666" s="84">
        <v>157.80940894</v>
      </c>
    </row>
    <row r="667" spans="1:6" ht="12.75" customHeight="1" x14ac:dyDescent="0.2">
      <c r="A667" s="83" t="s">
        <v>187</v>
      </c>
      <c r="B667" s="83">
        <v>5</v>
      </c>
      <c r="C667" s="84">
        <v>1706.0341187500001</v>
      </c>
      <c r="D667" s="84">
        <v>1657.4928532599999</v>
      </c>
      <c r="E667" s="84">
        <v>157.18085933</v>
      </c>
      <c r="F667" s="84">
        <v>157.18085933</v>
      </c>
    </row>
    <row r="668" spans="1:6" ht="12.75" customHeight="1" x14ac:dyDescent="0.2">
      <c r="A668" s="83" t="s">
        <v>187</v>
      </c>
      <c r="B668" s="83">
        <v>6</v>
      </c>
      <c r="C668" s="84">
        <v>1670.5228311599999</v>
      </c>
      <c r="D668" s="84">
        <v>1622.4481109400001</v>
      </c>
      <c r="E668" s="84">
        <v>153.85754925000001</v>
      </c>
      <c r="F668" s="84">
        <v>153.85754925000001</v>
      </c>
    </row>
    <row r="669" spans="1:6" ht="12.75" customHeight="1" x14ac:dyDescent="0.2">
      <c r="A669" s="83" t="s">
        <v>187</v>
      </c>
      <c r="B669" s="83">
        <v>7</v>
      </c>
      <c r="C669" s="84">
        <v>1578.42039952</v>
      </c>
      <c r="D669" s="84">
        <v>1531.0829738100001</v>
      </c>
      <c r="E669" s="84">
        <v>145.19334853000001</v>
      </c>
      <c r="F669" s="84">
        <v>145.19334853000001</v>
      </c>
    </row>
    <row r="670" spans="1:6" ht="12.75" customHeight="1" x14ac:dyDescent="0.2">
      <c r="A670" s="83" t="s">
        <v>187</v>
      </c>
      <c r="B670" s="83">
        <v>8</v>
      </c>
      <c r="C670" s="84">
        <v>1503.5272808899999</v>
      </c>
      <c r="D670" s="84">
        <v>1451.9733415200001</v>
      </c>
      <c r="E670" s="84">
        <v>137.69134334</v>
      </c>
      <c r="F670" s="84">
        <v>137.69134334</v>
      </c>
    </row>
    <row r="671" spans="1:6" ht="12.75" customHeight="1" x14ac:dyDescent="0.2">
      <c r="A671" s="83" t="s">
        <v>187</v>
      </c>
      <c r="B671" s="83">
        <v>9</v>
      </c>
      <c r="C671" s="84">
        <v>1484.0796401299999</v>
      </c>
      <c r="D671" s="84">
        <v>1433.02987893</v>
      </c>
      <c r="E671" s="84">
        <v>135.8949255</v>
      </c>
      <c r="F671" s="84">
        <v>135.8949255</v>
      </c>
    </row>
    <row r="672" spans="1:6" ht="12.75" customHeight="1" x14ac:dyDescent="0.2">
      <c r="A672" s="83" t="s">
        <v>187</v>
      </c>
      <c r="B672" s="83">
        <v>10</v>
      </c>
      <c r="C672" s="84">
        <v>1446.70985853</v>
      </c>
      <c r="D672" s="84">
        <v>1395.84787951</v>
      </c>
      <c r="E672" s="84">
        <v>132.36893828000001</v>
      </c>
      <c r="F672" s="84">
        <v>132.36893828000001</v>
      </c>
    </row>
    <row r="673" spans="1:6" ht="12.75" customHeight="1" x14ac:dyDescent="0.2">
      <c r="A673" s="83" t="s">
        <v>187</v>
      </c>
      <c r="B673" s="83">
        <v>11</v>
      </c>
      <c r="C673" s="84">
        <v>1437.79156506</v>
      </c>
      <c r="D673" s="84">
        <v>1387.1110151099999</v>
      </c>
      <c r="E673" s="84">
        <v>131.54041715</v>
      </c>
      <c r="F673" s="84">
        <v>131.54041715</v>
      </c>
    </row>
    <row r="674" spans="1:6" ht="12.75" customHeight="1" x14ac:dyDescent="0.2">
      <c r="A674" s="83" t="s">
        <v>187</v>
      </c>
      <c r="B674" s="83">
        <v>12</v>
      </c>
      <c r="C674" s="84">
        <v>1433.3029171200001</v>
      </c>
      <c r="D674" s="84">
        <v>1382.41805239</v>
      </c>
      <c r="E674" s="84">
        <v>131.09538119999999</v>
      </c>
      <c r="F674" s="84">
        <v>131.09538119999999</v>
      </c>
    </row>
    <row r="675" spans="1:6" ht="12.75" customHeight="1" x14ac:dyDescent="0.2">
      <c r="A675" s="83" t="s">
        <v>187</v>
      </c>
      <c r="B675" s="83">
        <v>13</v>
      </c>
      <c r="C675" s="84">
        <v>1415.84892954</v>
      </c>
      <c r="D675" s="84">
        <v>1371.59473189</v>
      </c>
      <c r="E675" s="84">
        <v>130.06900041</v>
      </c>
      <c r="F675" s="84">
        <v>130.06900041</v>
      </c>
    </row>
    <row r="676" spans="1:6" ht="12.75" customHeight="1" x14ac:dyDescent="0.2">
      <c r="A676" s="83" t="s">
        <v>187</v>
      </c>
      <c r="B676" s="83">
        <v>14</v>
      </c>
      <c r="C676" s="84">
        <v>1414.7226010500001</v>
      </c>
      <c r="D676" s="84">
        <v>1365.4941740899999</v>
      </c>
      <c r="E676" s="84">
        <v>129.49048152</v>
      </c>
      <c r="F676" s="84">
        <v>129.49048152</v>
      </c>
    </row>
    <row r="677" spans="1:6" ht="12.75" customHeight="1" x14ac:dyDescent="0.2">
      <c r="A677" s="83" t="s">
        <v>187</v>
      </c>
      <c r="B677" s="83">
        <v>15</v>
      </c>
      <c r="C677" s="84">
        <v>1475.3778099900001</v>
      </c>
      <c r="D677" s="84">
        <v>1424.09025821</v>
      </c>
      <c r="E677" s="84">
        <v>135.04717689</v>
      </c>
      <c r="F677" s="84">
        <v>135.04717689</v>
      </c>
    </row>
    <row r="678" spans="1:6" ht="12.75" customHeight="1" x14ac:dyDescent="0.2">
      <c r="A678" s="83" t="s">
        <v>187</v>
      </c>
      <c r="B678" s="83">
        <v>16</v>
      </c>
      <c r="C678" s="84">
        <v>1500.7164502400001</v>
      </c>
      <c r="D678" s="84">
        <v>1449.22432295</v>
      </c>
      <c r="E678" s="84">
        <v>137.43065256</v>
      </c>
      <c r="F678" s="84">
        <v>137.43065256</v>
      </c>
    </row>
    <row r="679" spans="1:6" ht="12.75" customHeight="1" x14ac:dyDescent="0.2">
      <c r="A679" s="83" t="s">
        <v>187</v>
      </c>
      <c r="B679" s="83">
        <v>17</v>
      </c>
      <c r="C679" s="84">
        <v>1503.2261279899999</v>
      </c>
      <c r="D679" s="84">
        <v>1451.94555571</v>
      </c>
      <c r="E679" s="84">
        <v>137.6887084</v>
      </c>
      <c r="F679" s="84">
        <v>137.6887084</v>
      </c>
    </row>
    <row r="680" spans="1:6" ht="12.75" customHeight="1" x14ac:dyDescent="0.2">
      <c r="A680" s="83" t="s">
        <v>187</v>
      </c>
      <c r="B680" s="83">
        <v>18</v>
      </c>
      <c r="C680" s="84">
        <v>1506.03276955</v>
      </c>
      <c r="D680" s="84">
        <v>1457.0140694500001</v>
      </c>
      <c r="E680" s="84">
        <v>138.16935803999999</v>
      </c>
      <c r="F680" s="84">
        <v>138.16935803999999</v>
      </c>
    </row>
    <row r="681" spans="1:6" ht="12.75" customHeight="1" x14ac:dyDescent="0.2">
      <c r="A681" s="83" t="s">
        <v>187</v>
      </c>
      <c r="B681" s="83">
        <v>19</v>
      </c>
      <c r="C681" s="84">
        <v>1481.0789905700001</v>
      </c>
      <c r="D681" s="84">
        <v>1431.9539419499999</v>
      </c>
      <c r="E681" s="84">
        <v>135.79289387</v>
      </c>
      <c r="F681" s="84">
        <v>135.79289387</v>
      </c>
    </row>
    <row r="682" spans="1:6" ht="12.75" customHeight="1" x14ac:dyDescent="0.2">
      <c r="A682" s="83" t="s">
        <v>187</v>
      </c>
      <c r="B682" s="83">
        <v>20</v>
      </c>
      <c r="C682" s="84">
        <v>1415.2173549500001</v>
      </c>
      <c r="D682" s="84">
        <v>1365.4169731699999</v>
      </c>
      <c r="E682" s="84">
        <v>129.48316052000001</v>
      </c>
      <c r="F682" s="84">
        <v>129.48316052000001</v>
      </c>
    </row>
    <row r="683" spans="1:6" ht="12.75" customHeight="1" x14ac:dyDescent="0.2">
      <c r="A683" s="83" t="s">
        <v>187</v>
      </c>
      <c r="B683" s="83">
        <v>21</v>
      </c>
      <c r="C683" s="84">
        <v>1394.68926072</v>
      </c>
      <c r="D683" s="84">
        <v>1347.84441098</v>
      </c>
      <c r="E683" s="84">
        <v>127.81674584</v>
      </c>
      <c r="F683" s="84">
        <v>127.81674584</v>
      </c>
    </row>
    <row r="684" spans="1:6" ht="12.75" customHeight="1" x14ac:dyDescent="0.2">
      <c r="A684" s="83" t="s">
        <v>187</v>
      </c>
      <c r="B684" s="83">
        <v>22</v>
      </c>
      <c r="C684" s="84">
        <v>1413.4241573100001</v>
      </c>
      <c r="D684" s="84">
        <v>1361.8239983399999</v>
      </c>
      <c r="E684" s="84">
        <v>129.14243696</v>
      </c>
      <c r="F684" s="84">
        <v>129.14243696</v>
      </c>
    </row>
    <row r="685" spans="1:6" ht="12.75" customHeight="1" x14ac:dyDescent="0.2">
      <c r="A685" s="83" t="s">
        <v>187</v>
      </c>
      <c r="B685" s="83">
        <v>23</v>
      </c>
      <c r="C685" s="84">
        <v>1476.3072451</v>
      </c>
      <c r="D685" s="84">
        <v>1423.86877873</v>
      </c>
      <c r="E685" s="84">
        <v>135.02617387999999</v>
      </c>
      <c r="F685" s="84">
        <v>135.02617387999999</v>
      </c>
    </row>
    <row r="686" spans="1:6" ht="12.75" customHeight="1" x14ac:dyDescent="0.2">
      <c r="A686" s="83" t="s">
        <v>187</v>
      </c>
      <c r="B686" s="83">
        <v>24</v>
      </c>
      <c r="C686" s="84">
        <v>1568.3398815800001</v>
      </c>
      <c r="D686" s="84">
        <v>1511.53493639</v>
      </c>
      <c r="E686" s="84">
        <v>143.33959856000001</v>
      </c>
      <c r="F686" s="84">
        <v>143.33959856000001</v>
      </c>
    </row>
    <row r="687" spans="1:6" ht="12.75" customHeight="1" x14ac:dyDescent="0.2">
      <c r="A687" s="83" t="s">
        <v>188</v>
      </c>
      <c r="B687" s="83">
        <v>1</v>
      </c>
      <c r="C687" s="84">
        <v>1680.0495640199999</v>
      </c>
      <c r="D687" s="84">
        <v>1628.1055825799999</v>
      </c>
      <c r="E687" s="84">
        <v>154.39405005</v>
      </c>
      <c r="F687" s="84">
        <v>154.39405005</v>
      </c>
    </row>
    <row r="688" spans="1:6" ht="12.75" customHeight="1" x14ac:dyDescent="0.2">
      <c r="A688" s="83" t="s">
        <v>188</v>
      </c>
      <c r="B688" s="83">
        <v>2</v>
      </c>
      <c r="C688" s="84">
        <v>1716.72685348</v>
      </c>
      <c r="D688" s="84">
        <v>1659.74859348</v>
      </c>
      <c r="E688" s="84">
        <v>157.39477228000001</v>
      </c>
      <c r="F688" s="84">
        <v>157.39477228000001</v>
      </c>
    </row>
    <row r="689" spans="1:6" ht="12.75" customHeight="1" x14ac:dyDescent="0.2">
      <c r="A689" s="83" t="s">
        <v>188</v>
      </c>
      <c r="B689" s="83">
        <v>3</v>
      </c>
      <c r="C689" s="84">
        <v>1814.69426348</v>
      </c>
      <c r="D689" s="84">
        <v>1759.1924498799999</v>
      </c>
      <c r="E689" s="84">
        <v>166.82508189999999</v>
      </c>
      <c r="F689" s="84">
        <v>166.82508189999999</v>
      </c>
    </row>
    <row r="690" spans="1:6" ht="12.75" customHeight="1" x14ac:dyDescent="0.2">
      <c r="A690" s="83" t="s">
        <v>188</v>
      </c>
      <c r="B690" s="83">
        <v>4</v>
      </c>
      <c r="C690" s="84">
        <v>1809.1668666</v>
      </c>
      <c r="D690" s="84">
        <v>1752.7919385299999</v>
      </c>
      <c r="E690" s="84">
        <v>166.21811826999999</v>
      </c>
      <c r="F690" s="84">
        <v>166.21811826999999</v>
      </c>
    </row>
    <row r="691" spans="1:6" ht="12.75" customHeight="1" x14ac:dyDescent="0.2">
      <c r="A691" s="83" t="s">
        <v>188</v>
      </c>
      <c r="B691" s="83">
        <v>5</v>
      </c>
      <c r="C691" s="84">
        <v>1808.00744629</v>
      </c>
      <c r="D691" s="84">
        <v>1751.52766526</v>
      </c>
      <c r="E691" s="84">
        <v>166.09822661999999</v>
      </c>
      <c r="F691" s="84">
        <v>166.09822661999999</v>
      </c>
    </row>
    <row r="692" spans="1:6" ht="12.75" customHeight="1" x14ac:dyDescent="0.2">
      <c r="A692" s="83" t="s">
        <v>188</v>
      </c>
      <c r="B692" s="83">
        <v>6</v>
      </c>
      <c r="C692" s="84">
        <v>1791.73708394</v>
      </c>
      <c r="D692" s="84">
        <v>1738.67149941</v>
      </c>
      <c r="E692" s="84">
        <v>164.87907010999999</v>
      </c>
      <c r="F692" s="84">
        <v>164.87907010999999</v>
      </c>
    </row>
    <row r="693" spans="1:6" ht="12.75" customHeight="1" x14ac:dyDescent="0.2">
      <c r="A693" s="83" t="s">
        <v>188</v>
      </c>
      <c r="B693" s="83">
        <v>7</v>
      </c>
      <c r="C693" s="84">
        <v>1702.49584712</v>
      </c>
      <c r="D693" s="84">
        <v>1657.18090904</v>
      </c>
      <c r="E693" s="84">
        <v>157.15127751</v>
      </c>
      <c r="F693" s="84">
        <v>157.15127751</v>
      </c>
    </row>
    <row r="694" spans="1:6" ht="12.75" customHeight="1" x14ac:dyDescent="0.2">
      <c r="A694" s="83" t="s">
        <v>188</v>
      </c>
      <c r="B694" s="83">
        <v>8</v>
      </c>
      <c r="C694" s="84">
        <v>1611.9250605300001</v>
      </c>
      <c r="D694" s="84">
        <v>1559.8120144699999</v>
      </c>
      <c r="E694" s="84">
        <v>147.91773753000001</v>
      </c>
      <c r="F694" s="84">
        <v>147.91773753000001</v>
      </c>
    </row>
    <row r="695" spans="1:6" ht="12.75" customHeight="1" x14ac:dyDescent="0.2">
      <c r="A695" s="83" t="s">
        <v>188</v>
      </c>
      <c r="B695" s="83">
        <v>9</v>
      </c>
      <c r="C695" s="84">
        <v>1574.0720208800001</v>
      </c>
      <c r="D695" s="84">
        <v>1521.8203860599999</v>
      </c>
      <c r="E695" s="84">
        <v>144.31497279000001</v>
      </c>
      <c r="F695" s="84">
        <v>144.31497279000001</v>
      </c>
    </row>
    <row r="696" spans="1:6" ht="12.75" customHeight="1" x14ac:dyDescent="0.2">
      <c r="A696" s="83" t="s">
        <v>188</v>
      </c>
      <c r="B696" s="83">
        <v>10</v>
      </c>
      <c r="C696" s="84">
        <v>1518.97638648</v>
      </c>
      <c r="D696" s="84">
        <v>1467.68935433</v>
      </c>
      <c r="E696" s="84">
        <v>139.18170053</v>
      </c>
      <c r="F696" s="84">
        <v>139.18170053</v>
      </c>
    </row>
    <row r="697" spans="1:6" ht="12.75" customHeight="1" x14ac:dyDescent="0.2">
      <c r="A697" s="83" t="s">
        <v>188</v>
      </c>
      <c r="B697" s="83">
        <v>11</v>
      </c>
      <c r="C697" s="84">
        <v>1515.7116614500001</v>
      </c>
      <c r="D697" s="84">
        <v>1464.77328459</v>
      </c>
      <c r="E697" s="84">
        <v>138.90516821</v>
      </c>
      <c r="F697" s="84">
        <v>138.90516821</v>
      </c>
    </row>
    <row r="698" spans="1:6" ht="12.75" customHeight="1" x14ac:dyDescent="0.2">
      <c r="A698" s="83" t="s">
        <v>188</v>
      </c>
      <c r="B698" s="83">
        <v>12</v>
      </c>
      <c r="C698" s="84">
        <v>1520.9710270600001</v>
      </c>
      <c r="D698" s="84">
        <v>1469.54592819</v>
      </c>
      <c r="E698" s="84">
        <v>139.35776034</v>
      </c>
      <c r="F698" s="84">
        <v>139.35776034</v>
      </c>
    </row>
    <row r="699" spans="1:6" ht="12.75" customHeight="1" x14ac:dyDescent="0.2">
      <c r="A699" s="83" t="s">
        <v>188</v>
      </c>
      <c r="B699" s="83">
        <v>13</v>
      </c>
      <c r="C699" s="84">
        <v>1506.89477683</v>
      </c>
      <c r="D699" s="84">
        <v>1455.54593946</v>
      </c>
      <c r="E699" s="84">
        <v>138.03013455000001</v>
      </c>
      <c r="F699" s="84">
        <v>138.03013455000001</v>
      </c>
    </row>
    <row r="700" spans="1:6" ht="12.75" customHeight="1" x14ac:dyDescent="0.2">
      <c r="A700" s="83" t="s">
        <v>188</v>
      </c>
      <c r="B700" s="83">
        <v>14</v>
      </c>
      <c r="C700" s="84">
        <v>1534.0969928899999</v>
      </c>
      <c r="D700" s="84">
        <v>1482.56418224</v>
      </c>
      <c r="E700" s="84">
        <v>140.59228775</v>
      </c>
      <c r="F700" s="84">
        <v>140.59228775</v>
      </c>
    </row>
    <row r="701" spans="1:6" ht="12.75" customHeight="1" x14ac:dyDescent="0.2">
      <c r="A701" s="83" t="s">
        <v>188</v>
      </c>
      <c r="B701" s="83">
        <v>15</v>
      </c>
      <c r="C701" s="84">
        <v>1571.53245474</v>
      </c>
      <c r="D701" s="84">
        <v>1519.1925477699999</v>
      </c>
      <c r="E701" s="84">
        <v>144.0657736</v>
      </c>
      <c r="F701" s="84">
        <v>144.0657736</v>
      </c>
    </row>
    <row r="702" spans="1:6" ht="12.75" customHeight="1" x14ac:dyDescent="0.2">
      <c r="A702" s="83" t="s">
        <v>188</v>
      </c>
      <c r="B702" s="83">
        <v>16</v>
      </c>
      <c r="C702" s="84">
        <v>1567.8008463599999</v>
      </c>
      <c r="D702" s="84">
        <v>1516.2827177700001</v>
      </c>
      <c r="E702" s="84">
        <v>143.78983299999999</v>
      </c>
      <c r="F702" s="84">
        <v>143.78983299999999</v>
      </c>
    </row>
    <row r="703" spans="1:6" ht="12.75" customHeight="1" x14ac:dyDescent="0.2">
      <c r="A703" s="83" t="s">
        <v>188</v>
      </c>
      <c r="B703" s="83">
        <v>17</v>
      </c>
      <c r="C703" s="84">
        <v>1565.9538925500001</v>
      </c>
      <c r="D703" s="84">
        <v>1513.10798914</v>
      </c>
      <c r="E703" s="84">
        <v>143.48877193000001</v>
      </c>
      <c r="F703" s="84">
        <v>143.48877193000001</v>
      </c>
    </row>
    <row r="704" spans="1:6" ht="12.75" customHeight="1" x14ac:dyDescent="0.2">
      <c r="A704" s="83" t="s">
        <v>188</v>
      </c>
      <c r="B704" s="83">
        <v>18</v>
      </c>
      <c r="C704" s="84">
        <v>1565.2728271799999</v>
      </c>
      <c r="D704" s="84">
        <v>1515.5742265199999</v>
      </c>
      <c r="E704" s="84">
        <v>143.72264641999999</v>
      </c>
      <c r="F704" s="84">
        <v>143.72264641999999</v>
      </c>
    </row>
    <row r="705" spans="1:6" ht="12.75" customHeight="1" x14ac:dyDescent="0.2">
      <c r="A705" s="83" t="s">
        <v>188</v>
      </c>
      <c r="B705" s="83">
        <v>19</v>
      </c>
      <c r="C705" s="84">
        <v>1541.4348390099999</v>
      </c>
      <c r="D705" s="84">
        <v>1490.2468998700001</v>
      </c>
      <c r="E705" s="84">
        <v>141.32084363000001</v>
      </c>
      <c r="F705" s="84">
        <v>141.32084363000001</v>
      </c>
    </row>
    <row r="706" spans="1:6" ht="12.75" customHeight="1" x14ac:dyDescent="0.2">
      <c r="A706" s="83" t="s">
        <v>188</v>
      </c>
      <c r="B706" s="83">
        <v>20</v>
      </c>
      <c r="C706" s="84">
        <v>1483.5037125199999</v>
      </c>
      <c r="D706" s="84">
        <v>1432.3392944300001</v>
      </c>
      <c r="E706" s="84">
        <v>135.82943703999999</v>
      </c>
      <c r="F706" s="84">
        <v>135.82943703999999</v>
      </c>
    </row>
    <row r="707" spans="1:6" ht="12.75" customHeight="1" x14ac:dyDescent="0.2">
      <c r="A707" s="83" t="s">
        <v>188</v>
      </c>
      <c r="B707" s="83">
        <v>21</v>
      </c>
      <c r="C707" s="84">
        <v>1469.30495006</v>
      </c>
      <c r="D707" s="84">
        <v>1419.20089194</v>
      </c>
      <c r="E707" s="84">
        <v>134.58351589</v>
      </c>
      <c r="F707" s="84">
        <v>134.58351589</v>
      </c>
    </row>
    <row r="708" spans="1:6" ht="12.75" customHeight="1" x14ac:dyDescent="0.2">
      <c r="A708" s="83" t="s">
        <v>188</v>
      </c>
      <c r="B708" s="83">
        <v>22</v>
      </c>
      <c r="C708" s="84">
        <v>1484.1762861899999</v>
      </c>
      <c r="D708" s="84">
        <v>1431.9976786699999</v>
      </c>
      <c r="E708" s="84">
        <v>135.79704144999999</v>
      </c>
      <c r="F708" s="84">
        <v>135.79704144999999</v>
      </c>
    </row>
    <row r="709" spans="1:6" ht="12.75" customHeight="1" x14ac:dyDescent="0.2">
      <c r="A709" s="83" t="s">
        <v>188</v>
      </c>
      <c r="B709" s="83">
        <v>23</v>
      </c>
      <c r="C709" s="84">
        <v>1547.4726068099999</v>
      </c>
      <c r="D709" s="84">
        <v>1495.54459374</v>
      </c>
      <c r="E709" s="84">
        <v>141.82322654000001</v>
      </c>
      <c r="F709" s="84">
        <v>141.82322654000001</v>
      </c>
    </row>
    <row r="710" spans="1:6" ht="12.75" customHeight="1" x14ac:dyDescent="0.2">
      <c r="A710" s="83" t="s">
        <v>188</v>
      </c>
      <c r="B710" s="83">
        <v>24</v>
      </c>
      <c r="C710" s="84">
        <v>1644.36643667</v>
      </c>
      <c r="D710" s="84">
        <v>1589.0157838</v>
      </c>
      <c r="E710" s="84">
        <v>150.68714528000001</v>
      </c>
      <c r="F710" s="84">
        <v>150.68714528000001</v>
      </c>
    </row>
    <row r="711" spans="1:6" ht="12.75" customHeight="1" x14ac:dyDescent="0.2">
      <c r="A711" s="83" t="s">
        <v>189</v>
      </c>
      <c r="B711" s="83">
        <v>1</v>
      </c>
      <c r="C711" s="84">
        <v>1674.92660785</v>
      </c>
      <c r="D711" s="84">
        <v>1622.7214720100001</v>
      </c>
      <c r="E711" s="84">
        <v>153.88347221000001</v>
      </c>
      <c r="F711" s="84">
        <v>153.88347221000001</v>
      </c>
    </row>
    <row r="712" spans="1:6" ht="12.75" customHeight="1" x14ac:dyDescent="0.2">
      <c r="A712" s="83" t="s">
        <v>189</v>
      </c>
      <c r="B712" s="83">
        <v>2</v>
      </c>
      <c r="C712" s="84">
        <v>1752.0102665700001</v>
      </c>
      <c r="D712" s="84">
        <v>1696.13162025</v>
      </c>
      <c r="E712" s="84">
        <v>160.84499253000001</v>
      </c>
      <c r="F712" s="84">
        <v>160.84499253000001</v>
      </c>
    </row>
    <row r="713" spans="1:6" ht="12.75" customHeight="1" x14ac:dyDescent="0.2">
      <c r="A713" s="83" t="s">
        <v>189</v>
      </c>
      <c r="B713" s="83">
        <v>3</v>
      </c>
      <c r="C713" s="84">
        <v>1847.46411747</v>
      </c>
      <c r="D713" s="84">
        <v>1793.5081184799999</v>
      </c>
      <c r="E713" s="84">
        <v>170.07925356999999</v>
      </c>
      <c r="F713" s="84">
        <v>170.07925356999999</v>
      </c>
    </row>
    <row r="714" spans="1:6" ht="12.75" customHeight="1" x14ac:dyDescent="0.2">
      <c r="A714" s="83" t="s">
        <v>189</v>
      </c>
      <c r="B714" s="83">
        <v>4</v>
      </c>
      <c r="C714" s="84">
        <v>1851.51789753</v>
      </c>
      <c r="D714" s="84">
        <v>1797.8278767700001</v>
      </c>
      <c r="E714" s="84">
        <v>170.48889836000001</v>
      </c>
      <c r="F714" s="84">
        <v>170.48889836000001</v>
      </c>
    </row>
    <row r="715" spans="1:6" ht="12.75" customHeight="1" x14ac:dyDescent="0.2">
      <c r="A715" s="83" t="s">
        <v>189</v>
      </c>
      <c r="B715" s="83">
        <v>5</v>
      </c>
      <c r="C715" s="84">
        <v>1852.9792767500001</v>
      </c>
      <c r="D715" s="84">
        <v>1798.4724915199999</v>
      </c>
      <c r="E715" s="84">
        <v>170.55002748999999</v>
      </c>
      <c r="F715" s="84">
        <v>170.55002748999999</v>
      </c>
    </row>
    <row r="716" spans="1:6" ht="12.75" customHeight="1" x14ac:dyDescent="0.2">
      <c r="A716" s="83" t="s">
        <v>189</v>
      </c>
      <c r="B716" s="83">
        <v>6</v>
      </c>
      <c r="C716" s="84">
        <v>1840.4013936199999</v>
      </c>
      <c r="D716" s="84">
        <v>1786.35302314</v>
      </c>
      <c r="E716" s="84">
        <v>169.40073236999999</v>
      </c>
      <c r="F716" s="84">
        <v>169.40073236999999</v>
      </c>
    </row>
    <row r="717" spans="1:6" ht="12.75" customHeight="1" x14ac:dyDescent="0.2">
      <c r="A717" s="83" t="s">
        <v>189</v>
      </c>
      <c r="B717" s="83">
        <v>7</v>
      </c>
      <c r="C717" s="84">
        <v>1761.50615064</v>
      </c>
      <c r="D717" s="84">
        <v>1708.42384376</v>
      </c>
      <c r="E717" s="84">
        <v>162.01067011000001</v>
      </c>
      <c r="F717" s="84">
        <v>162.01067011000001</v>
      </c>
    </row>
    <row r="718" spans="1:6" ht="12.75" customHeight="1" x14ac:dyDescent="0.2">
      <c r="A718" s="83" t="s">
        <v>189</v>
      </c>
      <c r="B718" s="83">
        <v>8</v>
      </c>
      <c r="C718" s="84">
        <v>1638.9901926699999</v>
      </c>
      <c r="D718" s="84">
        <v>1587.0417933599999</v>
      </c>
      <c r="E718" s="84">
        <v>150.49995079999999</v>
      </c>
      <c r="F718" s="84">
        <v>150.49995079999999</v>
      </c>
    </row>
    <row r="719" spans="1:6" ht="12.75" customHeight="1" x14ac:dyDescent="0.2">
      <c r="A719" s="83" t="s">
        <v>189</v>
      </c>
      <c r="B719" s="83">
        <v>9</v>
      </c>
      <c r="C719" s="84">
        <v>1589.12943946</v>
      </c>
      <c r="D719" s="84">
        <v>1538.58290818</v>
      </c>
      <c r="E719" s="84">
        <v>145.90457097999999</v>
      </c>
      <c r="F719" s="84">
        <v>145.90457097999999</v>
      </c>
    </row>
    <row r="720" spans="1:6" ht="12.75" customHeight="1" x14ac:dyDescent="0.2">
      <c r="A720" s="83" t="s">
        <v>189</v>
      </c>
      <c r="B720" s="83">
        <v>10</v>
      </c>
      <c r="C720" s="84">
        <v>1538.4221434000001</v>
      </c>
      <c r="D720" s="84">
        <v>1489.9667202200001</v>
      </c>
      <c r="E720" s="84">
        <v>141.29427405999999</v>
      </c>
      <c r="F720" s="84">
        <v>141.29427405999999</v>
      </c>
    </row>
    <row r="721" spans="1:6" ht="12.75" customHeight="1" x14ac:dyDescent="0.2">
      <c r="A721" s="83" t="s">
        <v>189</v>
      </c>
      <c r="B721" s="83">
        <v>11</v>
      </c>
      <c r="C721" s="84">
        <v>1537.1859566000001</v>
      </c>
      <c r="D721" s="84">
        <v>1486.8574940599999</v>
      </c>
      <c r="E721" s="84">
        <v>140.99942462000001</v>
      </c>
      <c r="F721" s="84">
        <v>140.99942462000001</v>
      </c>
    </row>
    <row r="722" spans="1:6" ht="12.75" customHeight="1" x14ac:dyDescent="0.2">
      <c r="A722" s="83" t="s">
        <v>189</v>
      </c>
      <c r="B722" s="83">
        <v>12</v>
      </c>
      <c r="C722" s="84">
        <v>1541.27045944</v>
      </c>
      <c r="D722" s="84">
        <v>1491.42052079</v>
      </c>
      <c r="E722" s="84">
        <v>141.43213868000001</v>
      </c>
      <c r="F722" s="84">
        <v>141.43213868000001</v>
      </c>
    </row>
    <row r="723" spans="1:6" ht="12.75" customHeight="1" x14ac:dyDescent="0.2">
      <c r="A723" s="83" t="s">
        <v>189</v>
      </c>
      <c r="B723" s="83">
        <v>13</v>
      </c>
      <c r="C723" s="84">
        <v>1553.3552340000001</v>
      </c>
      <c r="D723" s="84">
        <v>1504.84651654</v>
      </c>
      <c r="E723" s="84">
        <v>142.70533243</v>
      </c>
      <c r="F723" s="84">
        <v>142.70533243</v>
      </c>
    </row>
    <row r="724" spans="1:6" ht="12.75" customHeight="1" x14ac:dyDescent="0.2">
      <c r="A724" s="83" t="s">
        <v>189</v>
      </c>
      <c r="B724" s="83">
        <v>14</v>
      </c>
      <c r="C724" s="84">
        <v>1536.5012754700001</v>
      </c>
      <c r="D724" s="84">
        <v>1488.30629939</v>
      </c>
      <c r="E724" s="84">
        <v>141.13681553999999</v>
      </c>
      <c r="F724" s="84">
        <v>141.13681553999999</v>
      </c>
    </row>
    <row r="725" spans="1:6" ht="12.75" customHeight="1" x14ac:dyDescent="0.2">
      <c r="A725" s="83" t="s">
        <v>189</v>
      </c>
      <c r="B725" s="83">
        <v>15</v>
      </c>
      <c r="C725" s="84">
        <v>1604.5001519699999</v>
      </c>
      <c r="D725" s="84">
        <v>1554.52481326</v>
      </c>
      <c r="E725" s="84">
        <v>147.41634965</v>
      </c>
      <c r="F725" s="84">
        <v>147.41634965</v>
      </c>
    </row>
    <row r="726" spans="1:6" ht="12.75" customHeight="1" x14ac:dyDescent="0.2">
      <c r="A726" s="83" t="s">
        <v>189</v>
      </c>
      <c r="B726" s="83">
        <v>16</v>
      </c>
      <c r="C726" s="84">
        <v>1580.26764594</v>
      </c>
      <c r="D726" s="84">
        <v>1530.0891594899999</v>
      </c>
      <c r="E726" s="84">
        <v>145.09910463</v>
      </c>
      <c r="F726" s="84">
        <v>145.09910463</v>
      </c>
    </row>
    <row r="727" spans="1:6" ht="12.75" customHeight="1" x14ac:dyDescent="0.2">
      <c r="A727" s="83" t="s">
        <v>189</v>
      </c>
      <c r="B727" s="83">
        <v>17</v>
      </c>
      <c r="C727" s="84">
        <v>1589.1870045000001</v>
      </c>
      <c r="D727" s="84">
        <v>1540.55788265</v>
      </c>
      <c r="E727" s="84">
        <v>146.09185878</v>
      </c>
      <c r="F727" s="84">
        <v>146.09185878</v>
      </c>
    </row>
    <row r="728" spans="1:6" ht="12.75" customHeight="1" x14ac:dyDescent="0.2">
      <c r="A728" s="83" t="s">
        <v>189</v>
      </c>
      <c r="B728" s="83">
        <v>18</v>
      </c>
      <c r="C728" s="84">
        <v>1593.4656740299999</v>
      </c>
      <c r="D728" s="84">
        <v>1546.26762899</v>
      </c>
      <c r="E728" s="84">
        <v>146.63331682</v>
      </c>
      <c r="F728" s="84">
        <v>146.63331682</v>
      </c>
    </row>
    <row r="729" spans="1:6" ht="12.75" customHeight="1" x14ac:dyDescent="0.2">
      <c r="A729" s="83" t="s">
        <v>189</v>
      </c>
      <c r="B729" s="83">
        <v>19</v>
      </c>
      <c r="C729" s="84">
        <v>1557.9799438499999</v>
      </c>
      <c r="D729" s="84">
        <v>1509.68244026</v>
      </c>
      <c r="E729" s="84">
        <v>143.16392544999999</v>
      </c>
      <c r="F729" s="84">
        <v>143.16392544999999</v>
      </c>
    </row>
    <row r="730" spans="1:6" ht="12.75" customHeight="1" x14ac:dyDescent="0.2">
      <c r="A730" s="83" t="s">
        <v>189</v>
      </c>
      <c r="B730" s="83">
        <v>20</v>
      </c>
      <c r="C730" s="84">
        <v>1511.5714224599999</v>
      </c>
      <c r="D730" s="84">
        <v>1465.5305930500001</v>
      </c>
      <c r="E730" s="84">
        <v>138.97698414999999</v>
      </c>
      <c r="F730" s="84">
        <v>138.97698414999999</v>
      </c>
    </row>
    <row r="731" spans="1:6" ht="12.75" customHeight="1" x14ac:dyDescent="0.2">
      <c r="A731" s="83" t="s">
        <v>189</v>
      </c>
      <c r="B731" s="83">
        <v>21</v>
      </c>
      <c r="C731" s="84">
        <v>1501.42223031</v>
      </c>
      <c r="D731" s="84">
        <v>1451.85042174</v>
      </c>
      <c r="E731" s="84">
        <v>137.67968680000001</v>
      </c>
      <c r="F731" s="84">
        <v>137.67968680000001</v>
      </c>
    </row>
    <row r="732" spans="1:6" ht="12.75" customHeight="1" x14ac:dyDescent="0.2">
      <c r="A732" s="83" t="s">
        <v>189</v>
      </c>
      <c r="B732" s="83">
        <v>22</v>
      </c>
      <c r="C732" s="84">
        <v>1517.3114183299999</v>
      </c>
      <c r="D732" s="84">
        <v>1468.0567024300001</v>
      </c>
      <c r="E732" s="84">
        <v>139.21653634</v>
      </c>
      <c r="F732" s="84">
        <v>139.21653634</v>
      </c>
    </row>
    <row r="733" spans="1:6" ht="12.75" customHeight="1" x14ac:dyDescent="0.2">
      <c r="A733" s="83" t="s">
        <v>189</v>
      </c>
      <c r="B733" s="83">
        <v>23</v>
      </c>
      <c r="C733" s="84">
        <v>1578.4908344999999</v>
      </c>
      <c r="D733" s="84">
        <v>1529.4912387700001</v>
      </c>
      <c r="E733" s="84">
        <v>145.04240351000001</v>
      </c>
      <c r="F733" s="84">
        <v>145.04240351000001</v>
      </c>
    </row>
    <row r="734" spans="1:6" ht="12.75" customHeight="1" x14ac:dyDescent="0.2">
      <c r="A734" s="83" t="s">
        <v>189</v>
      </c>
      <c r="B734" s="83">
        <v>24</v>
      </c>
      <c r="C734" s="84">
        <v>1736.6981384600001</v>
      </c>
      <c r="D734" s="84">
        <v>1689.0946421199999</v>
      </c>
      <c r="E734" s="84">
        <v>160.17767244999999</v>
      </c>
      <c r="F734" s="84">
        <v>160.17767244999999</v>
      </c>
    </row>
    <row r="735" spans="1:6" ht="12.75" customHeight="1" x14ac:dyDescent="0.2">
      <c r="A735" s="83" t="s">
        <v>190</v>
      </c>
      <c r="B735" s="83">
        <v>1</v>
      </c>
      <c r="C735" s="84">
        <v>1685.0969883400001</v>
      </c>
      <c r="D735" s="84">
        <v>1634.07772116</v>
      </c>
      <c r="E735" s="84">
        <v>154.96039088000001</v>
      </c>
      <c r="F735" s="84">
        <v>154.96039088000001</v>
      </c>
    </row>
    <row r="736" spans="1:6" ht="12.75" customHeight="1" x14ac:dyDescent="0.2">
      <c r="A736" s="83" t="s">
        <v>190</v>
      </c>
      <c r="B736" s="83">
        <v>2</v>
      </c>
      <c r="C736" s="84">
        <v>1679.5695734000001</v>
      </c>
      <c r="D736" s="84">
        <v>1626.7682881600001</v>
      </c>
      <c r="E736" s="84">
        <v>154.26723376999999</v>
      </c>
      <c r="F736" s="84">
        <v>154.26723376999999</v>
      </c>
    </row>
    <row r="737" spans="1:6" ht="12.75" customHeight="1" x14ac:dyDescent="0.2">
      <c r="A737" s="83" t="s">
        <v>190</v>
      </c>
      <c r="B737" s="83">
        <v>3</v>
      </c>
      <c r="C737" s="84">
        <v>1748.71270863</v>
      </c>
      <c r="D737" s="84">
        <v>1698.44965817</v>
      </c>
      <c r="E737" s="84">
        <v>161.0648132</v>
      </c>
      <c r="F737" s="84">
        <v>161.0648132</v>
      </c>
    </row>
    <row r="738" spans="1:6" ht="12.75" customHeight="1" x14ac:dyDescent="0.2">
      <c r="A738" s="83" t="s">
        <v>190</v>
      </c>
      <c r="B738" s="83">
        <v>4</v>
      </c>
      <c r="C738" s="84">
        <v>1761.5545089100001</v>
      </c>
      <c r="D738" s="84">
        <v>1711.4077474999999</v>
      </c>
      <c r="E738" s="84">
        <v>162.29363516000001</v>
      </c>
      <c r="F738" s="84">
        <v>162.29363516000001</v>
      </c>
    </row>
    <row r="739" spans="1:6" ht="12.75" customHeight="1" x14ac:dyDescent="0.2">
      <c r="A739" s="83" t="s">
        <v>190</v>
      </c>
      <c r="B739" s="83">
        <v>5</v>
      </c>
      <c r="C739" s="84">
        <v>1754.4679960200001</v>
      </c>
      <c r="D739" s="84">
        <v>1704.29741446</v>
      </c>
      <c r="E739" s="84">
        <v>161.61935879999999</v>
      </c>
      <c r="F739" s="84">
        <v>161.61935879999999</v>
      </c>
    </row>
    <row r="740" spans="1:6" ht="12.75" customHeight="1" x14ac:dyDescent="0.2">
      <c r="A740" s="83" t="s">
        <v>190</v>
      </c>
      <c r="B740" s="83">
        <v>6</v>
      </c>
      <c r="C740" s="84">
        <v>1744.2478723199999</v>
      </c>
      <c r="D740" s="84">
        <v>1694.3709136499999</v>
      </c>
      <c r="E740" s="84">
        <v>160.67802386</v>
      </c>
      <c r="F740" s="84">
        <v>160.67802386</v>
      </c>
    </row>
    <row r="741" spans="1:6" ht="12.75" customHeight="1" x14ac:dyDescent="0.2">
      <c r="A741" s="83" t="s">
        <v>190</v>
      </c>
      <c r="B741" s="83">
        <v>7</v>
      </c>
      <c r="C741" s="84">
        <v>1709.83818453</v>
      </c>
      <c r="D741" s="84">
        <v>1660.0600020100001</v>
      </c>
      <c r="E741" s="84">
        <v>157.42430329999999</v>
      </c>
      <c r="F741" s="84">
        <v>157.42430329999999</v>
      </c>
    </row>
    <row r="742" spans="1:6" ht="12.75" customHeight="1" x14ac:dyDescent="0.2">
      <c r="A742" s="83" t="s">
        <v>190</v>
      </c>
      <c r="B742" s="83">
        <v>8</v>
      </c>
      <c r="C742" s="84">
        <v>1659.1551924800001</v>
      </c>
      <c r="D742" s="84">
        <v>1606.8331261599999</v>
      </c>
      <c r="E742" s="84">
        <v>152.37677259</v>
      </c>
      <c r="F742" s="84">
        <v>152.37677259</v>
      </c>
    </row>
    <row r="743" spans="1:6" ht="12.75" customHeight="1" x14ac:dyDescent="0.2">
      <c r="A743" s="83" t="s">
        <v>190</v>
      </c>
      <c r="B743" s="83">
        <v>9</v>
      </c>
      <c r="C743" s="84">
        <v>1572.57982588</v>
      </c>
      <c r="D743" s="84">
        <v>1522.0954146500001</v>
      </c>
      <c r="E743" s="84">
        <v>144.34105389000001</v>
      </c>
      <c r="F743" s="84">
        <v>144.34105389000001</v>
      </c>
    </row>
    <row r="744" spans="1:6" ht="12.75" customHeight="1" x14ac:dyDescent="0.2">
      <c r="A744" s="83" t="s">
        <v>190</v>
      </c>
      <c r="B744" s="83">
        <v>10</v>
      </c>
      <c r="C744" s="84">
        <v>1487.3023754000001</v>
      </c>
      <c r="D744" s="84">
        <v>1438.5337920899999</v>
      </c>
      <c r="E744" s="84">
        <v>136.41686428</v>
      </c>
      <c r="F744" s="84">
        <v>136.41686428</v>
      </c>
    </row>
    <row r="745" spans="1:6" ht="12.75" customHeight="1" x14ac:dyDescent="0.2">
      <c r="A745" s="83" t="s">
        <v>190</v>
      </c>
      <c r="B745" s="83">
        <v>11</v>
      </c>
      <c r="C745" s="84">
        <v>1464.7583676300001</v>
      </c>
      <c r="D745" s="84">
        <v>1416.2842522999999</v>
      </c>
      <c r="E745" s="84">
        <v>134.30692952000001</v>
      </c>
      <c r="F745" s="84">
        <v>134.30692952000001</v>
      </c>
    </row>
    <row r="746" spans="1:6" ht="12.75" customHeight="1" x14ac:dyDescent="0.2">
      <c r="A746" s="83" t="s">
        <v>190</v>
      </c>
      <c r="B746" s="83">
        <v>12</v>
      </c>
      <c r="C746" s="84">
        <v>1468.85212974</v>
      </c>
      <c r="D746" s="84">
        <v>1418.9700327600001</v>
      </c>
      <c r="E746" s="84">
        <v>134.5616234</v>
      </c>
      <c r="F746" s="84">
        <v>134.5616234</v>
      </c>
    </row>
    <row r="747" spans="1:6" ht="12.75" customHeight="1" x14ac:dyDescent="0.2">
      <c r="A747" s="83" t="s">
        <v>190</v>
      </c>
      <c r="B747" s="83">
        <v>13</v>
      </c>
      <c r="C747" s="84">
        <v>1446.23209692</v>
      </c>
      <c r="D747" s="84">
        <v>1393.62431068</v>
      </c>
      <c r="E747" s="84">
        <v>132.15807616000001</v>
      </c>
      <c r="F747" s="84">
        <v>132.15807616000001</v>
      </c>
    </row>
    <row r="748" spans="1:6" ht="12.75" customHeight="1" x14ac:dyDescent="0.2">
      <c r="A748" s="83" t="s">
        <v>190</v>
      </c>
      <c r="B748" s="83">
        <v>14</v>
      </c>
      <c r="C748" s="84">
        <v>1455.0223239300001</v>
      </c>
      <c r="D748" s="84">
        <v>1411.0107565200001</v>
      </c>
      <c r="E748" s="84">
        <v>133.80684134000001</v>
      </c>
      <c r="F748" s="84">
        <v>133.80684134000001</v>
      </c>
    </row>
    <row r="749" spans="1:6" ht="12.75" customHeight="1" x14ac:dyDescent="0.2">
      <c r="A749" s="83" t="s">
        <v>190</v>
      </c>
      <c r="B749" s="83">
        <v>15</v>
      </c>
      <c r="C749" s="84">
        <v>1505.64694151</v>
      </c>
      <c r="D749" s="84">
        <v>1452.53856481</v>
      </c>
      <c r="E749" s="84">
        <v>137.74494374</v>
      </c>
      <c r="F749" s="84">
        <v>137.74494374</v>
      </c>
    </row>
    <row r="750" spans="1:6" ht="12.75" customHeight="1" x14ac:dyDescent="0.2">
      <c r="A750" s="83" t="s">
        <v>190</v>
      </c>
      <c r="B750" s="83">
        <v>16</v>
      </c>
      <c r="C750" s="84">
        <v>1500.75457689</v>
      </c>
      <c r="D750" s="84">
        <v>1446.8763695</v>
      </c>
      <c r="E750" s="84">
        <v>137.20799499</v>
      </c>
      <c r="F750" s="84">
        <v>137.20799499</v>
      </c>
    </row>
    <row r="751" spans="1:6" ht="12.75" customHeight="1" x14ac:dyDescent="0.2">
      <c r="A751" s="83" t="s">
        <v>190</v>
      </c>
      <c r="B751" s="83">
        <v>17</v>
      </c>
      <c r="C751" s="84">
        <v>1500.5762585099999</v>
      </c>
      <c r="D751" s="84">
        <v>1447.1371830800001</v>
      </c>
      <c r="E751" s="84">
        <v>137.23272807000001</v>
      </c>
      <c r="F751" s="84">
        <v>137.23272807000001</v>
      </c>
    </row>
    <row r="752" spans="1:6" ht="12.75" customHeight="1" x14ac:dyDescent="0.2">
      <c r="A752" s="83" t="s">
        <v>190</v>
      </c>
      <c r="B752" s="83">
        <v>18</v>
      </c>
      <c r="C752" s="84">
        <v>1515.60697452</v>
      </c>
      <c r="D752" s="84">
        <v>1464.18724264</v>
      </c>
      <c r="E752" s="84">
        <v>138.84959357</v>
      </c>
      <c r="F752" s="84">
        <v>138.84959357</v>
      </c>
    </row>
    <row r="753" spans="1:6" ht="12.75" customHeight="1" x14ac:dyDescent="0.2">
      <c r="A753" s="83" t="s">
        <v>190</v>
      </c>
      <c r="B753" s="83">
        <v>19</v>
      </c>
      <c r="C753" s="84">
        <v>1496.45371823</v>
      </c>
      <c r="D753" s="84">
        <v>1444.7936610500001</v>
      </c>
      <c r="E753" s="84">
        <v>137.01049072000001</v>
      </c>
      <c r="F753" s="84">
        <v>137.01049072000001</v>
      </c>
    </row>
    <row r="754" spans="1:6" ht="12.75" customHeight="1" x14ac:dyDescent="0.2">
      <c r="A754" s="83" t="s">
        <v>190</v>
      </c>
      <c r="B754" s="83">
        <v>20</v>
      </c>
      <c r="C754" s="84">
        <v>1482.58935969</v>
      </c>
      <c r="D754" s="84">
        <v>1431.14933746</v>
      </c>
      <c r="E754" s="84">
        <v>135.71659283</v>
      </c>
      <c r="F754" s="84">
        <v>135.71659283</v>
      </c>
    </row>
    <row r="755" spans="1:6" ht="12.75" customHeight="1" x14ac:dyDescent="0.2">
      <c r="A755" s="83" t="s">
        <v>190</v>
      </c>
      <c r="B755" s="83">
        <v>21</v>
      </c>
      <c r="C755" s="84">
        <v>1462.8083544900001</v>
      </c>
      <c r="D755" s="84">
        <v>1411.63853363</v>
      </c>
      <c r="E755" s="84">
        <v>133.86637375000001</v>
      </c>
      <c r="F755" s="84">
        <v>133.86637375000001</v>
      </c>
    </row>
    <row r="756" spans="1:6" ht="12.75" customHeight="1" x14ac:dyDescent="0.2">
      <c r="A756" s="83" t="s">
        <v>190</v>
      </c>
      <c r="B756" s="83">
        <v>22</v>
      </c>
      <c r="C756" s="84">
        <v>1482.0418397599999</v>
      </c>
      <c r="D756" s="84">
        <v>1430.30904261</v>
      </c>
      <c r="E756" s="84">
        <v>135.63690725999999</v>
      </c>
      <c r="F756" s="84">
        <v>135.63690725999999</v>
      </c>
    </row>
    <row r="757" spans="1:6" ht="12.75" customHeight="1" x14ac:dyDescent="0.2">
      <c r="A757" s="83" t="s">
        <v>190</v>
      </c>
      <c r="B757" s="83">
        <v>23</v>
      </c>
      <c r="C757" s="84">
        <v>1534.6855060600001</v>
      </c>
      <c r="D757" s="84">
        <v>1481.95725829</v>
      </c>
      <c r="E757" s="84">
        <v>140.53473285999999</v>
      </c>
      <c r="F757" s="84">
        <v>140.53473285999999</v>
      </c>
    </row>
    <row r="758" spans="1:6" ht="12.75" customHeight="1" x14ac:dyDescent="0.2">
      <c r="A758" s="83" t="s">
        <v>190</v>
      </c>
      <c r="B758" s="83">
        <v>24</v>
      </c>
      <c r="C758" s="84">
        <v>1599.6215343199999</v>
      </c>
      <c r="D758" s="84">
        <v>1543.28405868</v>
      </c>
      <c r="E758" s="84">
        <v>146.35038338000001</v>
      </c>
      <c r="F758" s="84">
        <v>146.35038338000001</v>
      </c>
    </row>
    <row r="759" spans="1:6" ht="12.75" customHeight="1" x14ac:dyDescent="0.2"/>
    <row r="760" spans="1:6" ht="12.75" customHeight="1" x14ac:dyDescent="0.2"/>
    <row r="761" spans="1:6" ht="12.75" customHeight="1" x14ac:dyDescent="0.2"/>
    <row r="762" spans="1:6" ht="12.75" customHeight="1" x14ac:dyDescent="0.2"/>
    <row r="763" spans="1:6" ht="12.75" customHeight="1" x14ac:dyDescent="0.2"/>
    <row r="764" spans="1:6" ht="12.75" customHeight="1" x14ac:dyDescent="0.2"/>
    <row r="765" spans="1:6" ht="12.75" customHeight="1" x14ac:dyDescent="0.2"/>
    <row r="766" spans="1:6" ht="12.75" customHeight="1" x14ac:dyDescent="0.2"/>
    <row r="767" spans="1:6" ht="12.75" customHeight="1" x14ac:dyDescent="0.2"/>
    <row r="768" spans="1:6"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sheetData>
  <sheetProtection password="CF36" sheet="1" objects="1" scenarios="1" formatCells="0" formatColumns="0" formatRows="0" insertColumns="0" insertRows="0" insertHyperlinks="0" deleteColumns="0" deleteRows="0" sort="0" autoFilter="0" pivotTables="0"/>
  <mergeCells count="29">
    <mergeCell ref="A4:B4"/>
    <mergeCell ref="A6:B6"/>
    <mergeCell ref="A7:B7"/>
    <mergeCell ref="A8:B8"/>
    <mergeCell ref="A5:B5"/>
    <mergeCell ref="A10:B10"/>
    <mergeCell ref="A11:B11"/>
    <mergeCell ref="A12:B12"/>
    <mergeCell ref="A13:B13"/>
    <mergeCell ref="A14:B14"/>
    <mergeCell ref="A15:B15"/>
    <mergeCell ref="A16:B16"/>
    <mergeCell ref="A17:B17"/>
    <mergeCell ref="A18:B18"/>
    <mergeCell ref="A26:B26"/>
    <mergeCell ref="A19:B19"/>
    <mergeCell ref="A20:B20"/>
    <mergeCell ref="A21:B21"/>
    <mergeCell ref="A22:B22"/>
    <mergeCell ref="A23:B23"/>
    <mergeCell ref="A24:B24"/>
    <mergeCell ref="A27:B27"/>
    <mergeCell ref="A36:A37"/>
    <mergeCell ref="B36:B37"/>
    <mergeCell ref="A31:B31"/>
    <mergeCell ref="A32:B32"/>
    <mergeCell ref="A33:B33"/>
    <mergeCell ref="A29:B29"/>
    <mergeCell ref="A30:B30"/>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332"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332" r:id="rId4"/>
      </mc:Fallback>
    </mc:AlternateContent>
    <mc:AlternateContent xmlns:mc="http://schemas.openxmlformats.org/markup-compatibility/2006">
      <mc:Choice Requires="x14">
        <oleObject progId="Equation.3" shapeId="1333"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333" r:id="rId6"/>
      </mc:Fallback>
    </mc:AlternateContent>
    <mc:AlternateContent xmlns:mc="http://schemas.openxmlformats.org/markup-compatibility/2006">
      <mc:Choice Requires="x14">
        <oleObject progId="Equation.3" shapeId="1334"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334" r:id="rId8"/>
      </mc:Fallback>
    </mc:AlternateContent>
    <mc:AlternateContent xmlns:mc="http://schemas.openxmlformats.org/markup-compatibility/2006">
      <mc:Choice Requires="x14">
        <oleObject progId="Equation.3" shapeId="1335"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335" r:id="rId10"/>
      </mc:Fallback>
    </mc:AlternateContent>
    <mc:AlternateContent xmlns:mc="http://schemas.openxmlformats.org/markup-compatibility/2006">
      <mc:Choice Requires="x14">
        <oleObject progId="Equation.3" shapeId="1336" r:id="rId12">
          <objectPr defaultSize="0" autoPict="0" r:id="rId13">
            <anchor moveWithCells="1" sizeWithCells="1">
              <from>
                <xdr:col>2</xdr:col>
                <xdr:colOff>57150</xdr:colOff>
                <xdr:row>25</xdr:row>
                <xdr:rowOff>190500</xdr:rowOff>
              </from>
              <to>
                <xdr:col>2</xdr:col>
                <xdr:colOff>666750</xdr:colOff>
                <xdr:row>26</xdr:row>
                <xdr:rowOff>0</xdr:rowOff>
              </to>
            </anchor>
          </objectPr>
        </oleObject>
      </mc:Choice>
      <mc:Fallback>
        <oleObject progId="Equation.3" shapeId="1336" r:id="rId12"/>
      </mc:Fallback>
    </mc:AlternateContent>
    <mc:AlternateContent xmlns:mc="http://schemas.openxmlformats.org/markup-compatibility/2006">
      <mc:Choice Requires="x14">
        <oleObject progId="Equation.3" shapeId="1339" r:id="rId14">
          <objectPr defaultSize="0" autoPict="0" r:id="rId15">
            <anchor moveWithCells="1" sizeWithCells="1">
              <from>
                <xdr:col>2</xdr:col>
                <xdr:colOff>38100</xdr:colOff>
                <xdr:row>28</xdr:row>
                <xdr:rowOff>19050</xdr:rowOff>
              </from>
              <to>
                <xdr:col>2</xdr:col>
                <xdr:colOff>314325</xdr:colOff>
                <xdr:row>29</xdr:row>
                <xdr:rowOff>0</xdr:rowOff>
              </to>
            </anchor>
          </objectPr>
        </oleObject>
      </mc:Choice>
      <mc:Fallback>
        <oleObject progId="Equation.3" shapeId="1339" r:id="rId14"/>
      </mc:Fallback>
    </mc:AlternateContent>
    <mc:AlternateContent xmlns:mc="http://schemas.openxmlformats.org/markup-compatibility/2006">
      <mc:Choice Requires="x14">
        <oleObject progId="Equation.3" shapeId="1340" r:id="rId16">
          <objectPr defaultSize="0" autoPict="0" r:id="rId17">
            <anchor moveWithCells="1" sizeWithCells="1">
              <from>
                <xdr:col>2</xdr:col>
                <xdr:colOff>28575</xdr:colOff>
                <xdr:row>29</xdr:row>
                <xdr:rowOff>0</xdr:rowOff>
              </from>
              <to>
                <xdr:col>2</xdr:col>
                <xdr:colOff>533400</xdr:colOff>
                <xdr:row>30</xdr:row>
                <xdr:rowOff>19050</xdr:rowOff>
              </to>
            </anchor>
          </objectPr>
        </oleObject>
      </mc:Choice>
      <mc:Fallback>
        <oleObject progId="Equation.3" shapeId="1340" r:id="rId16"/>
      </mc:Fallback>
    </mc:AlternateContent>
    <mc:AlternateContent xmlns:mc="http://schemas.openxmlformats.org/markup-compatibility/2006">
      <mc:Choice Requires="x14">
        <oleObject progId="Equation.3" shapeId="1341" r:id="rId18">
          <objectPr defaultSize="0" autoPict="0" r:id="rId19">
            <anchor moveWithCells="1" sizeWithCells="1">
              <from>
                <xdr:col>2</xdr:col>
                <xdr:colOff>19050</xdr:colOff>
                <xdr:row>29</xdr:row>
                <xdr:rowOff>161925</xdr:rowOff>
              </from>
              <to>
                <xdr:col>2</xdr:col>
                <xdr:colOff>657225</xdr:colOff>
                <xdr:row>31</xdr:row>
                <xdr:rowOff>19050</xdr:rowOff>
              </to>
            </anchor>
          </objectPr>
        </oleObject>
      </mc:Choice>
      <mc:Fallback>
        <oleObject progId="Equation.3" shapeId="1341" r:id="rId18"/>
      </mc:Fallback>
    </mc:AlternateContent>
    <mc:AlternateContent xmlns:mc="http://schemas.openxmlformats.org/markup-compatibility/2006">
      <mc:Choice Requires="x14">
        <oleObject progId="Equation.3" shapeId="1342" r:id="rId20">
          <objectPr defaultSize="0" autoPict="0" r:id="rId21">
            <anchor moveWithCells="1" sizeWithCells="1">
              <from>
                <xdr:col>2</xdr:col>
                <xdr:colOff>28575</xdr:colOff>
                <xdr:row>30</xdr:row>
                <xdr:rowOff>171450</xdr:rowOff>
              </from>
              <to>
                <xdr:col>2</xdr:col>
                <xdr:colOff>495300</xdr:colOff>
                <xdr:row>32</xdr:row>
                <xdr:rowOff>28575</xdr:rowOff>
              </to>
            </anchor>
          </objectPr>
        </oleObject>
      </mc:Choice>
      <mc:Fallback>
        <oleObject progId="Equation.3" shapeId="1342" r:id="rId20"/>
      </mc:Fallback>
    </mc:AlternateContent>
    <mc:AlternateContent xmlns:mc="http://schemas.openxmlformats.org/markup-compatibility/2006">
      <mc:Choice Requires="x14">
        <oleObject progId="Equation.3" shapeId="1343" r:id="rId22">
          <objectPr defaultSize="0" autoPict="0" r:id="rId23">
            <anchor moveWithCells="1" sizeWithCells="1">
              <from>
                <xdr:col>2</xdr:col>
                <xdr:colOff>57150</xdr:colOff>
                <xdr:row>31</xdr:row>
                <xdr:rowOff>180975</xdr:rowOff>
              </from>
              <to>
                <xdr:col>2</xdr:col>
                <xdr:colOff>552450</xdr:colOff>
                <xdr:row>33</xdr:row>
                <xdr:rowOff>38100</xdr:rowOff>
              </to>
            </anchor>
          </objectPr>
        </oleObject>
      </mc:Choice>
      <mc:Fallback>
        <oleObject progId="Equation.3" shapeId="1343" r:id="rId22"/>
      </mc:Fallback>
    </mc:AlternateContent>
    <mc:AlternateContent xmlns:mc="http://schemas.openxmlformats.org/markup-compatibility/2006">
      <mc:Choice Requires="x14">
        <oleObject progId="Equation.3" shapeId="1346" r:id="rId24">
          <objectPr defaultSize="0" autoPict="0" r:id="rId25">
            <anchor moveWithCells="1" sizeWithCells="1">
              <from>
                <xdr:col>2</xdr:col>
                <xdr:colOff>9525</xdr:colOff>
                <xdr:row>18</xdr:row>
                <xdr:rowOff>342900</xdr:rowOff>
              </from>
              <to>
                <xdr:col>2</xdr:col>
                <xdr:colOff>1038225</xdr:colOff>
                <xdr:row>18</xdr:row>
                <xdr:rowOff>619125</xdr:rowOff>
              </to>
            </anchor>
          </objectPr>
        </oleObject>
      </mc:Choice>
      <mc:Fallback>
        <oleObject progId="Equation.3" shapeId="1346" r:id="rId24"/>
      </mc:Fallback>
    </mc:AlternateContent>
    <mc:AlternateContent xmlns:mc="http://schemas.openxmlformats.org/markup-compatibility/2006">
      <mc:Choice Requires="x14">
        <oleObject progId="Equation.3" shapeId="1347" r:id="rId26">
          <objectPr defaultSize="0" autoPict="0" r:id="rId27">
            <anchor moveWithCells="1" sizeWithCells="1">
              <from>
                <xdr:col>2</xdr:col>
                <xdr:colOff>28575</xdr:colOff>
                <xdr:row>19</xdr:row>
                <xdr:rowOff>342900</xdr:rowOff>
              </from>
              <to>
                <xdr:col>2</xdr:col>
                <xdr:colOff>885825</xdr:colOff>
                <xdr:row>19</xdr:row>
                <xdr:rowOff>581025</xdr:rowOff>
              </to>
            </anchor>
          </objectPr>
        </oleObject>
      </mc:Choice>
      <mc:Fallback>
        <oleObject progId="Equation.3" shapeId="1347" r:id="rId26"/>
      </mc:Fallback>
    </mc:AlternateContent>
    <mc:AlternateContent xmlns:mc="http://schemas.openxmlformats.org/markup-compatibility/2006">
      <mc:Choice Requires="x14">
        <oleObject progId="Equation.3" shapeId="1359" r:id="rId28">
          <objectPr defaultSize="0" autoPict="0" r:id="rId29">
            <anchor moveWithCells="1" sizeWithCells="1">
              <from>
                <xdr:col>5</xdr:col>
                <xdr:colOff>352425</xdr:colOff>
                <xdr:row>38</xdr:row>
                <xdr:rowOff>9525</xdr:rowOff>
              </from>
              <to>
                <xdr:col>6</xdr:col>
                <xdr:colOff>314325</xdr:colOff>
                <xdr:row>38</xdr:row>
                <xdr:rowOff>19050</xdr:rowOff>
              </to>
            </anchor>
          </objectPr>
        </oleObject>
      </mc:Choice>
      <mc:Fallback>
        <oleObject progId="Equation.3" shapeId="1359" r:id="rId28"/>
      </mc:Fallback>
    </mc:AlternateContent>
    <mc:AlternateContent xmlns:mc="http://schemas.openxmlformats.org/markup-compatibility/2006">
      <mc:Choice Requires="x14">
        <oleObject progId="Equation.3" shapeId="1490" r:id="rId30">
          <objectPr defaultSize="0" autoPict="0" r:id="rId29">
            <anchor moveWithCells="1" sizeWithCells="1">
              <from>
                <xdr:col>5</xdr:col>
                <xdr:colOff>352425</xdr:colOff>
                <xdr:row>38</xdr:row>
                <xdr:rowOff>9525</xdr:rowOff>
              </from>
              <to>
                <xdr:col>6</xdr:col>
                <xdr:colOff>314325</xdr:colOff>
                <xdr:row>38</xdr:row>
                <xdr:rowOff>19050</xdr:rowOff>
              </to>
            </anchor>
          </objectPr>
        </oleObject>
      </mc:Choice>
      <mc:Fallback>
        <oleObject progId="Equation.3" shapeId="1490" r:id="rId30"/>
      </mc:Fallback>
    </mc:AlternateContent>
    <mc:AlternateContent xmlns:mc="http://schemas.openxmlformats.org/markup-compatibility/2006">
      <mc:Choice Requires="x14">
        <oleObject progId="Equation.3" shapeId="1621" r:id="rId31">
          <objectPr defaultSize="0" autoPict="0" r:id="rId29">
            <anchor moveWithCells="1" sizeWithCells="1">
              <from>
                <xdr:col>5</xdr:col>
                <xdr:colOff>352425</xdr:colOff>
                <xdr:row>38</xdr:row>
                <xdr:rowOff>9525</xdr:rowOff>
              </from>
              <to>
                <xdr:col>6</xdr:col>
                <xdr:colOff>314325</xdr:colOff>
                <xdr:row>38</xdr:row>
                <xdr:rowOff>19050</xdr:rowOff>
              </to>
            </anchor>
          </objectPr>
        </oleObject>
      </mc:Choice>
      <mc:Fallback>
        <oleObject progId="Equation.3" shapeId="1621" r:id="rId31"/>
      </mc:Fallback>
    </mc:AlternateContent>
    <mc:AlternateContent xmlns:mc="http://schemas.openxmlformats.org/markup-compatibility/2006">
      <mc:Choice Requires="x14">
        <oleObject progId="Equation.3" shapeId="1987" r:id="rId32">
          <objectPr defaultSize="0" autoPict="0" r:id="rId33">
            <anchor moveWithCells="1" sizeWithCells="1">
              <from>
                <xdr:col>2</xdr:col>
                <xdr:colOff>123825</xdr:colOff>
                <xdr:row>20</xdr:row>
                <xdr:rowOff>171450</xdr:rowOff>
              </from>
              <to>
                <xdr:col>2</xdr:col>
                <xdr:colOff>1162050</xdr:colOff>
                <xdr:row>20</xdr:row>
                <xdr:rowOff>400050</xdr:rowOff>
              </to>
            </anchor>
          </objectPr>
        </oleObject>
      </mc:Choice>
      <mc:Fallback>
        <oleObject progId="Equation.3" shapeId="1987" r:id="rId32"/>
      </mc:Fallback>
    </mc:AlternateContent>
    <mc:AlternateContent xmlns:mc="http://schemas.openxmlformats.org/markup-compatibility/2006">
      <mc:Choice Requires="x14">
        <oleObject progId="Equation.3" shapeId="1988" r:id="rId34">
          <objectPr defaultSize="0" autoPict="0" r:id="rId35">
            <anchor moveWithCells="1" sizeWithCells="1">
              <from>
                <xdr:col>2</xdr:col>
                <xdr:colOff>95250</xdr:colOff>
                <xdr:row>21</xdr:row>
                <xdr:rowOff>190500</xdr:rowOff>
              </from>
              <to>
                <xdr:col>2</xdr:col>
                <xdr:colOff>1143000</xdr:colOff>
                <xdr:row>21</xdr:row>
                <xdr:rowOff>419100</xdr:rowOff>
              </to>
            </anchor>
          </objectPr>
        </oleObject>
      </mc:Choice>
      <mc:Fallback>
        <oleObject progId="Equation.3" shapeId="1988" r:id="rId34"/>
      </mc:Fallback>
    </mc:AlternateContent>
    <mc:AlternateContent xmlns:mc="http://schemas.openxmlformats.org/markup-compatibility/2006">
      <mc:Choice Requires="x14">
        <oleObject progId="Equation.3" shapeId="1989" r:id="rId36">
          <objectPr defaultSize="0" autoPict="0" r:id="rId37">
            <anchor moveWithCells="1" sizeWithCells="1">
              <from>
                <xdr:col>2</xdr:col>
                <xdr:colOff>142875</xdr:colOff>
                <xdr:row>22</xdr:row>
                <xdr:rowOff>133350</xdr:rowOff>
              </from>
              <to>
                <xdr:col>2</xdr:col>
                <xdr:colOff>1028700</xdr:colOff>
                <xdr:row>22</xdr:row>
                <xdr:rowOff>390525</xdr:rowOff>
              </to>
            </anchor>
          </objectPr>
        </oleObject>
      </mc:Choice>
      <mc:Fallback>
        <oleObject progId="Equation.3" shapeId="1989" r:id="rId36"/>
      </mc:Fallback>
    </mc:AlternateContent>
    <mc:AlternateContent xmlns:mc="http://schemas.openxmlformats.org/markup-compatibility/2006">
      <mc:Choice Requires="x14">
        <oleObject progId="Equation.3" shapeId="1990" r:id="rId38">
          <objectPr defaultSize="0" autoPict="0" r:id="rId39">
            <anchor moveWithCells="1" sizeWithCells="1">
              <from>
                <xdr:col>2</xdr:col>
                <xdr:colOff>152400</xdr:colOff>
                <xdr:row>23</xdr:row>
                <xdr:rowOff>114300</xdr:rowOff>
              </from>
              <to>
                <xdr:col>2</xdr:col>
                <xdr:colOff>1009650</xdr:colOff>
                <xdr:row>23</xdr:row>
                <xdr:rowOff>371475</xdr:rowOff>
              </to>
            </anchor>
          </objectPr>
        </oleObject>
      </mc:Choice>
      <mc:Fallback>
        <oleObject progId="Equation.3" shapeId="1990" r:id="rId38"/>
      </mc:Fallback>
    </mc:AlternateContent>
    <mc:AlternateContent xmlns:mc="http://schemas.openxmlformats.org/markup-compatibility/2006">
      <mc:Choice Requires="x14">
        <oleObject progId="Equation.3" shapeId="1991" r:id="rId40">
          <objectPr defaultSize="0" autoPict="0" r:id="rId41">
            <anchor moveWithCells="1" sizeWithCells="1">
              <from>
                <xdr:col>2</xdr:col>
                <xdr:colOff>409575</xdr:colOff>
                <xdr:row>37</xdr:row>
                <xdr:rowOff>28575</xdr:rowOff>
              </from>
              <to>
                <xdr:col>2</xdr:col>
                <xdr:colOff>1162050</xdr:colOff>
                <xdr:row>37</xdr:row>
                <xdr:rowOff>381000</xdr:rowOff>
              </to>
            </anchor>
          </objectPr>
        </oleObject>
      </mc:Choice>
      <mc:Fallback>
        <oleObject progId="Equation.3" shapeId="1991" r:id="rId40"/>
      </mc:Fallback>
    </mc:AlternateContent>
    <mc:AlternateContent xmlns:mc="http://schemas.openxmlformats.org/markup-compatibility/2006">
      <mc:Choice Requires="x14">
        <oleObject progId="Equation.3" shapeId="1992" r:id="rId42">
          <objectPr defaultSize="0" autoPict="0" r:id="rId43">
            <anchor moveWithCells="1" sizeWithCells="1">
              <from>
                <xdr:col>3</xdr:col>
                <xdr:colOff>257175</xdr:colOff>
                <xdr:row>37</xdr:row>
                <xdr:rowOff>38100</xdr:rowOff>
              </from>
              <to>
                <xdr:col>3</xdr:col>
                <xdr:colOff>1076325</xdr:colOff>
                <xdr:row>37</xdr:row>
                <xdr:rowOff>381000</xdr:rowOff>
              </to>
            </anchor>
          </objectPr>
        </oleObject>
      </mc:Choice>
      <mc:Fallback>
        <oleObject progId="Equation.3" shapeId="1992" r:id="rId42"/>
      </mc:Fallback>
    </mc:AlternateContent>
    <mc:AlternateContent xmlns:mc="http://schemas.openxmlformats.org/markup-compatibility/2006">
      <mc:Choice Requires="x14">
        <oleObject progId="Equation.3" shapeId="1993" r:id="rId44">
          <objectPr defaultSize="0" autoPict="0" r:id="rId45">
            <anchor moveWithCells="1" sizeWithCells="1">
              <from>
                <xdr:col>4</xdr:col>
                <xdr:colOff>314325</xdr:colOff>
                <xdr:row>37</xdr:row>
                <xdr:rowOff>38100</xdr:rowOff>
              </from>
              <to>
                <xdr:col>4</xdr:col>
                <xdr:colOff>1285875</xdr:colOff>
                <xdr:row>37</xdr:row>
                <xdr:rowOff>381000</xdr:rowOff>
              </to>
            </anchor>
          </objectPr>
        </oleObject>
      </mc:Choice>
      <mc:Fallback>
        <oleObject progId="Equation.3" shapeId="1993" r:id="rId44"/>
      </mc:Fallback>
    </mc:AlternateContent>
    <mc:AlternateContent xmlns:mc="http://schemas.openxmlformats.org/markup-compatibility/2006">
      <mc:Choice Requires="x14">
        <oleObject progId="Equation.3" shapeId="1995" r:id="rId46">
          <objectPr defaultSize="0" autoPict="0" r:id="rId47">
            <anchor moveWithCells="1" sizeWithCells="1">
              <from>
                <xdr:col>5</xdr:col>
                <xdr:colOff>504825</xdr:colOff>
                <xdr:row>37</xdr:row>
                <xdr:rowOff>47625</xdr:rowOff>
              </from>
              <to>
                <xdr:col>5</xdr:col>
                <xdr:colOff>1095375</xdr:colOff>
                <xdr:row>37</xdr:row>
                <xdr:rowOff>342900</xdr:rowOff>
              </to>
            </anchor>
          </objectPr>
        </oleObject>
      </mc:Choice>
      <mc:Fallback>
        <oleObject progId="Equation.3" shapeId="1995" r:id="rId4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Безе Кирилл Эдуардович</cp:lastModifiedBy>
  <cp:lastPrinted>2013-04-01T04:34:58Z</cp:lastPrinted>
  <dcterms:created xsi:type="dcterms:W3CDTF">2013-02-04T09:28:33Z</dcterms:created>
  <dcterms:modified xsi:type="dcterms:W3CDTF">2023-10-16T10:46:11Z</dcterms:modified>
</cp:coreProperties>
</file>